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B70" i="53" l="1"/>
  <c r="C70" i="53"/>
  <c r="D70" i="53"/>
  <c r="E70" i="53"/>
  <c r="F70" i="53"/>
  <c r="G70" i="53"/>
  <c r="H70" i="53"/>
  <c r="I70" i="53"/>
  <c r="J70" i="53"/>
  <c r="K70" i="53"/>
  <c r="L70" i="53"/>
  <c r="M70" i="53"/>
  <c r="N70" i="53"/>
  <c r="O70" i="53"/>
  <c r="P70" i="53"/>
  <c r="Q70" i="53"/>
  <c r="S70" i="53"/>
  <c r="T70" i="53"/>
  <c r="T53" i="53" l="1"/>
  <c r="S53" i="53"/>
  <c r="R53" i="53"/>
  <c r="Q53" i="53"/>
  <c r="P53" i="53"/>
  <c r="O53" i="53"/>
  <c r="N53" i="53"/>
  <c r="M53" i="53"/>
  <c r="L53" i="53"/>
  <c r="K53" i="53"/>
  <c r="J53" i="53"/>
  <c r="I53" i="53"/>
  <c r="H53" i="53"/>
  <c r="G53" i="53"/>
  <c r="F53" i="53"/>
  <c r="E53" i="53"/>
  <c r="D53" i="53"/>
  <c r="C53" i="53"/>
  <c r="B53" i="53"/>
  <c r="B89" i="46" l="1"/>
  <c r="C89" i="46"/>
  <c r="D89" i="46"/>
  <c r="E89" i="46"/>
  <c r="F89" i="46"/>
  <c r="G89" i="46"/>
  <c r="H89" i="46"/>
  <c r="I89" i="46"/>
  <c r="J89" i="46"/>
  <c r="K89" i="46"/>
  <c r="L89" i="46"/>
  <c r="M89" i="46"/>
  <c r="N89" i="46"/>
  <c r="O89" i="46"/>
  <c r="P89" i="46"/>
  <c r="Q89" i="46"/>
  <c r="R89" i="46"/>
  <c r="S89" i="46"/>
  <c r="T89" i="46"/>
  <c r="B89" i="45" l="1"/>
  <c r="C89" i="45"/>
  <c r="D89" i="45"/>
  <c r="E89" i="45"/>
  <c r="F89" i="45"/>
  <c r="G89" i="45"/>
  <c r="H89" i="45"/>
  <c r="I89" i="45"/>
  <c r="J89" i="45"/>
  <c r="K89" i="45"/>
  <c r="L89" i="45"/>
  <c r="M89" i="45"/>
  <c r="N89" i="45"/>
  <c r="O89" i="45"/>
  <c r="P89" i="45"/>
  <c r="Q89" i="45"/>
  <c r="S89" i="45"/>
  <c r="T89" i="45"/>
  <c r="B89" i="44" l="1"/>
  <c r="C89" i="44"/>
  <c r="D89" i="44"/>
  <c r="E89" i="44"/>
  <c r="F89" i="44"/>
  <c r="G89" i="44"/>
  <c r="H89" i="44"/>
  <c r="I89" i="44"/>
  <c r="J89" i="44"/>
  <c r="K89" i="44"/>
  <c r="L89" i="44"/>
  <c r="M89" i="44"/>
  <c r="N89" i="44"/>
  <c r="O89" i="44"/>
  <c r="P89" i="44"/>
  <c r="Q89" i="44"/>
  <c r="S89" i="44"/>
  <c r="T89" i="44"/>
  <c r="C50" i="78"/>
  <c r="D50" i="78"/>
  <c r="F50" i="78"/>
  <c r="I50" i="78"/>
  <c r="J50" i="78"/>
  <c r="N50" i="78"/>
  <c r="O50" i="78"/>
  <c r="P50" i="78"/>
  <c r="Q50" i="78"/>
  <c r="T50" i="78"/>
  <c r="X50" i="78"/>
  <c r="B38" i="78" l="1"/>
  <c r="C38" i="78"/>
  <c r="D38" i="78"/>
  <c r="F38" i="78"/>
  <c r="I38" i="78"/>
  <c r="J38" i="78"/>
  <c r="N38" i="78"/>
  <c r="O38" i="78"/>
  <c r="P38" i="78"/>
  <c r="Q38" i="78"/>
  <c r="T38" i="78"/>
  <c r="X38" i="78"/>
  <c r="B27" i="78"/>
  <c r="C27" i="78"/>
  <c r="D27" i="78"/>
  <c r="F27" i="78"/>
  <c r="I27" i="78"/>
  <c r="J27" i="78"/>
  <c r="N27" i="78"/>
  <c r="O27" i="78"/>
  <c r="P27" i="78"/>
  <c r="Q27" i="78"/>
  <c r="T27" i="78"/>
  <c r="X27" i="78"/>
  <c r="C50" i="77" l="1"/>
  <c r="D50" i="77"/>
  <c r="F50" i="77"/>
  <c r="I50" i="77"/>
  <c r="J50" i="77"/>
  <c r="N50" i="77"/>
  <c r="O50" i="77"/>
  <c r="P50" i="77"/>
  <c r="Q50" i="77"/>
  <c r="T50" i="77"/>
  <c r="X50" i="77"/>
  <c r="C50" i="41" l="1"/>
  <c r="D50" i="41"/>
  <c r="F50" i="41"/>
  <c r="I50" i="41"/>
  <c r="J50" i="41"/>
  <c r="N50" i="41"/>
  <c r="O50" i="41"/>
  <c r="P50" i="41"/>
  <c r="Q50" i="41"/>
  <c r="T50" i="41"/>
  <c r="X50" i="41"/>
  <c r="D91" i="87" l="1"/>
  <c r="E91" i="87"/>
  <c r="F91" i="87"/>
  <c r="G91" i="87"/>
  <c r="H91" i="87"/>
  <c r="I91" i="87"/>
  <c r="J91" i="87"/>
  <c r="K91" i="87"/>
  <c r="L91" i="87"/>
  <c r="M91" i="87"/>
  <c r="N91" i="87"/>
  <c r="O91" i="87"/>
  <c r="P91" i="87"/>
  <c r="Q91" i="87"/>
  <c r="R91" i="87"/>
  <c r="S91" i="87"/>
  <c r="D91" i="86"/>
  <c r="E91" i="86"/>
  <c r="F91" i="86"/>
  <c r="G91" i="86"/>
  <c r="H91" i="86"/>
  <c r="I91" i="86"/>
  <c r="J91" i="86"/>
  <c r="K91" i="86"/>
  <c r="L91" i="86"/>
  <c r="M91" i="86"/>
  <c r="N91" i="86"/>
  <c r="O91" i="86"/>
  <c r="P91" i="86"/>
  <c r="Q91" i="86"/>
  <c r="R91" i="86"/>
  <c r="S91" i="86"/>
  <c r="D91" i="73"/>
  <c r="E91" i="73"/>
  <c r="F91" i="73"/>
  <c r="G91" i="73"/>
  <c r="H91" i="73"/>
  <c r="I91" i="73"/>
  <c r="J91" i="73"/>
  <c r="K91" i="73"/>
  <c r="L91" i="73"/>
  <c r="M91" i="73"/>
  <c r="N91" i="73"/>
  <c r="O91" i="73"/>
  <c r="P91" i="73"/>
  <c r="Q91" i="73"/>
  <c r="R91" i="73"/>
  <c r="S91" i="73"/>
  <c r="C90" i="64" l="1"/>
  <c r="D90" i="64"/>
  <c r="F90" i="64"/>
  <c r="E33" i="64" l="1"/>
  <c r="E90" i="64" s="1"/>
  <c r="P27" i="77" l="1"/>
  <c r="P38" i="77"/>
  <c r="T27" i="77"/>
  <c r="T38" i="77"/>
  <c r="X27" i="77"/>
  <c r="X38" i="77"/>
  <c r="I27" i="77"/>
  <c r="I38" i="77"/>
  <c r="Q27" i="77"/>
  <c r="Q38" i="77"/>
  <c r="F27" i="77"/>
  <c r="F38" i="77"/>
  <c r="J27" i="77"/>
  <c r="J38" i="77"/>
  <c r="N27" i="77"/>
  <c r="N38" i="77"/>
  <c r="O27" i="77"/>
  <c r="O38" i="77"/>
  <c r="P27" i="41"/>
  <c r="P38" i="41"/>
  <c r="T27" i="41"/>
  <c r="T38" i="41"/>
  <c r="X27" i="41"/>
  <c r="X38" i="41"/>
  <c r="I27" i="41"/>
  <c r="I38" i="41"/>
  <c r="Q27" i="41"/>
  <c r="Q38" i="41"/>
  <c r="F27" i="41"/>
  <c r="F38" i="41"/>
  <c r="J27" i="41"/>
  <c r="J38" i="41"/>
  <c r="N27" i="41"/>
  <c r="N38" i="41"/>
  <c r="O27" i="41"/>
  <c r="O38" i="41"/>
  <c r="E37" i="41"/>
  <c r="F37" i="41"/>
  <c r="G37" i="41"/>
  <c r="H37" i="41"/>
  <c r="I37" i="41"/>
  <c r="J37" i="41"/>
  <c r="K37" i="41"/>
  <c r="L37" i="41"/>
  <c r="M37" i="41"/>
  <c r="N37" i="41"/>
  <c r="O37" i="41"/>
  <c r="P37" i="41"/>
  <c r="Q37" i="41"/>
  <c r="R37" i="41"/>
  <c r="S37" i="41"/>
  <c r="T37" i="41"/>
  <c r="U37" i="41"/>
  <c r="V37" i="41"/>
  <c r="W37" i="41"/>
  <c r="X37" i="41"/>
  <c r="Y37" i="41"/>
  <c r="Z37" i="41"/>
  <c r="AA37" i="41"/>
  <c r="E26" i="41"/>
  <c r="F26" i="41"/>
  <c r="G26" i="41"/>
  <c r="H26" i="41"/>
  <c r="I26" i="41"/>
  <c r="J26" i="41"/>
  <c r="K26" i="41"/>
  <c r="L26" i="41"/>
  <c r="M26" i="41"/>
  <c r="N26" i="41"/>
  <c r="O26" i="41"/>
  <c r="P26" i="41"/>
  <c r="Q26" i="41"/>
  <c r="R26" i="41"/>
  <c r="S26" i="41"/>
  <c r="T26" i="41"/>
  <c r="U26" i="41"/>
  <c r="V26" i="41"/>
  <c r="W26" i="41"/>
  <c r="X26" i="41"/>
  <c r="Y26" i="41"/>
  <c r="Z26" i="41"/>
  <c r="AA26" i="41"/>
  <c r="B38" i="41"/>
  <c r="B38" i="77"/>
  <c r="T60" i="46"/>
  <c r="S60" i="46"/>
  <c r="R60" i="46"/>
  <c r="Q60" i="46"/>
  <c r="P60" i="46"/>
  <c r="O60" i="46"/>
  <c r="N60" i="46"/>
  <c r="M60" i="46"/>
  <c r="L60" i="46"/>
  <c r="K60" i="46"/>
  <c r="J60" i="46"/>
  <c r="I60" i="46"/>
  <c r="H60" i="46"/>
  <c r="G60" i="46"/>
  <c r="F60" i="46"/>
  <c r="E60" i="46"/>
  <c r="D60" i="46"/>
  <c r="C60" i="46"/>
  <c r="B60" i="46"/>
  <c r="E49" i="78"/>
  <c r="Z26" i="78"/>
  <c r="Y37" i="78"/>
  <c r="X37" i="78"/>
  <c r="W37" i="78"/>
  <c r="V37" i="78"/>
  <c r="T37" i="78"/>
  <c r="S37" i="78"/>
  <c r="R37" i="78"/>
  <c r="Q37" i="78"/>
  <c r="P37" i="78"/>
  <c r="O37" i="78"/>
  <c r="N37" i="78"/>
  <c r="M37" i="78"/>
  <c r="L37" i="78"/>
  <c r="K37" i="78"/>
  <c r="J37" i="78"/>
  <c r="I26" i="78"/>
  <c r="H37" i="78"/>
  <c r="F37" i="78"/>
  <c r="E37" i="78"/>
  <c r="S62" i="87"/>
  <c r="R62" i="87"/>
  <c r="Q62" i="87"/>
  <c r="P62" i="87"/>
  <c r="O62" i="87"/>
  <c r="N62" i="87"/>
  <c r="M62" i="87"/>
  <c r="L62" i="87"/>
  <c r="K62" i="87"/>
  <c r="J62" i="87"/>
  <c r="I62" i="87"/>
  <c r="H62" i="87"/>
  <c r="G62" i="87"/>
  <c r="F62" i="87"/>
  <c r="E62" i="87"/>
  <c r="D62" i="87"/>
  <c r="C62" i="87"/>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S62" i="73"/>
  <c r="R62" i="73"/>
  <c r="Q62" i="73"/>
  <c r="P62" i="73"/>
  <c r="O62" i="73"/>
  <c r="N62" i="73"/>
  <c r="M62" i="73"/>
  <c r="L62" i="73"/>
  <c r="K62" i="73"/>
  <c r="J62" i="73"/>
  <c r="I62" i="73"/>
  <c r="H62" i="73"/>
  <c r="G62" i="73"/>
  <c r="F62" i="73"/>
  <c r="E62" i="73"/>
  <c r="D62" i="73"/>
  <c r="C62" i="73"/>
  <c r="B61" i="64"/>
  <c r="T60" i="45"/>
  <c r="S60" i="45"/>
  <c r="R60" i="45"/>
  <c r="Q60" i="45"/>
  <c r="P60" i="45"/>
  <c r="O60" i="45"/>
  <c r="N60" i="45"/>
  <c r="M60" i="45"/>
  <c r="L60" i="45"/>
  <c r="K60" i="45"/>
  <c r="J60" i="45"/>
  <c r="I60" i="45"/>
  <c r="H60" i="45"/>
  <c r="G60" i="45"/>
  <c r="F60" i="45"/>
  <c r="E60" i="45"/>
  <c r="D60" i="45"/>
  <c r="C60" i="45"/>
  <c r="B60" i="45"/>
  <c r="AA26" i="77"/>
  <c r="Z26" i="77"/>
  <c r="Y37" i="77"/>
  <c r="X26" i="77"/>
  <c r="W26" i="77"/>
  <c r="V26" i="77"/>
  <c r="U37" i="77"/>
  <c r="T26" i="77"/>
  <c r="S26" i="77"/>
  <c r="R26" i="77"/>
  <c r="Q37" i="77"/>
  <c r="P26" i="77"/>
  <c r="O26" i="77"/>
  <c r="N26" i="77"/>
  <c r="M37" i="77"/>
  <c r="L26" i="77"/>
  <c r="K26" i="77"/>
  <c r="J26" i="77"/>
  <c r="I37" i="77"/>
  <c r="H26" i="77"/>
  <c r="G26" i="77"/>
  <c r="F26" i="77"/>
  <c r="E37" i="77"/>
  <c r="S62" i="86"/>
  <c r="R62" i="86"/>
  <c r="Q62" i="86"/>
  <c r="P62" i="86"/>
  <c r="O62" i="86"/>
  <c r="N62" i="86"/>
  <c r="M62" i="86"/>
  <c r="L62" i="86"/>
  <c r="K62" i="86"/>
  <c r="J62" i="86"/>
  <c r="I62" i="86"/>
  <c r="H62" i="86"/>
  <c r="G62" i="86"/>
  <c r="F62" i="86"/>
  <c r="E62" i="86"/>
  <c r="D62" i="86"/>
  <c r="C62" i="86"/>
  <c r="D61" i="64"/>
  <c r="I37" i="78" l="1"/>
  <c r="V26" i="78"/>
  <c r="Z49" i="78"/>
  <c r="D27" i="77"/>
  <c r="D38" i="77"/>
  <c r="C27" i="77"/>
  <c r="C38" i="77"/>
  <c r="E49" i="77"/>
  <c r="B27" i="77"/>
  <c r="B26" i="77"/>
  <c r="T37" i="77"/>
  <c r="D37" i="77"/>
  <c r="Q26" i="77"/>
  <c r="C37" i="77"/>
  <c r="D27" i="41"/>
  <c r="D38" i="41"/>
  <c r="C27" i="41"/>
  <c r="C38" i="41"/>
  <c r="G49" i="41"/>
  <c r="B27" i="41"/>
  <c r="C26" i="41"/>
  <c r="C37" i="41"/>
  <c r="M26" i="77"/>
  <c r="P49" i="77"/>
  <c r="Z37" i="78"/>
  <c r="M49" i="78"/>
  <c r="H37" i="77"/>
  <c r="Q26" i="78"/>
  <c r="D37" i="41"/>
  <c r="X37" i="77"/>
  <c r="L49" i="77"/>
  <c r="I49" i="78"/>
  <c r="D26" i="77"/>
  <c r="C26" i="77"/>
  <c r="Y26" i="77"/>
  <c r="I26" i="77"/>
  <c r="P37" i="77"/>
  <c r="X49" i="77"/>
  <c r="H49" i="77"/>
  <c r="M26" i="78"/>
  <c r="V49" i="78"/>
  <c r="U26" i="77"/>
  <c r="E26" i="77"/>
  <c r="L37" i="77"/>
  <c r="T49" i="77"/>
  <c r="Q49" i="78"/>
  <c r="R49" i="41"/>
  <c r="F49" i="41"/>
  <c r="B37" i="77"/>
  <c r="B26" i="41"/>
  <c r="Y49" i="41"/>
  <c r="U49" i="41"/>
  <c r="Q49" i="41"/>
  <c r="M49" i="41"/>
  <c r="I49" i="41"/>
  <c r="E49" i="41"/>
  <c r="AA37" i="77"/>
  <c r="W37" i="77"/>
  <c r="S37" i="77"/>
  <c r="O37" i="77"/>
  <c r="K37" i="77"/>
  <c r="G37" i="77"/>
  <c r="AA49" i="77"/>
  <c r="W49" i="77"/>
  <c r="S49" i="77"/>
  <c r="O49" i="77"/>
  <c r="K49" i="77"/>
  <c r="G49" i="77"/>
  <c r="Y26" i="78"/>
  <c r="T26" i="78"/>
  <c r="P26" i="78"/>
  <c r="L26" i="78"/>
  <c r="H26" i="78"/>
  <c r="Y49" i="78"/>
  <c r="T49" i="78"/>
  <c r="P49" i="78"/>
  <c r="L49" i="78"/>
  <c r="H49" i="78"/>
  <c r="V49" i="41"/>
  <c r="J49" i="41"/>
  <c r="B37" i="41"/>
  <c r="D49" i="41"/>
  <c r="X49" i="41"/>
  <c r="T49" i="41"/>
  <c r="P49" i="41"/>
  <c r="L49" i="41"/>
  <c r="H49" i="41"/>
  <c r="Z37" i="77"/>
  <c r="V37" i="77"/>
  <c r="R37" i="77"/>
  <c r="N37" i="77"/>
  <c r="J37" i="77"/>
  <c r="F37" i="77"/>
  <c r="Z49" i="77"/>
  <c r="V49" i="77"/>
  <c r="R49" i="77"/>
  <c r="N49" i="77"/>
  <c r="J49" i="77"/>
  <c r="F49" i="77"/>
  <c r="X26" i="78"/>
  <c r="S26" i="78"/>
  <c r="O26" i="78"/>
  <c r="K26" i="78"/>
  <c r="F26" i="78"/>
  <c r="X49" i="78"/>
  <c r="S49" i="78"/>
  <c r="O49" i="78"/>
  <c r="K49" i="78"/>
  <c r="F49" i="78"/>
  <c r="Z49" i="41"/>
  <c r="N49" i="41"/>
  <c r="D26" i="41"/>
  <c r="C49" i="41"/>
  <c r="AA49" i="41"/>
  <c r="W49" i="41"/>
  <c r="S49" i="41"/>
  <c r="O49" i="41"/>
  <c r="K49" i="41"/>
  <c r="Y49" i="77"/>
  <c r="U49" i="77"/>
  <c r="Q49" i="77"/>
  <c r="M49" i="77"/>
  <c r="I49" i="77"/>
  <c r="W26" i="78"/>
  <c r="R26" i="78"/>
  <c r="N26" i="78"/>
  <c r="J26" i="78"/>
  <c r="E26" i="78"/>
  <c r="W49" i="78"/>
  <c r="R49" i="78"/>
  <c r="N49" i="78"/>
  <c r="J49" i="78"/>
  <c r="L90" i="87"/>
  <c r="H61" i="87"/>
  <c r="D61" i="87"/>
  <c r="Q61" i="87"/>
  <c r="M60" i="87"/>
  <c r="I60" i="87"/>
  <c r="H60" i="87"/>
  <c r="N59" i="87"/>
  <c r="J88" i="87"/>
  <c r="I88" i="87"/>
  <c r="F60" i="87"/>
  <c r="E88" i="87"/>
  <c r="S59" i="87"/>
  <c r="J58" i="87"/>
  <c r="F58" i="87"/>
  <c r="P87" i="87"/>
  <c r="L58" i="87"/>
  <c r="G57" i="87"/>
  <c r="D58" i="87"/>
  <c r="Q57" i="87"/>
  <c r="P85" i="87"/>
  <c r="E57" i="87"/>
  <c r="R56" i="87"/>
  <c r="N84" i="87"/>
  <c r="J84" i="87"/>
  <c r="I84" i="87"/>
  <c r="F56" i="87"/>
  <c r="S55" i="87"/>
  <c r="K55" i="87"/>
  <c r="P82" i="87"/>
  <c r="H54" i="87"/>
  <c r="G53" i="87"/>
  <c r="D54" i="87"/>
  <c r="F82" i="87"/>
  <c r="P81" i="87"/>
  <c r="I53" i="87"/>
  <c r="E52" i="87"/>
  <c r="R80" i="87"/>
  <c r="N80" i="87"/>
  <c r="M80" i="87"/>
  <c r="J80" i="87"/>
  <c r="E51" i="87"/>
  <c r="P78" i="87"/>
  <c r="D50" i="87"/>
  <c r="R78" i="87"/>
  <c r="P77" i="87"/>
  <c r="M49" i="87"/>
  <c r="I49" i="87"/>
  <c r="H48" i="87"/>
  <c r="E49" i="87"/>
  <c r="D48" i="87"/>
  <c r="R76" i="87"/>
  <c r="N76" i="87"/>
  <c r="J76" i="87"/>
  <c r="I76" i="87"/>
  <c r="F47" i="87"/>
  <c r="N75" i="87"/>
  <c r="P74" i="87"/>
  <c r="H46" i="87"/>
  <c r="D46" i="87"/>
  <c r="F74" i="87"/>
  <c r="Q44" i="87"/>
  <c r="M44" i="87"/>
  <c r="I45" i="87"/>
  <c r="E44" i="87"/>
  <c r="R72" i="87"/>
  <c r="N72" i="87"/>
  <c r="M72" i="87"/>
  <c r="J43" i="87"/>
  <c r="F72" i="87"/>
  <c r="E72" i="87"/>
  <c r="L70" i="87"/>
  <c r="D42" i="87"/>
  <c r="R70" i="87"/>
  <c r="P69" i="87"/>
  <c r="M41" i="87"/>
  <c r="H69" i="87"/>
  <c r="E41" i="87"/>
  <c r="R68" i="87"/>
  <c r="N68" i="87"/>
  <c r="J68" i="87"/>
  <c r="I39" i="87"/>
  <c r="F68" i="87"/>
  <c r="G38" i="87"/>
  <c r="C39" i="87"/>
  <c r="P66" i="87"/>
  <c r="L66" i="87"/>
  <c r="G37" i="87"/>
  <c r="Q66" i="87"/>
  <c r="Q65" i="87"/>
  <c r="M37" i="87"/>
  <c r="I65" i="87"/>
  <c r="H65" i="87"/>
  <c r="E65" i="87"/>
  <c r="R60" i="86"/>
  <c r="J89" i="86"/>
  <c r="D88" i="86"/>
  <c r="D87" i="86"/>
  <c r="C58" i="86"/>
  <c r="E86" i="86"/>
  <c r="D57" i="86"/>
  <c r="N85" i="86"/>
  <c r="H56" i="86"/>
  <c r="F57" i="86"/>
  <c r="D56" i="86"/>
  <c r="Q55" i="86"/>
  <c r="I55" i="86"/>
  <c r="G56" i="86"/>
  <c r="E55" i="86"/>
  <c r="C56" i="86"/>
  <c r="J54" i="86"/>
  <c r="F54" i="86"/>
  <c r="C54" i="86"/>
  <c r="L82" i="86"/>
  <c r="I54" i="86"/>
  <c r="E54" i="86"/>
  <c r="D82" i="86"/>
  <c r="C53" i="86"/>
  <c r="R81" i="86"/>
  <c r="N81" i="86"/>
  <c r="L81" i="86"/>
  <c r="J81" i="86"/>
  <c r="I81" i="86"/>
  <c r="H81" i="86"/>
  <c r="F81" i="86"/>
  <c r="D52" i="86"/>
  <c r="Q51" i="86"/>
  <c r="M51" i="86"/>
  <c r="I51" i="86"/>
  <c r="E51" i="86"/>
  <c r="N80" i="86"/>
  <c r="J50" i="86"/>
  <c r="H51" i="86"/>
  <c r="F50" i="86"/>
  <c r="I50" i="86"/>
  <c r="H78" i="86"/>
  <c r="G49" i="86"/>
  <c r="R77" i="86"/>
  <c r="P77" i="86"/>
  <c r="N77" i="86"/>
  <c r="L77" i="86"/>
  <c r="J77" i="86"/>
  <c r="I77" i="86"/>
  <c r="H77" i="86"/>
  <c r="F77" i="86"/>
  <c r="D77" i="86"/>
  <c r="Q47" i="86"/>
  <c r="M47" i="86"/>
  <c r="I47" i="86"/>
  <c r="E47" i="86"/>
  <c r="N76" i="86"/>
  <c r="J46" i="86"/>
  <c r="F46" i="86"/>
  <c r="M74" i="86"/>
  <c r="I46" i="86"/>
  <c r="G45" i="86"/>
  <c r="D74" i="86"/>
  <c r="C45" i="86"/>
  <c r="P73" i="86"/>
  <c r="N73" i="86"/>
  <c r="J73" i="86"/>
  <c r="I73" i="86"/>
  <c r="F73" i="86"/>
  <c r="E73" i="86"/>
  <c r="D44" i="86"/>
  <c r="M43" i="86"/>
  <c r="I43" i="86"/>
  <c r="J42" i="86"/>
  <c r="F42" i="86"/>
  <c r="Q70" i="86"/>
  <c r="I42" i="86"/>
  <c r="G41" i="86"/>
  <c r="E42" i="86"/>
  <c r="R69" i="86"/>
  <c r="P69" i="86"/>
  <c r="N69" i="86"/>
  <c r="L69" i="86"/>
  <c r="J69" i="86"/>
  <c r="I69" i="86"/>
  <c r="H69" i="86"/>
  <c r="F69" i="86"/>
  <c r="D69" i="86"/>
  <c r="Q39" i="86"/>
  <c r="M39" i="86"/>
  <c r="I39" i="86"/>
  <c r="N68" i="86"/>
  <c r="F38" i="86"/>
  <c r="Q37" i="86"/>
  <c r="I38" i="86"/>
  <c r="G37" i="86"/>
  <c r="R66" i="86"/>
  <c r="P65" i="86"/>
  <c r="L65" i="86"/>
  <c r="H65" i="86"/>
  <c r="D65" i="86"/>
  <c r="S90" i="87"/>
  <c r="K88" i="87"/>
  <c r="K84" i="87"/>
  <c r="F81" i="87"/>
  <c r="K80" i="87"/>
  <c r="R77" i="87"/>
  <c r="L76" i="87"/>
  <c r="K76" i="87"/>
  <c r="R73" i="87"/>
  <c r="P73" i="87"/>
  <c r="L72" i="87"/>
  <c r="K72" i="87"/>
  <c r="R69" i="87"/>
  <c r="Q68" i="87"/>
  <c r="P68" i="87"/>
  <c r="P65" i="87"/>
  <c r="L56" i="87"/>
  <c r="I55" i="87"/>
  <c r="F53" i="87"/>
  <c r="G52" i="87"/>
  <c r="E50" i="87"/>
  <c r="C48" i="87"/>
  <c r="Q46" i="87"/>
  <c r="M42" i="87"/>
  <c r="I42" i="87"/>
  <c r="J41" i="87"/>
  <c r="H40" i="87"/>
  <c r="F37" i="87"/>
  <c r="S60" i="87"/>
  <c r="C60" i="87"/>
  <c r="G88" i="87"/>
  <c r="M84" i="87"/>
  <c r="G84" i="87"/>
  <c r="R82" i="87"/>
  <c r="P80" i="87"/>
  <c r="L80" i="87"/>
  <c r="G80" i="87"/>
  <c r="G48" i="87"/>
  <c r="F77" i="87"/>
  <c r="P76" i="87"/>
  <c r="G76" i="87"/>
  <c r="R74" i="87"/>
  <c r="G73" i="87"/>
  <c r="C44" i="87"/>
  <c r="P72" i="87"/>
  <c r="G72" i="87"/>
  <c r="N70" i="87"/>
  <c r="L68" i="87"/>
  <c r="H39" i="87"/>
  <c r="Q38" i="87"/>
  <c r="I38" i="87"/>
  <c r="M66" i="87"/>
  <c r="E66" i="87"/>
  <c r="S89" i="86"/>
  <c r="D89" i="86"/>
  <c r="S85" i="86"/>
  <c r="S82" i="86"/>
  <c r="S81" i="86"/>
  <c r="S77" i="86"/>
  <c r="S73" i="86"/>
  <c r="S69" i="86"/>
  <c r="G53" i="86"/>
  <c r="C49" i="86"/>
  <c r="Q43" i="86"/>
  <c r="K89" i="86"/>
  <c r="M55" i="86"/>
  <c r="P82" i="86"/>
  <c r="H82" i="86"/>
  <c r="P81" i="86"/>
  <c r="K81" i="86"/>
  <c r="E81" i="86"/>
  <c r="S79" i="86"/>
  <c r="P78" i="86"/>
  <c r="K77" i="86"/>
  <c r="E77" i="86"/>
  <c r="S75" i="86"/>
  <c r="R73" i="86"/>
  <c r="L73" i="86"/>
  <c r="K73" i="86"/>
  <c r="H73" i="86"/>
  <c r="E43" i="86"/>
  <c r="E69" i="86"/>
  <c r="G71" i="87" l="1"/>
  <c r="K79" i="87"/>
  <c r="L70" i="86"/>
  <c r="N60" i="87"/>
  <c r="J72" i="87"/>
  <c r="P67" i="87"/>
  <c r="S72" i="86"/>
  <c r="P61" i="87"/>
  <c r="S84" i="86"/>
  <c r="C47" i="86"/>
  <c r="R89" i="86"/>
  <c r="D73" i="86"/>
  <c r="R67" i="87"/>
  <c r="K70" i="86"/>
  <c r="C61" i="87"/>
  <c r="C42" i="87"/>
  <c r="P71" i="87"/>
  <c r="E71" i="87"/>
  <c r="M71" i="87"/>
  <c r="K75" i="87"/>
  <c r="P79" i="87"/>
  <c r="L79" i="87"/>
  <c r="C51" i="87"/>
  <c r="E79" i="87"/>
  <c r="G58" i="87"/>
  <c r="G87" i="87"/>
  <c r="R76" i="86"/>
  <c r="L71" i="87"/>
  <c r="R79" i="87"/>
  <c r="N88" i="87"/>
  <c r="I61" i="87"/>
  <c r="P75" i="87"/>
  <c r="F87" i="87"/>
  <c r="S80" i="86"/>
  <c r="I41" i="87"/>
  <c r="I69" i="87"/>
  <c r="G75" i="87"/>
  <c r="G79" i="87"/>
  <c r="L83" i="87"/>
  <c r="Q83" i="87"/>
  <c r="P57" i="87"/>
  <c r="P58" i="87"/>
  <c r="P86" i="87"/>
  <c r="R60" i="87"/>
  <c r="R88" i="87"/>
  <c r="C51" i="86"/>
  <c r="C43" i="87"/>
  <c r="N83" i="87"/>
  <c r="J87" i="87"/>
  <c r="C59" i="87"/>
  <c r="Q66" i="86"/>
  <c r="L66" i="86"/>
  <c r="J38" i="86"/>
  <c r="J39" i="86"/>
  <c r="S76" i="86"/>
  <c r="S88" i="86"/>
  <c r="H66" i="87"/>
  <c r="H38" i="87"/>
  <c r="D67" i="87"/>
  <c r="H67" i="87"/>
  <c r="K71" i="87"/>
  <c r="L75" i="87"/>
  <c r="Q75" i="87"/>
  <c r="F80" i="87"/>
  <c r="F51" i="87"/>
  <c r="M53" i="87"/>
  <c r="M52" i="87"/>
  <c r="G83" i="87"/>
  <c r="G54" i="87"/>
  <c r="K58" i="87"/>
  <c r="K87" i="87"/>
  <c r="O58" i="87"/>
  <c r="O59" i="87"/>
  <c r="L67" i="87"/>
  <c r="R80" i="86"/>
  <c r="E69" i="87"/>
  <c r="C50" i="87"/>
  <c r="F88" i="87"/>
  <c r="M45" i="87"/>
  <c r="P83" i="87"/>
  <c r="S70" i="86"/>
  <c r="K74" i="86"/>
  <c r="S74" i="86"/>
  <c r="M78" i="86"/>
  <c r="K78" i="86"/>
  <c r="S78" i="86"/>
  <c r="K82" i="86"/>
  <c r="M86" i="86"/>
  <c r="K86" i="86"/>
  <c r="S86" i="86"/>
  <c r="Q90" i="86"/>
  <c r="K90" i="86"/>
  <c r="H66" i="86"/>
  <c r="P66" i="86"/>
  <c r="R68" i="86"/>
  <c r="H70" i="86"/>
  <c r="P70" i="86"/>
  <c r="C43" i="86"/>
  <c r="S71" i="86"/>
  <c r="N72" i="86"/>
  <c r="R72" i="86"/>
  <c r="L74" i="86"/>
  <c r="C46" i="86"/>
  <c r="M49" i="86"/>
  <c r="D78" i="86"/>
  <c r="L78" i="86"/>
  <c r="C50" i="86"/>
  <c r="K55" i="86"/>
  <c r="S83" i="86"/>
  <c r="K59" i="86"/>
  <c r="N67" i="87"/>
  <c r="G42" i="87"/>
  <c r="K70" i="87"/>
  <c r="F71" i="87"/>
  <c r="N71" i="87"/>
  <c r="R71" i="87"/>
  <c r="K74" i="87"/>
  <c r="F75" i="87"/>
  <c r="R75" i="87"/>
  <c r="K78" i="87"/>
  <c r="F79" i="87"/>
  <c r="J51" i="87"/>
  <c r="N79" i="87"/>
  <c r="K82" i="87"/>
  <c r="R55" i="87"/>
  <c r="M56" i="87"/>
  <c r="C58" i="87"/>
  <c r="K86" i="87"/>
  <c r="N66" i="87"/>
  <c r="J70" i="87"/>
  <c r="P70" i="87"/>
  <c r="L78" i="87"/>
  <c r="D90" i="87"/>
  <c r="M43" i="87"/>
  <c r="M65" i="87"/>
  <c r="I37" i="87"/>
  <c r="R66" i="87"/>
  <c r="I71" i="87"/>
  <c r="N74" i="87"/>
  <c r="J78" i="87"/>
  <c r="G50" i="87"/>
  <c r="M79" i="87"/>
  <c r="E80" i="87"/>
  <c r="N82" i="87"/>
  <c r="K83" i="87"/>
  <c r="R83" i="87"/>
  <c r="R84" i="87"/>
  <c r="L87" i="87"/>
  <c r="G39" i="87"/>
  <c r="C46" i="87"/>
  <c r="C47" i="87"/>
  <c r="C49" i="87"/>
  <c r="C55" i="87"/>
  <c r="Q56" i="87"/>
  <c r="E59" i="87"/>
  <c r="Q67" i="87"/>
  <c r="F66" i="87"/>
  <c r="N78" i="87"/>
  <c r="I40" i="87"/>
  <c r="I68" i="87"/>
  <c r="M69" i="87"/>
  <c r="I79" i="87"/>
  <c r="F55" i="87"/>
  <c r="G46" i="87"/>
  <c r="G47" i="87"/>
  <c r="G55" i="87"/>
  <c r="D66" i="86"/>
  <c r="C38" i="86"/>
  <c r="D70" i="86"/>
  <c r="C42" i="86"/>
  <c r="H74" i="86"/>
  <c r="Q82" i="86"/>
  <c r="H85" i="86"/>
  <c r="S58" i="86"/>
  <c r="Q68" i="86"/>
  <c r="F66" i="86"/>
  <c r="N66" i="86"/>
  <c r="I68" i="86"/>
  <c r="M70" i="86"/>
  <c r="Q74" i="86"/>
  <c r="C41" i="86"/>
  <c r="J66" i="86"/>
  <c r="D81" i="86"/>
  <c r="S90" i="86"/>
  <c r="M66" i="86"/>
  <c r="P74" i="86"/>
  <c r="Q78" i="86"/>
  <c r="I90" i="86"/>
  <c r="D85" i="86"/>
  <c r="D48" i="86"/>
  <c r="M82" i="86"/>
  <c r="C37" i="86"/>
  <c r="I65" i="86"/>
  <c r="Q65" i="86"/>
  <c r="F65" i="86"/>
  <c r="N65" i="86"/>
  <c r="E65" i="86"/>
  <c r="M65" i="86"/>
  <c r="J65" i="86"/>
  <c r="R65" i="86"/>
  <c r="K65" i="87"/>
  <c r="S65" i="87"/>
  <c r="G69" i="87"/>
  <c r="G40" i="87"/>
  <c r="O69" i="87"/>
  <c r="Q71" i="87"/>
  <c r="Q42" i="87"/>
  <c r="H72" i="87"/>
  <c r="H43" i="87"/>
  <c r="O73" i="87"/>
  <c r="E75" i="87"/>
  <c r="E46" i="87"/>
  <c r="I75" i="87"/>
  <c r="I46" i="87"/>
  <c r="M75" i="87"/>
  <c r="M46" i="87"/>
  <c r="D76" i="87"/>
  <c r="D47" i="87"/>
  <c r="K77" i="87"/>
  <c r="S77" i="87"/>
  <c r="Q79" i="87"/>
  <c r="Q50" i="87"/>
  <c r="D80" i="87"/>
  <c r="D51" i="87"/>
  <c r="H80" i="87"/>
  <c r="H51" i="87"/>
  <c r="R81" i="87"/>
  <c r="C52" i="87"/>
  <c r="G81" i="87"/>
  <c r="K81" i="87"/>
  <c r="O81" i="87"/>
  <c r="S81" i="87"/>
  <c r="J82" i="87"/>
  <c r="J53" i="87"/>
  <c r="E83" i="87"/>
  <c r="E54" i="87"/>
  <c r="I83" i="87"/>
  <c r="I54" i="87"/>
  <c r="M83" i="87"/>
  <c r="M54" i="87"/>
  <c r="D84" i="87"/>
  <c r="D55" i="87"/>
  <c r="H84" i="87"/>
  <c r="H55" i="87"/>
  <c r="L55" i="87"/>
  <c r="L84" i="87"/>
  <c r="P55" i="87"/>
  <c r="P84" i="87"/>
  <c r="C56" i="87"/>
  <c r="R85" i="87"/>
  <c r="G56" i="87"/>
  <c r="G85" i="87"/>
  <c r="K56" i="87"/>
  <c r="K85" i="87"/>
  <c r="O85" i="87"/>
  <c r="O56" i="87"/>
  <c r="S85" i="87"/>
  <c r="S56" i="87"/>
  <c r="F57" i="87"/>
  <c r="F86" i="87"/>
  <c r="J86" i="87"/>
  <c r="J57" i="87"/>
  <c r="N86" i="87"/>
  <c r="N57" i="87"/>
  <c r="R57" i="87"/>
  <c r="R86" i="87"/>
  <c r="E87" i="87"/>
  <c r="E58" i="87"/>
  <c r="I87" i="87"/>
  <c r="I58" i="87"/>
  <c r="M87" i="87"/>
  <c r="M58" i="87"/>
  <c r="Q87" i="87"/>
  <c r="Q58" i="87"/>
  <c r="D88" i="87"/>
  <c r="D59" i="87"/>
  <c r="H88" i="87"/>
  <c r="H59" i="87"/>
  <c r="L59" i="87"/>
  <c r="L88" i="87"/>
  <c r="P59" i="87"/>
  <c r="P88" i="87"/>
  <c r="G60" i="87"/>
  <c r="G89" i="87"/>
  <c r="K60" i="87"/>
  <c r="K89" i="87"/>
  <c r="O89" i="87"/>
  <c r="O60" i="87"/>
  <c r="F90" i="87"/>
  <c r="F61" i="87"/>
  <c r="J90" i="87"/>
  <c r="J61" i="87"/>
  <c r="N90" i="87"/>
  <c r="N61" i="87"/>
  <c r="R90" i="87"/>
  <c r="R61" i="87"/>
  <c r="C40" i="87"/>
  <c r="C41" i="87"/>
  <c r="E43" i="87"/>
  <c r="F45" i="87"/>
  <c r="I50" i="87"/>
  <c r="Q54" i="87"/>
  <c r="M55" i="87"/>
  <c r="K57" i="87"/>
  <c r="I59" i="87"/>
  <c r="H68" i="87"/>
  <c r="F73" i="87"/>
  <c r="F89" i="87"/>
  <c r="G65" i="87"/>
  <c r="O65" i="87"/>
  <c r="J66" i="87"/>
  <c r="J37" i="87"/>
  <c r="E67" i="87"/>
  <c r="E38" i="87"/>
  <c r="M67" i="87"/>
  <c r="M38" i="87"/>
  <c r="D39" i="87"/>
  <c r="D68" i="87"/>
  <c r="K69" i="87"/>
  <c r="S69" i="87"/>
  <c r="F70" i="87"/>
  <c r="F41" i="87"/>
  <c r="D72" i="87"/>
  <c r="D43" i="87"/>
  <c r="K73" i="87"/>
  <c r="S73" i="87"/>
  <c r="J74" i="87"/>
  <c r="J45" i="87"/>
  <c r="H76" i="87"/>
  <c r="H47" i="87"/>
  <c r="O77" i="87"/>
  <c r="F78" i="87"/>
  <c r="F49" i="87"/>
  <c r="D65" i="87"/>
  <c r="L65" i="87"/>
  <c r="C37" i="87"/>
  <c r="G66" i="87"/>
  <c r="K66" i="87"/>
  <c r="O66" i="87"/>
  <c r="S66" i="87"/>
  <c r="F67" i="87"/>
  <c r="F38" i="87"/>
  <c r="J67" i="87"/>
  <c r="J38" i="87"/>
  <c r="E68" i="87"/>
  <c r="E39" i="87"/>
  <c r="M68" i="87"/>
  <c r="M39" i="87"/>
  <c r="Q39" i="87"/>
  <c r="D69" i="87"/>
  <c r="L69" i="87"/>
  <c r="G70" i="87"/>
  <c r="G41" i="87"/>
  <c r="O70" i="87"/>
  <c r="S70" i="87"/>
  <c r="F42" i="87"/>
  <c r="J71" i="87"/>
  <c r="J42" i="87"/>
  <c r="I72" i="87"/>
  <c r="I43" i="87"/>
  <c r="Q72" i="87"/>
  <c r="Q43" i="87"/>
  <c r="D73" i="87"/>
  <c r="D44" i="87"/>
  <c r="H73" i="87"/>
  <c r="H44" i="87"/>
  <c r="L73" i="87"/>
  <c r="C45" i="87"/>
  <c r="G74" i="87"/>
  <c r="O74" i="87"/>
  <c r="S74" i="87"/>
  <c r="F46" i="87"/>
  <c r="J75" i="87"/>
  <c r="J46" i="87"/>
  <c r="E76" i="87"/>
  <c r="E47" i="87"/>
  <c r="M76" i="87"/>
  <c r="M47" i="87"/>
  <c r="Q76" i="87"/>
  <c r="Q47" i="87"/>
  <c r="D77" i="87"/>
  <c r="H77" i="87"/>
  <c r="L77" i="87"/>
  <c r="G78" i="87"/>
  <c r="G49" i="87"/>
  <c r="O78" i="87"/>
  <c r="S78" i="87"/>
  <c r="F50" i="87"/>
  <c r="J79" i="87"/>
  <c r="J50" i="87"/>
  <c r="I80" i="87"/>
  <c r="I51" i="87"/>
  <c r="Q80" i="87"/>
  <c r="Q51" i="87"/>
  <c r="D81" i="87"/>
  <c r="D52" i="87"/>
  <c r="H81" i="87"/>
  <c r="H52" i="87"/>
  <c r="L81" i="87"/>
  <c r="L82" i="87"/>
  <c r="C53" i="87"/>
  <c r="G82" i="87"/>
  <c r="O82" i="87"/>
  <c r="S82" i="87"/>
  <c r="F54" i="87"/>
  <c r="J83" i="87"/>
  <c r="J54" i="87"/>
  <c r="E84" i="87"/>
  <c r="E55" i="87"/>
  <c r="Q84" i="87"/>
  <c r="Q55" i="87"/>
  <c r="D85" i="87"/>
  <c r="D56" i="87"/>
  <c r="H85" i="87"/>
  <c r="L85" i="87"/>
  <c r="P56" i="87"/>
  <c r="C57" i="87"/>
  <c r="L86" i="87"/>
  <c r="G86" i="87"/>
  <c r="O86" i="87"/>
  <c r="O57" i="87"/>
  <c r="S86" i="87"/>
  <c r="S57" i="87"/>
  <c r="N87" i="87"/>
  <c r="N58" i="87"/>
  <c r="R87" i="87"/>
  <c r="R58" i="87"/>
  <c r="M88" i="87"/>
  <c r="M59" i="87"/>
  <c r="Q88" i="87"/>
  <c r="Q59" i="87"/>
  <c r="D89" i="87"/>
  <c r="H89" i="87"/>
  <c r="L89" i="87"/>
  <c r="L60" i="87"/>
  <c r="P89" i="87"/>
  <c r="P60" i="87"/>
  <c r="G61" i="87"/>
  <c r="G90" i="87"/>
  <c r="K61" i="87"/>
  <c r="K90" i="87"/>
  <c r="O61" i="87"/>
  <c r="O90" i="87"/>
  <c r="S61" i="87"/>
  <c r="C38" i="87"/>
  <c r="D40" i="87"/>
  <c r="E42" i="87"/>
  <c r="F43" i="87"/>
  <c r="G44" i="87"/>
  <c r="G45" i="87"/>
  <c r="I47" i="87"/>
  <c r="I48" i="87"/>
  <c r="J49" i="87"/>
  <c r="M50" i="87"/>
  <c r="M51" i="87"/>
  <c r="Q52" i="87"/>
  <c r="C54" i="87"/>
  <c r="N55" i="87"/>
  <c r="H56" i="87"/>
  <c r="L57" i="87"/>
  <c r="J59" i="87"/>
  <c r="D60" i="87"/>
  <c r="I66" i="87"/>
  <c r="I67" i="87"/>
  <c r="L74" i="87"/>
  <c r="G77" i="87"/>
  <c r="F83" i="87"/>
  <c r="F85" i="87"/>
  <c r="S89" i="87"/>
  <c r="D37" i="87"/>
  <c r="H37" i="87"/>
  <c r="G67" i="87"/>
  <c r="K67" i="87"/>
  <c r="O67" i="87"/>
  <c r="S67" i="87"/>
  <c r="Q69" i="87"/>
  <c r="D70" i="87"/>
  <c r="D41" i="87"/>
  <c r="H70" i="87"/>
  <c r="H41" i="87"/>
  <c r="O71" i="87"/>
  <c r="S71" i="87"/>
  <c r="E73" i="87"/>
  <c r="I73" i="87"/>
  <c r="M73" i="87"/>
  <c r="Q73" i="87"/>
  <c r="D74" i="87"/>
  <c r="D45" i="87"/>
  <c r="H74" i="87"/>
  <c r="H45" i="87"/>
  <c r="O75" i="87"/>
  <c r="S75" i="87"/>
  <c r="E77" i="87"/>
  <c r="I77" i="87"/>
  <c r="M77" i="87"/>
  <c r="Q77" i="87"/>
  <c r="D78" i="87"/>
  <c r="D49" i="87"/>
  <c r="H78" i="87"/>
  <c r="H49" i="87"/>
  <c r="O79" i="87"/>
  <c r="S79" i="87"/>
  <c r="E81" i="87"/>
  <c r="I81" i="87"/>
  <c r="M81" i="87"/>
  <c r="Q81" i="87"/>
  <c r="D82" i="87"/>
  <c r="D53" i="87"/>
  <c r="H82" i="87"/>
  <c r="H53" i="87"/>
  <c r="O83" i="87"/>
  <c r="S83" i="87"/>
  <c r="E85" i="87"/>
  <c r="I85" i="87"/>
  <c r="M85" i="87"/>
  <c r="Q85" i="87"/>
  <c r="D86" i="87"/>
  <c r="H86" i="87"/>
  <c r="O87" i="87"/>
  <c r="S87" i="87"/>
  <c r="E89" i="87"/>
  <c r="I89" i="87"/>
  <c r="M89" i="87"/>
  <c r="Q89" i="87"/>
  <c r="H90" i="87"/>
  <c r="P90" i="87"/>
  <c r="D38" i="87"/>
  <c r="J39" i="87"/>
  <c r="E40" i="87"/>
  <c r="M40" i="87"/>
  <c r="G43" i="87"/>
  <c r="J47" i="87"/>
  <c r="E48" i="87"/>
  <c r="M48" i="87"/>
  <c r="G51" i="87"/>
  <c r="J55" i="87"/>
  <c r="O55" i="87"/>
  <c r="I56" i="87"/>
  <c r="N56" i="87"/>
  <c r="H57" i="87"/>
  <c r="M57" i="87"/>
  <c r="F59" i="87"/>
  <c r="K59" i="87"/>
  <c r="E60" i="87"/>
  <c r="J60" i="87"/>
  <c r="L61" i="87"/>
  <c r="D66" i="87"/>
  <c r="F76" i="87"/>
  <c r="F84" i="87"/>
  <c r="F65" i="87"/>
  <c r="J65" i="87"/>
  <c r="N65" i="87"/>
  <c r="R65" i="87"/>
  <c r="Q37" i="87"/>
  <c r="G68" i="87"/>
  <c r="K68" i="87"/>
  <c r="O68" i="87"/>
  <c r="S68" i="87"/>
  <c r="F69" i="87"/>
  <c r="F40" i="87"/>
  <c r="J69" i="87"/>
  <c r="J40" i="87"/>
  <c r="N69" i="87"/>
  <c r="E70" i="87"/>
  <c r="I70" i="87"/>
  <c r="M70" i="87"/>
  <c r="Q70" i="87"/>
  <c r="Q41" i="87"/>
  <c r="D71" i="87"/>
  <c r="H71" i="87"/>
  <c r="O72" i="87"/>
  <c r="S72" i="87"/>
  <c r="F44" i="87"/>
  <c r="J73" i="87"/>
  <c r="J44" i="87"/>
  <c r="N73" i="87"/>
  <c r="E74" i="87"/>
  <c r="I74" i="87"/>
  <c r="M74" i="87"/>
  <c r="Q74" i="87"/>
  <c r="Q45" i="87"/>
  <c r="D75" i="87"/>
  <c r="H75" i="87"/>
  <c r="O76" i="87"/>
  <c r="S76" i="87"/>
  <c r="F48" i="87"/>
  <c r="J77" i="87"/>
  <c r="J48" i="87"/>
  <c r="N77" i="87"/>
  <c r="E78" i="87"/>
  <c r="I78" i="87"/>
  <c r="M78" i="87"/>
  <c r="Q78" i="87"/>
  <c r="Q49" i="87"/>
  <c r="D79" i="87"/>
  <c r="H79" i="87"/>
  <c r="O80" i="87"/>
  <c r="S80" i="87"/>
  <c r="F52" i="87"/>
  <c r="J81" i="87"/>
  <c r="J52" i="87"/>
  <c r="N81" i="87"/>
  <c r="E82" i="87"/>
  <c r="I82" i="87"/>
  <c r="M82" i="87"/>
  <c r="Q82" i="87"/>
  <c r="Q53" i="87"/>
  <c r="D83" i="87"/>
  <c r="H83" i="87"/>
  <c r="O84" i="87"/>
  <c r="S84" i="87"/>
  <c r="J85" i="87"/>
  <c r="N85" i="87"/>
  <c r="E86" i="87"/>
  <c r="I86" i="87"/>
  <c r="M86" i="87"/>
  <c r="Q86" i="87"/>
  <c r="D87" i="87"/>
  <c r="H87" i="87"/>
  <c r="O88" i="87"/>
  <c r="S88" i="87"/>
  <c r="J89" i="87"/>
  <c r="N89" i="87"/>
  <c r="R89" i="87"/>
  <c r="E90" i="87"/>
  <c r="I90" i="87"/>
  <c r="M90" i="87"/>
  <c r="Q90" i="87"/>
  <c r="E37" i="87"/>
  <c r="F39" i="87"/>
  <c r="Q40" i="87"/>
  <c r="H42" i="87"/>
  <c r="I44" i="87"/>
  <c r="E45" i="87"/>
  <c r="Q48" i="87"/>
  <c r="H50" i="87"/>
  <c r="I52" i="87"/>
  <c r="E53" i="87"/>
  <c r="E56" i="87"/>
  <c r="J56" i="87"/>
  <c r="D57" i="87"/>
  <c r="I57" i="87"/>
  <c r="H58" i="87"/>
  <c r="S58" i="87"/>
  <c r="G59" i="87"/>
  <c r="R59" i="87"/>
  <c r="Q60" i="87"/>
  <c r="E61" i="87"/>
  <c r="M61" i="87"/>
  <c r="G67" i="86"/>
  <c r="G38" i="86"/>
  <c r="K67" i="86"/>
  <c r="S67" i="86"/>
  <c r="F68" i="86"/>
  <c r="F39" i="86"/>
  <c r="Q69" i="86"/>
  <c r="Q40" i="86"/>
  <c r="K71" i="86"/>
  <c r="J72" i="86"/>
  <c r="J43" i="86"/>
  <c r="M73" i="86"/>
  <c r="M44" i="86"/>
  <c r="K75" i="86"/>
  <c r="J76" i="86"/>
  <c r="J47" i="86"/>
  <c r="Q77" i="86"/>
  <c r="Q48" i="86"/>
  <c r="G79" i="86"/>
  <c r="G50" i="86"/>
  <c r="O79" i="86"/>
  <c r="F80" i="86"/>
  <c r="F51" i="86"/>
  <c r="J80" i="86"/>
  <c r="J51" i="86"/>
  <c r="M81" i="86"/>
  <c r="M52" i="86"/>
  <c r="K83" i="86"/>
  <c r="J84" i="86"/>
  <c r="J55" i="86"/>
  <c r="G58" i="86"/>
  <c r="G87" i="86"/>
  <c r="K58" i="86"/>
  <c r="K87" i="86"/>
  <c r="O58" i="86"/>
  <c r="O87" i="86"/>
  <c r="F88" i="86"/>
  <c r="F59" i="86"/>
  <c r="N88" i="86"/>
  <c r="N59" i="86"/>
  <c r="I89" i="86"/>
  <c r="I60" i="86"/>
  <c r="Q89" i="86"/>
  <c r="Q60" i="86"/>
  <c r="H90" i="86"/>
  <c r="H61" i="86"/>
  <c r="P90" i="86"/>
  <c r="P61" i="86"/>
  <c r="E40" i="86"/>
  <c r="E44" i="86"/>
  <c r="M53" i="86"/>
  <c r="D58" i="86"/>
  <c r="S59" i="86"/>
  <c r="Q61" i="86"/>
  <c r="Q67" i="86"/>
  <c r="S87" i="86"/>
  <c r="E66" i="86"/>
  <c r="E37" i="86"/>
  <c r="I37" i="86"/>
  <c r="H67" i="86"/>
  <c r="H38" i="86"/>
  <c r="L67" i="86"/>
  <c r="K68" i="86"/>
  <c r="O68" i="86"/>
  <c r="S68" i="86"/>
  <c r="I70" i="86"/>
  <c r="I41" i="86"/>
  <c r="H71" i="86"/>
  <c r="H42" i="86"/>
  <c r="P71" i="86"/>
  <c r="G72" i="86"/>
  <c r="O72" i="86"/>
  <c r="E74" i="86"/>
  <c r="E45" i="86"/>
  <c r="H75" i="86"/>
  <c r="H46" i="86"/>
  <c r="L75" i="86"/>
  <c r="G76" i="86"/>
  <c r="O76" i="86"/>
  <c r="E78" i="86"/>
  <c r="E49" i="86"/>
  <c r="D50" i="86"/>
  <c r="L79" i="86"/>
  <c r="K80" i="86"/>
  <c r="I82" i="86"/>
  <c r="I53" i="86"/>
  <c r="H83" i="86"/>
  <c r="H54" i="86"/>
  <c r="P83" i="86"/>
  <c r="O84" i="86"/>
  <c r="R85" i="86"/>
  <c r="R56" i="86"/>
  <c r="H87" i="86"/>
  <c r="H58" i="86"/>
  <c r="L87" i="86"/>
  <c r="P87" i="86"/>
  <c r="P58" i="86"/>
  <c r="G88" i="86"/>
  <c r="G59" i="86"/>
  <c r="O88" i="86"/>
  <c r="O59" i="86"/>
  <c r="N89" i="86"/>
  <c r="N60" i="86"/>
  <c r="D37" i="86"/>
  <c r="H39" i="86"/>
  <c r="F40" i="86"/>
  <c r="D41" i="86"/>
  <c r="Q41" i="86"/>
  <c r="H43" i="86"/>
  <c r="F44" i="86"/>
  <c r="D45" i="86"/>
  <c r="Q45" i="86"/>
  <c r="H47" i="86"/>
  <c r="F48" i="86"/>
  <c r="D49" i="86"/>
  <c r="Q49" i="86"/>
  <c r="F52" i="86"/>
  <c r="D53" i="86"/>
  <c r="Q53" i="86"/>
  <c r="H55" i="86"/>
  <c r="P55" i="86"/>
  <c r="E58" i="86"/>
  <c r="D59" i="86"/>
  <c r="C60" i="86"/>
  <c r="S60" i="86"/>
  <c r="R61" i="86"/>
  <c r="R67" i="86"/>
  <c r="D72" i="86"/>
  <c r="D76" i="86"/>
  <c r="D80" i="86"/>
  <c r="D84" i="86"/>
  <c r="D86" i="86"/>
  <c r="J37" i="86"/>
  <c r="E67" i="86"/>
  <c r="M67" i="86"/>
  <c r="Q38" i="86"/>
  <c r="C40" i="86"/>
  <c r="L72" i="86"/>
  <c r="C44" i="86"/>
  <c r="L76" i="86"/>
  <c r="C48" i="86"/>
  <c r="L80" i="86"/>
  <c r="C52" i="86"/>
  <c r="L84" i="86"/>
  <c r="K56" i="86"/>
  <c r="S56" i="86"/>
  <c r="L88" i="86"/>
  <c r="E38" i="86"/>
  <c r="C39" i="86"/>
  <c r="I40" i="86"/>
  <c r="I44" i="86"/>
  <c r="E46" i="86"/>
  <c r="I48" i="86"/>
  <c r="E50" i="86"/>
  <c r="I52" i="86"/>
  <c r="C55" i="86"/>
  <c r="S55" i="86"/>
  <c r="N56" i="86"/>
  <c r="M57" i="86"/>
  <c r="L58" i="86"/>
  <c r="J60" i="86"/>
  <c r="I61" i="86"/>
  <c r="I66" i="86"/>
  <c r="I67" i="86"/>
  <c r="O67" i="86"/>
  <c r="M69" i="86"/>
  <c r="M40" i="86"/>
  <c r="G71" i="86"/>
  <c r="G42" i="86"/>
  <c r="O71" i="86"/>
  <c r="F72" i="86"/>
  <c r="F43" i="86"/>
  <c r="Q73" i="86"/>
  <c r="Q44" i="86"/>
  <c r="G75" i="86"/>
  <c r="G46" i="86"/>
  <c r="O75" i="86"/>
  <c r="F76" i="86"/>
  <c r="F47" i="86"/>
  <c r="M77" i="86"/>
  <c r="M48" i="86"/>
  <c r="K79" i="86"/>
  <c r="Q81" i="86"/>
  <c r="Q52" i="86"/>
  <c r="G83" i="86"/>
  <c r="G54" i="86"/>
  <c r="O83" i="86"/>
  <c r="F84" i="86"/>
  <c r="F55" i="86"/>
  <c r="N84" i="86"/>
  <c r="N55" i="86"/>
  <c r="R84" i="86"/>
  <c r="R55" i="86"/>
  <c r="E85" i="86"/>
  <c r="E56" i="86"/>
  <c r="I85" i="86"/>
  <c r="I56" i="86"/>
  <c r="M85" i="86"/>
  <c r="M56" i="86"/>
  <c r="Q85" i="86"/>
  <c r="Q56" i="86"/>
  <c r="H86" i="86"/>
  <c r="H57" i="86"/>
  <c r="L57" i="86"/>
  <c r="L86" i="86"/>
  <c r="P86" i="86"/>
  <c r="P57" i="86"/>
  <c r="J88" i="86"/>
  <c r="J59" i="86"/>
  <c r="R88" i="86"/>
  <c r="R59" i="86"/>
  <c r="E89" i="86"/>
  <c r="E60" i="86"/>
  <c r="M89" i="86"/>
  <c r="M60" i="86"/>
  <c r="D61" i="86"/>
  <c r="D90" i="86"/>
  <c r="L61" i="86"/>
  <c r="L90" i="86"/>
  <c r="M37" i="86"/>
  <c r="G39" i="86"/>
  <c r="M41" i="86"/>
  <c r="G43" i="86"/>
  <c r="M45" i="86"/>
  <c r="G47" i="86"/>
  <c r="E48" i="86"/>
  <c r="G51" i="86"/>
  <c r="E52" i="86"/>
  <c r="G55" i="86"/>
  <c r="O55" i="86"/>
  <c r="E57" i="86"/>
  <c r="C59" i="86"/>
  <c r="D67" i="86"/>
  <c r="D38" i="86"/>
  <c r="P67" i="86"/>
  <c r="G68" i="86"/>
  <c r="E70" i="86"/>
  <c r="E41" i="86"/>
  <c r="D42" i="86"/>
  <c r="L71" i="86"/>
  <c r="K72" i="86"/>
  <c r="I74" i="86"/>
  <c r="I45" i="86"/>
  <c r="D46" i="86"/>
  <c r="P75" i="86"/>
  <c r="K76" i="86"/>
  <c r="I78" i="86"/>
  <c r="I49" i="86"/>
  <c r="H79" i="86"/>
  <c r="H50" i="86"/>
  <c r="P79" i="86"/>
  <c r="G80" i="86"/>
  <c r="O80" i="86"/>
  <c r="E82" i="86"/>
  <c r="E53" i="86"/>
  <c r="D54" i="86"/>
  <c r="L83" i="86"/>
  <c r="G84" i="86"/>
  <c r="K84" i="86"/>
  <c r="F85" i="86"/>
  <c r="F56" i="86"/>
  <c r="J85" i="86"/>
  <c r="J56" i="86"/>
  <c r="I86" i="86"/>
  <c r="I57" i="86"/>
  <c r="Q86" i="86"/>
  <c r="Q57" i="86"/>
  <c r="K88" i="86"/>
  <c r="F89" i="86"/>
  <c r="F60" i="86"/>
  <c r="E90" i="86"/>
  <c r="E61" i="86"/>
  <c r="M90" i="86"/>
  <c r="M61" i="86"/>
  <c r="F67" i="86"/>
  <c r="N67" i="86"/>
  <c r="E68" i="86"/>
  <c r="M68" i="86"/>
  <c r="H37" i="86"/>
  <c r="D39" i="86"/>
  <c r="J40" i="86"/>
  <c r="H41" i="86"/>
  <c r="D43" i="86"/>
  <c r="J44" i="86"/>
  <c r="H45" i="86"/>
  <c r="D47" i="86"/>
  <c r="J48" i="86"/>
  <c r="H49" i="86"/>
  <c r="D51" i="86"/>
  <c r="J52" i="86"/>
  <c r="H53" i="86"/>
  <c r="D55" i="86"/>
  <c r="L55" i="86"/>
  <c r="O56" i="86"/>
  <c r="N57" i="86"/>
  <c r="M58" i="86"/>
  <c r="L59" i="86"/>
  <c r="K60" i="86"/>
  <c r="J61" i="86"/>
  <c r="J67" i="86"/>
  <c r="J68" i="86"/>
  <c r="D71" i="86"/>
  <c r="D75" i="86"/>
  <c r="D79" i="86"/>
  <c r="D83" i="86"/>
  <c r="G65" i="86"/>
  <c r="K65" i="86"/>
  <c r="O65" i="86"/>
  <c r="S65" i="86"/>
  <c r="D68" i="86"/>
  <c r="H68" i="86"/>
  <c r="L68" i="86"/>
  <c r="P68" i="86"/>
  <c r="G69" i="86"/>
  <c r="K69" i="86"/>
  <c r="O69" i="86"/>
  <c r="F70" i="86"/>
  <c r="J70" i="86"/>
  <c r="N70" i="86"/>
  <c r="R70" i="86"/>
  <c r="E71" i="86"/>
  <c r="I71" i="86"/>
  <c r="M71" i="86"/>
  <c r="Q71" i="86"/>
  <c r="H72" i="86"/>
  <c r="P72" i="86"/>
  <c r="G73" i="86"/>
  <c r="O73" i="86"/>
  <c r="F74" i="86"/>
  <c r="J74" i="86"/>
  <c r="N74" i="86"/>
  <c r="R74" i="86"/>
  <c r="E75" i="86"/>
  <c r="I75" i="86"/>
  <c r="M75" i="86"/>
  <c r="Q75" i="86"/>
  <c r="H76" i="86"/>
  <c r="P76" i="86"/>
  <c r="G77" i="86"/>
  <c r="O77" i="86"/>
  <c r="F78" i="86"/>
  <c r="J78" i="86"/>
  <c r="N78" i="86"/>
  <c r="R78" i="86"/>
  <c r="E79" i="86"/>
  <c r="I79" i="86"/>
  <c r="M79" i="86"/>
  <c r="Q79" i="86"/>
  <c r="H80" i="86"/>
  <c r="P80" i="86"/>
  <c r="G81" i="86"/>
  <c r="O81" i="86"/>
  <c r="F82" i="86"/>
  <c r="J82" i="86"/>
  <c r="N82" i="86"/>
  <c r="R82" i="86"/>
  <c r="E83" i="86"/>
  <c r="I83" i="86"/>
  <c r="M83" i="86"/>
  <c r="Q83" i="86"/>
  <c r="H84" i="86"/>
  <c r="P84" i="86"/>
  <c r="G85" i="86"/>
  <c r="O85" i="86"/>
  <c r="F86" i="86"/>
  <c r="J86" i="86"/>
  <c r="N86" i="86"/>
  <c r="R86" i="86"/>
  <c r="E87" i="86"/>
  <c r="I87" i="86"/>
  <c r="M87" i="86"/>
  <c r="Q87" i="86"/>
  <c r="H88" i="86"/>
  <c r="P88" i="86"/>
  <c r="G89" i="86"/>
  <c r="O89" i="86"/>
  <c r="F90" i="86"/>
  <c r="J90" i="86"/>
  <c r="N90" i="86"/>
  <c r="R90" i="86"/>
  <c r="M38" i="86"/>
  <c r="E39" i="86"/>
  <c r="G40" i="86"/>
  <c r="M42" i="86"/>
  <c r="G44" i="86"/>
  <c r="M46" i="86"/>
  <c r="G48" i="86"/>
  <c r="M50" i="86"/>
  <c r="G52" i="86"/>
  <c r="M54" i="86"/>
  <c r="K85" i="86"/>
  <c r="G66" i="86"/>
  <c r="K66" i="86"/>
  <c r="O66" i="86"/>
  <c r="S66" i="86"/>
  <c r="G70" i="86"/>
  <c r="O70" i="86"/>
  <c r="F71" i="86"/>
  <c r="J71" i="86"/>
  <c r="N71" i="86"/>
  <c r="R71" i="86"/>
  <c r="E72" i="86"/>
  <c r="I72" i="86"/>
  <c r="M72" i="86"/>
  <c r="Q72" i="86"/>
  <c r="G74" i="86"/>
  <c r="O74" i="86"/>
  <c r="F75" i="86"/>
  <c r="J75" i="86"/>
  <c r="N75" i="86"/>
  <c r="R75" i="86"/>
  <c r="E76" i="86"/>
  <c r="I76" i="86"/>
  <c r="M76" i="86"/>
  <c r="Q76" i="86"/>
  <c r="G78" i="86"/>
  <c r="O78" i="86"/>
  <c r="F79" i="86"/>
  <c r="J79" i="86"/>
  <c r="N79" i="86"/>
  <c r="R79" i="86"/>
  <c r="E80" i="86"/>
  <c r="I80" i="86"/>
  <c r="M80" i="86"/>
  <c r="Q80" i="86"/>
  <c r="G82" i="86"/>
  <c r="O82" i="86"/>
  <c r="F83" i="86"/>
  <c r="J83" i="86"/>
  <c r="N83" i="86"/>
  <c r="R83" i="86"/>
  <c r="E84" i="86"/>
  <c r="I84" i="86"/>
  <c r="M84" i="86"/>
  <c r="Q84" i="86"/>
  <c r="L56" i="86"/>
  <c r="P85" i="86"/>
  <c r="P56" i="86"/>
  <c r="C57" i="86"/>
  <c r="G86" i="86"/>
  <c r="G57" i="86"/>
  <c r="K57" i="86"/>
  <c r="O86" i="86"/>
  <c r="O57" i="86"/>
  <c r="S57" i="86"/>
  <c r="F87" i="86"/>
  <c r="F58" i="86"/>
  <c r="J87" i="86"/>
  <c r="J58" i="86"/>
  <c r="N87" i="86"/>
  <c r="N58" i="86"/>
  <c r="R87" i="86"/>
  <c r="R58" i="86"/>
  <c r="E88" i="86"/>
  <c r="E59" i="86"/>
  <c r="I88" i="86"/>
  <c r="I59" i="86"/>
  <c r="M88" i="86"/>
  <c r="M59" i="86"/>
  <c r="Q88" i="86"/>
  <c r="Q59" i="86"/>
  <c r="D60" i="86"/>
  <c r="H89" i="86"/>
  <c r="H60" i="86"/>
  <c r="L60" i="86"/>
  <c r="P89" i="86"/>
  <c r="P60" i="86"/>
  <c r="C61" i="86"/>
  <c r="G90" i="86"/>
  <c r="G61" i="86"/>
  <c r="K61" i="86"/>
  <c r="O90" i="86"/>
  <c r="O61" i="86"/>
  <c r="S61" i="86"/>
  <c r="F37" i="86"/>
  <c r="D40" i="86"/>
  <c r="H40" i="86"/>
  <c r="F41" i="86"/>
  <c r="J41" i="86"/>
  <c r="Q42" i="86"/>
  <c r="H44" i="86"/>
  <c r="F45" i="86"/>
  <c r="J45" i="86"/>
  <c r="Q46" i="86"/>
  <c r="H48" i="86"/>
  <c r="F49" i="86"/>
  <c r="J49" i="86"/>
  <c r="Q50" i="86"/>
  <c r="H52" i="86"/>
  <c r="F53" i="86"/>
  <c r="J53" i="86"/>
  <c r="Q54" i="86"/>
  <c r="J57" i="86"/>
  <c r="R57" i="86"/>
  <c r="I58" i="86"/>
  <c r="Q58" i="86"/>
  <c r="H59" i="86"/>
  <c r="P59" i="86"/>
  <c r="G60" i="86"/>
  <c r="O60" i="86"/>
  <c r="F61" i="86"/>
  <c r="N61" i="86"/>
  <c r="L85" i="86"/>
  <c r="L89" i="86"/>
  <c r="R56" i="73" l="1"/>
  <c r="R60" i="73"/>
  <c r="S55" i="73"/>
  <c r="S59" i="73"/>
  <c r="R57" i="73"/>
  <c r="R61" i="73"/>
  <c r="S56" i="73"/>
  <c r="S60" i="73"/>
  <c r="R55" i="73"/>
  <c r="R59" i="73"/>
  <c r="S58" i="73"/>
  <c r="R58" i="73"/>
  <c r="S57" i="73"/>
  <c r="S61" i="73"/>
  <c r="L57" i="73" l="1"/>
  <c r="N60" i="73"/>
  <c r="O55" i="73"/>
  <c r="K55" i="73"/>
  <c r="K59" i="73"/>
  <c r="L58" i="73"/>
  <c r="N57" i="73"/>
  <c r="N61" i="73"/>
  <c r="O56" i="73"/>
  <c r="O60" i="73"/>
  <c r="P55" i="73"/>
  <c r="P59" i="73"/>
  <c r="L61" i="73"/>
  <c r="P58" i="73"/>
  <c r="K60" i="73"/>
  <c r="L55" i="73"/>
  <c r="N58" i="73"/>
  <c r="O57" i="73"/>
  <c r="O61" i="73"/>
  <c r="P56" i="73"/>
  <c r="P60" i="73"/>
  <c r="K58" i="73"/>
  <c r="N56" i="73"/>
  <c r="O59" i="73"/>
  <c r="K56" i="73"/>
  <c r="L59" i="73"/>
  <c r="K57" i="73"/>
  <c r="K61" i="73"/>
  <c r="L56" i="73"/>
  <c r="L60" i="73"/>
  <c r="N55" i="73"/>
  <c r="N59" i="73"/>
  <c r="O58" i="73"/>
  <c r="P57" i="73"/>
  <c r="P61" i="73"/>
  <c r="F69" i="53"/>
  <c r="B69" i="53"/>
  <c r="N88" i="45"/>
  <c r="J88" i="45"/>
  <c r="F88" i="45"/>
  <c r="B88" i="45"/>
  <c r="N88" i="44"/>
  <c r="J88" i="44"/>
  <c r="F88" i="44"/>
  <c r="B88" i="44"/>
  <c r="C88" i="45" l="1"/>
  <c r="G88" i="45"/>
  <c r="K88" i="45"/>
  <c r="O88" i="45"/>
  <c r="S88" i="45"/>
  <c r="C88" i="44"/>
  <c r="L35" i="53"/>
  <c r="R35" i="53"/>
  <c r="R90" i="73"/>
  <c r="S90" i="73"/>
  <c r="O90" i="73"/>
  <c r="P90" i="73"/>
  <c r="K90" i="73"/>
  <c r="M90" i="73"/>
  <c r="Q90" i="73"/>
  <c r="J90" i="73"/>
  <c r="D88" i="45"/>
  <c r="H88" i="45"/>
  <c r="L88" i="45"/>
  <c r="P88" i="45"/>
  <c r="T88" i="45"/>
  <c r="L90" i="73"/>
  <c r="N90" i="73"/>
  <c r="G88" i="44"/>
  <c r="K88" i="44"/>
  <c r="O88" i="44"/>
  <c r="D35" i="53"/>
  <c r="H35" i="53"/>
  <c r="P35" i="53"/>
  <c r="T35" i="53"/>
  <c r="J69" i="53"/>
  <c r="N69" i="53"/>
  <c r="Q69" i="53"/>
  <c r="C49" i="78"/>
  <c r="O69" i="53"/>
  <c r="F89" i="64"/>
  <c r="C69" i="53"/>
  <c r="G69" i="53"/>
  <c r="K69" i="53"/>
  <c r="S69" i="53"/>
  <c r="D49" i="77"/>
  <c r="S52" i="53"/>
  <c r="M69" i="53"/>
  <c r="D52" i="53"/>
  <c r="H52" i="53"/>
  <c r="L52" i="53"/>
  <c r="P52" i="53"/>
  <c r="T52" i="53"/>
  <c r="F90" i="73"/>
  <c r="D88" i="44"/>
  <c r="H88" i="44"/>
  <c r="L88" i="44"/>
  <c r="P88" i="44"/>
  <c r="T88" i="44"/>
  <c r="D88" i="46"/>
  <c r="H88" i="46"/>
  <c r="L88" i="46"/>
  <c r="P88" i="46"/>
  <c r="T88" i="46"/>
  <c r="G88" i="46"/>
  <c r="G52" i="53"/>
  <c r="S88" i="44"/>
  <c r="S88" i="46"/>
  <c r="C88" i="46"/>
  <c r="C52" i="53"/>
  <c r="K88" i="46"/>
  <c r="K52" i="53"/>
  <c r="D89" i="64"/>
  <c r="O88" i="46"/>
  <c r="O52" i="53"/>
  <c r="D90" i="73"/>
  <c r="H90" i="73"/>
  <c r="C89" i="64"/>
  <c r="G90" i="73"/>
  <c r="E90" i="73"/>
  <c r="I90" i="73"/>
  <c r="E88" i="44"/>
  <c r="M88" i="44"/>
  <c r="C49" i="77"/>
  <c r="E88" i="45"/>
  <c r="I88" i="45"/>
  <c r="M88" i="45"/>
  <c r="Q88" i="45"/>
  <c r="I88" i="44"/>
  <c r="Q88" i="44"/>
  <c r="E88" i="46"/>
  <c r="I88" i="46"/>
  <c r="M88" i="46"/>
  <c r="Q88" i="46"/>
  <c r="E35" i="53"/>
  <c r="E52" i="53"/>
  <c r="I35" i="53"/>
  <c r="I52" i="53"/>
  <c r="M35" i="53"/>
  <c r="M52" i="53"/>
  <c r="Q35" i="53"/>
  <c r="Q52" i="53"/>
  <c r="I69" i="53"/>
  <c r="D49" i="78"/>
  <c r="E69" i="53"/>
  <c r="R88" i="46"/>
  <c r="N88" i="46"/>
  <c r="J88" i="46"/>
  <c r="F88" i="46"/>
  <c r="B88" i="46"/>
  <c r="S35" i="53"/>
  <c r="O35" i="53"/>
  <c r="K35" i="53"/>
  <c r="G35" i="53"/>
  <c r="C35" i="53"/>
  <c r="R52" i="53"/>
  <c r="N52" i="53"/>
  <c r="J52" i="53"/>
  <c r="F52" i="53"/>
  <c r="B52" i="53"/>
  <c r="P69" i="53"/>
  <c r="L69" i="53"/>
  <c r="H69" i="53"/>
  <c r="D69" i="53"/>
  <c r="N35" i="53"/>
  <c r="J35" i="53"/>
  <c r="F35" i="53"/>
  <c r="B35" i="53"/>
  <c r="T69" i="53"/>
  <c r="E32" i="64"/>
  <c r="E61" i="64" s="1"/>
  <c r="T59" i="46"/>
  <c r="S59" i="46"/>
  <c r="R59" i="46"/>
  <c r="Q59" i="46"/>
  <c r="P59" i="46"/>
  <c r="O59" i="46"/>
  <c r="N59" i="46"/>
  <c r="M59" i="46"/>
  <c r="L59" i="46"/>
  <c r="K59" i="46"/>
  <c r="J59" i="46"/>
  <c r="I59" i="46"/>
  <c r="H59" i="46"/>
  <c r="G59" i="46"/>
  <c r="F59" i="46"/>
  <c r="E59" i="46"/>
  <c r="D59" i="46"/>
  <c r="C59" i="46"/>
  <c r="B59" i="46"/>
  <c r="D37" i="78"/>
  <c r="C37" i="78"/>
  <c r="B37" i="78"/>
  <c r="C60" i="64"/>
  <c r="F60" i="64"/>
  <c r="T59" i="44"/>
  <c r="S59" i="44"/>
  <c r="R59" i="44"/>
  <c r="Q59" i="44"/>
  <c r="P59" i="44"/>
  <c r="O59" i="44"/>
  <c r="N59" i="44"/>
  <c r="M59" i="44"/>
  <c r="L59" i="44"/>
  <c r="K59" i="44"/>
  <c r="J59" i="44"/>
  <c r="I59" i="44"/>
  <c r="H59" i="44"/>
  <c r="G59" i="44"/>
  <c r="F59" i="44"/>
  <c r="E59" i="44"/>
  <c r="D59" i="44"/>
  <c r="C59" i="44"/>
  <c r="B59" i="44"/>
  <c r="M61" i="73"/>
  <c r="J61" i="73"/>
  <c r="I61" i="73"/>
  <c r="H61" i="73"/>
  <c r="G61" i="73"/>
  <c r="F61" i="73"/>
  <c r="E61" i="73"/>
  <c r="D61" i="73"/>
  <c r="B60" i="64"/>
  <c r="T59" i="45"/>
  <c r="S59" i="45"/>
  <c r="R59" i="45"/>
  <c r="Q59" i="45"/>
  <c r="P59" i="45"/>
  <c r="O59" i="45"/>
  <c r="N59" i="45"/>
  <c r="M59" i="45"/>
  <c r="L59" i="45"/>
  <c r="K59" i="45"/>
  <c r="J59" i="45"/>
  <c r="I59" i="45"/>
  <c r="H59" i="45"/>
  <c r="G59" i="45"/>
  <c r="F59" i="45"/>
  <c r="E59" i="45"/>
  <c r="D59" i="45"/>
  <c r="C59" i="45"/>
  <c r="B59" i="45"/>
  <c r="D60" i="64"/>
  <c r="J65" i="73" l="1"/>
  <c r="Q66" i="73"/>
  <c r="Q68" i="73"/>
  <c r="Q70" i="73"/>
  <c r="Q72" i="73"/>
  <c r="Q74" i="73"/>
  <c r="Q76" i="73"/>
  <c r="Q78" i="73"/>
  <c r="Q80" i="73"/>
  <c r="Q82" i="73"/>
  <c r="Q65" i="73"/>
  <c r="Q67" i="73"/>
  <c r="Q69" i="73"/>
  <c r="Q71" i="73"/>
  <c r="Q73" i="73"/>
  <c r="Q75" i="73"/>
  <c r="Q77" i="73"/>
  <c r="Q79" i="73"/>
  <c r="Q81" i="73"/>
  <c r="Q83" i="73"/>
  <c r="Q84" i="73"/>
  <c r="Q55" i="73"/>
  <c r="P65" i="73"/>
  <c r="L65" i="73"/>
  <c r="K65" i="73"/>
  <c r="R65" i="73"/>
  <c r="N65" i="73"/>
  <c r="O65" i="73"/>
  <c r="S65" i="73"/>
  <c r="M65" i="73"/>
  <c r="R67" i="73"/>
  <c r="S67" i="73"/>
  <c r="P67" i="73"/>
  <c r="O67" i="73"/>
  <c r="L67" i="73"/>
  <c r="K67" i="73"/>
  <c r="N67" i="73"/>
  <c r="M67" i="73"/>
  <c r="R69" i="73"/>
  <c r="S69" i="73"/>
  <c r="P69" i="73"/>
  <c r="N69" i="73"/>
  <c r="L69" i="73"/>
  <c r="O69" i="73"/>
  <c r="K69" i="73"/>
  <c r="M69" i="73"/>
  <c r="R71" i="73"/>
  <c r="S71" i="73"/>
  <c r="P71" i="73"/>
  <c r="N71" i="73"/>
  <c r="O71" i="73"/>
  <c r="K71" i="73"/>
  <c r="L71" i="73"/>
  <c r="M71" i="73"/>
  <c r="S73" i="73"/>
  <c r="R73" i="73"/>
  <c r="L73" i="73"/>
  <c r="P73" i="73"/>
  <c r="N73" i="73"/>
  <c r="O73" i="73"/>
  <c r="K73" i="73"/>
  <c r="M73" i="73"/>
  <c r="S75" i="73"/>
  <c r="R75" i="73"/>
  <c r="P75" i="73"/>
  <c r="K75" i="73"/>
  <c r="O75" i="73"/>
  <c r="N75" i="73"/>
  <c r="L75" i="73"/>
  <c r="M75" i="73"/>
  <c r="S77" i="73"/>
  <c r="R77" i="73"/>
  <c r="N77" i="73"/>
  <c r="K77" i="73"/>
  <c r="L77" i="73"/>
  <c r="P77" i="73"/>
  <c r="O77" i="73"/>
  <c r="M77" i="73"/>
  <c r="R79" i="73"/>
  <c r="S79" i="73"/>
  <c r="L79" i="73"/>
  <c r="P79" i="73"/>
  <c r="K79" i="73"/>
  <c r="O79" i="73"/>
  <c r="N79" i="73"/>
  <c r="M79" i="73"/>
  <c r="R81" i="73"/>
  <c r="S81" i="73"/>
  <c r="O81" i="73"/>
  <c r="P81" i="73"/>
  <c r="N81" i="73"/>
  <c r="L81" i="73"/>
  <c r="K81" i="73"/>
  <c r="M81" i="73"/>
  <c r="R83" i="73"/>
  <c r="S83" i="73"/>
  <c r="N83" i="73"/>
  <c r="P83" i="73"/>
  <c r="L83" i="73"/>
  <c r="O83" i="73"/>
  <c r="K83" i="73"/>
  <c r="M83" i="73"/>
  <c r="R85" i="73"/>
  <c r="S85" i="73"/>
  <c r="P85" i="73"/>
  <c r="N85" i="73"/>
  <c r="L85" i="73"/>
  <c r="O85" i="73"/>
  <c r="K85" i="73"/>
  <c r="M85" i="73"/>
  <c r="M56" i="73"/>
  <c r="S87" i="73"/>
  <c r="R87" i="73"/>
  <c r="O87" i="73"/>
  <c r="N87" i="73"/>
  <c r="K87" i="73"/>
  <c r="L87" i="73"/>
  <c r="P87" i="73"/>
  <c r="M58" i="73"/>
  <c r="M87" i="73"/>
  <c r="C61" i="73"/>
  <c r="S89" i="73"/>
  <c r="R89" i="73"/>
  <c r="O89" i="73"/>
  <c r="K89" i="73"/>
  <c r="L89" i="73"/>
  <c r="P89" i="73"/>
  <c r="N89" i="73"/>
  <c r="M89" i="73"/>
  <c r="M60" i="73"/>
  <c r="Q88" i="73"/>
  <c r="Q59" i="73"/>
  <c r="Q89" i="73"/>
  <c r="Q60" i="73"/>
  <c r="Q61" i="73"/>
  <c r="Q86" i="73"/>
  <c r="Q57" i="73"/>
  <c r="Q85" i="73"/>
  <c r="Q56" i="73"/>
  <c r="Q58" i="73"/>
  <c r="Q87" i="73"/>
  <c r="S66" i="73"/>
  <c r="R66" i="73"/>
  <c r="N66" i="73"/>
  <c r="L66" i="73"/>
  <c r="K66" i="73"/>
  <c r="P66" i="73"/>
  <c r="O66" i="73"/>
  <c r="M66" i="73"/>
  <c r="R68" i="73"/>
  <c r="S68" i="73"/>
  <c r="N68" i="73"/>
  <c r="P68" i="73"/>
  <c r="O68" i="73"/>
  <c r="K68" i="73"/>
  <c r="L68" i="73"/>
  <c r="M68" i="73"/>
  <c r="S70" i="73"/>
  <c r="R70" i="73"/>
  <c r="O70" i="73"/>
  <c r="N70" i="73"/>
  <c r="L70" i="73"/>
  <c r="K70" i="73"/>
  <c r="P70" i="73"/>
  <c r="M70" i="73"/>
  <c r="S72" i="73"/>
  <c r="R72" i="73"/>
  <c r="L72" i="73"/>
  <c r="N72" i="73"/>
  <c r="K72" i="73"/>
  <c r="P72" i="73"/>
  <c r="O72" i="73"/>
  <c r="M72" i="73"/>
  <c r="S74" i="73"/>
  <c r="R74" i="73"/>
  <c r="K74" i="73"/>
  <c r="P74" i="73"/>
  <c r="O74" i="73"/>
  <c r="L74" i="73"/>
  <c r="N74" i="73"/>
  <c r="M74" i="73"/>
  <c r="R76" i="73"/>
  <c r="S76" i="73"/>
  <c r="O76" i="73"/>
  <c r="N76" i="73"/>
  <c r="P76" i="73"/>
  <c r="L76" i="73"/>
  <c r="K76" i="73"/>
  <c r="M76" i="73"/>
  <c r="R78" i="73"/>
  <c r="S78" i="73"/>
  <c r="L78" i="73"/>
  <c r="K78" i="73"/>
  <c r="P78" i="73"/>
  <c r="O78" i="73"/>
  <c r="N78" i="73"/>
  <c r="M78" i="73"/>
  <c r="R80" i="73"/>
  <c r="S80" i="73"/>
  <c r="K80" i="73"/>
  <c r="P80" i="73"/>
  <c r="O80" i="73"/>
  <c r="L80" i="73"/>
  <c r="N80" i="73"/>
  <c r="M80" i="73"/>
  <c r="R82" i="73"/>
  <c r="S82" i="73"/>
  <c r="N82" i="73"/>
  <c r="L82" i="73"/>
  <c r="K82" i="73"/>
  <c r="P82" i="73"/>
  <c r="O82" i="73"/>
  <c r="M82" i="73"/>
  <c r="S84" i="73"/>
  <c r="R84" i="73"/>
  <c r="L84" i="73"/>
  <c r="K84" i="73"/>
  <c r="O84" i="73"/>
  <c r="P84" i="73"/>
  <c r="N84" i="73"/>
  <c r="M84" i="73"/>
  <c r="M55" i="73"/>
  <c r="S86" i="73"/>
  <c r="R86" i="73"/>
  <c r="L86" i="73"/>
  <c r="O86" i="73"/>
  <c r="P86" i="73"/>
  <c r="N86" i="73"/>
  <c r="K86" i="73"/>
  <c r="M86" i="73"/>
  <c r="M57" i="73"/>
  <c r="R88" i="73"/>
  <c r="S88" i="73"/>
  <c r="P88" i="73"/>
  <c r="L88" i="73"/>
  <c r="O88" i="73"/>
  <c r="N88" i="73"/>
  <c r="K88" i="73"/>
  <c r="M88" i="73"/>
  <c r="M59" i="73"/>
  <c r="E89" i="64"/>
  <c r="B26" i="78"/>
  <c r="C26" i="78"/>
  <c r="D26" i="78"/>
  <c r="Y36" i="78"/>
  <c r="T36" i="78"/>
  <c r="P36" i="78"/>
  <c r="M48" i="78"/>
  <c r="L36" i="78"/>
  <c r="H36" i="78"/>
  <c r="F48" i="78"/>
  <c r="C36" i="78"/>
  <c r="B36" i="78"/>
  <c r="R36" i="78"/>
  <c r="N36" i="78"/>
  <c r="Z36" i="77"/>
  <c r="Y36" i="77"/>
  <c r="V36" i="77"/>
  <c r="U36" i="77"/>
  <c r="R36" i="77"/>
  <c r="Q36" i="77"/>
  <c r="O36" i="77"/>
  <c r="N36" i="77"/>
  <c r="M36" i="77"/>
  <c r="J36" i="77"/>
  <c r="I36" i="77"/>
  <c r="F36" i="77"/>
  <c r="E36" i="77"/>
  <c r="B36" i="77"/>
  <c r="AA36" i="77"/>
  <c r="W36" i="77"/>
  <c r="K36" i="77"/>
  <c r="G36" i="77"/>
  <c r="K48" i="78" l="1"/>
  <c r="S48" i="78"/>
  <c r="I48" i="78"/>
  <c r="Q25" i="77"/>
  <c r="B25" i="78"/>
  <c r="K25" i="78"/>
  <c r="S25" i="78"/>
  <c r="D48" i="77"/>
  <c r="H48" i="77"/>
  <c r="L48" i="77"/>
  <c r="P48" i="77"/>
  <c r="T48" i="77"/>
  <c r="X48" i="77"/>
  <c r="E25" i="78"/>
  <c r="J25" i="78"/>
  <c r="N25" i="78"/>
  <c r="R25" i="78"/>
  <c r="W25" i="78"/>
  <c r="W36" i="78"/>
  <c r="E36" i="78"/>
  <c r="U25" i="77"/>
  <c r="E25" i="77"/>
  <c r="O48" i="78"/>
  <c r="X48" i="78"/>
  <c r="Z48" i="78"/>
  <c r="F25" i="78"/>
  <c r="O25" i="78"/>
  <c r="X25" i="78"/>
  <c r="V48" i="78"/>
  <c r="D48" i="78"/>
  <c r="M25" i="77"/>
  <c r="C48" i="77"/>
  <c r="G48" i="77"/>
  <c r="K48" i="77"/>
  <c r="O48" i="77"/>
  <c r="S48" i="77"/>
  <c r="W48" i="77"/>
  <c r="AA48" i="77"/>
  <c r="D25" i="78"/>
  <c r="I25" i="78"/>
  <c r="M25" i="78"/>
  <c r="Q25" i="78"/>
  <c r="V25" i="78"/>
  <c r="Z25" i="78"/>
  <c r="J36" i="78"/>
  <c r="Q48" i="78"/>
  <c r="Y25" i="77"/>
  <c r="I25" i="77"/>
  <c r="S36" i="77"/>
  <c r="C36" i="77"/>
  <c r="Y25" i="78"/>
  <c r="T25" i="78"/>
  <c r="P25" i="78"/>
  <c r="L25" i="78"/>
  <c r="H25" i="78"/>
  <c r="C25" i="78"/>
  <c r="X36" i="78"/>
  <c r="S36" i="78"/>
  <c r="O36" i="78"/>
  <c r="K36" i="78"/>
  <c r="F36" i="78"/>
  <c r="W48" i="78"/>
  <c r="R48" i="78"/>
  <c r="N48" i="78"/>
  <c r="J48" i="78"/>
  <c r="E48" i="78"/>
  <c r="Z25" i="77"/>
  <c r="V25" i="77"/>
  <c r="R25" i="77"/>
  <c r="N25" i="77"/>
  <c r="J25" i="77"/>
  <c r="F25" i="77"/>
  <c r="B25" i="77"/>
  <c r="X36" i="77"/>
  <c r="T36" i="77"/>
  <c r="P36" i="77"/>
  <c r="L36" i="77"/>
  <c r="H36" i="77"/>
  <c r="D36" i="77"/>
  <c r="Z48" i="77"/>
  <c r="V48" i="77"/>
  <c r="R48" i="77"/>
  <c r="N48" i="77"/>
  <c r="J48" i="77"/>
  <c r="F48" i="77"/>
  <c r="Y48" i="77"/>
  <c r="U48" i="77"/>
  <c r="Q48" i="77"/>
  <c r="M48" i="77"/>
  <c r="I48" i="77"/>
  <c r="E48" i="77"/>
  <c r="Z36" i="78"/>
  <c r="V36" i="78"/>
  <c r="Q36" i="78"/>
  <c r="M36" i="78"/>
  <c r="I36" i="78"/>
  <c r="D36" i="78"/>
  <c r="Y48" i="78"/>
  <c r="T48" i="78"/>
  <c r="P48" i="78"/>
  <c r="L48" i="78"/>
  <c r="H48" i="78"/>
  <c r="C48" i="78"/>
  <c r="X25" i="77"/>
  <c r="T25" i="77"/>
  <c r="P25" i="77"/>
  <c r="L25" i="77"/>
  <c r="H25" i="77"/>
  <c r="D25" i="77"/>
  <c r="AA25" i="77"/>
  <c r="W25" i="77"/>
  <c r="S25" i="77"/>
  <c r="O25" i="77"/>
  <c r="K25" i="77"/>
  <c r="G25" i="77"/>
  <c r="C25" i="77"/>
  <c r="C48" i="41" l="1"/>
  <c r="C36" i="41"/>
  <c r="C25" i="41"/>
  <c r="F48" i="41"/>
  <c r="F36" i="41"/>
  <c r="F25" i="41"/>
  <c r="H36" i="41"/>
  <c r="H48" i="41"/>
  <c r="H25" i="41"/>
  <c r="M36" i="41"/>
  <c r="M25" i="41"/>
  <c r="M48" i="41"/>
  <c r="P36" i="41"/>
  <c r="P48" i="41"/>
  <c r="P25" i="41"/>
  <c r="R48" i="41"/>
  <c r="R25" i="41"/>
  <c r="R36" i="41"/>
  <c r="D25" i="41"/>
  <c r="D48" i="41"/>
  <c r="D36" i="41"/>
  <c r="E36" i="41"/>
  <c r="E25" i="41"/>
  <c r="E48" i="41"/>
  <c r="I36" i="41"/>
  <c r="I25" i="41"/>
  <c r="I48" i="41"/>
  <c r="J48" i="41"/>
  <c r="J25" i="41"/>
  <c r="J36" i="41"/>
  <c r="K48" i="41"/>
  <c r="K36" i="41"/>
  <c r="K25" i="41"/>
  <c r="L25" i="41"/>
  <c r="L36" i="41"/>
  <c r="L48" i="41"/>
  <c r="O48" i="41"/>
  <c r="O36" i="41"/>
  <c r="O25" i="41"/>
  <c r="Q36" i="41"/>
  <c r="Q48" i="41"/>
  <c r="Q25" i="41"/>
  <c r="U25" i="41"/>
  <c r="U36" i="41"/>
  <c r="U48" i="41"/>
  <c r="W48" i="41"/>
  <c r="W36" i="41"/>
  <c r="W25" i="41"/>
  <c r="Y36" i="41"/>
  <c r="Y48" i="41"/>
  <c r="Y25" i="41"/>
  <c r="AA48" i="41"/>
  <c r="AA25" i="41"/>
  <c r="AA36" i="41"/>
  <c r="T48" i="41"/>
  <c r="T25" i="41"/>
  <c r="T36" i="41"/>
  <c r="B36" i="41"/>
  <c r="B25" i="41"/>
  <c r="G48" i="41"/>
  <c r="G36" i="41"/>
  <c r="G25" i="41"/>
  <c r="N48" i="41"/>
  <c r="N36" i="41"/>
  <c r="N25" i="41"/>
  <c r="S48" i="41"/>
  <c r="S25" i="41"/>
  <c r="S36" i="41"/>
  <c r="V48" i="41"/>
  <c r="V36" i="41"/>
  <c r="V25" i="41"/>
  <c r="X36" i="41"/>
  <c r="X25" i="41"/>
  <c r="X48" i="41"/>
  <c r="Z48" i="41"/>
  <c r="Z25" i="41"/>
  <c r="Z36" i="41"/>
  <c r="B35" i="46" l="1"/>
  <c r="T58" i="46" l="1"/>
  <c r="B23" i="53"/>
  <c r="S34" i="53"/>
  <c r="T34" i="53"/>
  <c r="T87" i="46"/>
  <c r="S87" i="46"/>
  <c r="Q51" i="53"/>
  <c r="P87" i="46"/>
  <c r="O87" i="46"/>
  <c r="M87" i="46"/>
  <c r="K87" i="46"/>
  <c r="I87" i="46"/>
  <c r="H87" i="46"/>
  <c r="G51" i="53"/>
  <c r="E87" i="46"/>
  <c r="C87" i="46"/>
  <c r="T50" i="53"/>
  <c r="T49" i="53"/>
  <c r="T48" i="53"/>
  <c r="T83" i="46"/>
  <c r="T46" i="53"/>
  <c r="T81" i="46"/>
  <c r="T44" i="53"/>
  <c r="T79" i="46"/>
  <c r="T42" i="53"/>
  <c r="T77" i="46"/>
  <c r="T39" i="53"/>
  <c r="T74" i="46"/>
  <c r="T73" i="46"/>
  <c r="T72" i="46"/>
  <c r="T71" i="46"/>
  <c r="T70" i="46"/>
  <c r="T69" i="46"/>
  <c r="T68" i="46"/>
  <c r="T67" i="46"/>
  <c r="T66" i="46"/>
  <c r="T65" i="46"/>
  <c r="T64" i="46"/>
  <c r="T63" i="46"/>
  <c r="S50" i="53"/>
  <c r="S85" i="46"/>
  <c r="S48" i="53"/>
  <c r="S83" i="46"/>
  <c r="S46" i="53"/>
  <c r="S81" i="46"/>
  <c r="S44" i="53"/>
  <c r="S78" i="46"/>
  <c r="S77" i="46"/>
  <c r="S76" i="46"/>
  <c r="S75" i="46"/>
  <c r="S74" i="46"/>
  <c r="S73" i="46"/>
  <c r="S72" i="46"/>
  <c r="S71" i="46"/>
  <c r="S70" i="46"/>
  <c r="S69" i="46"/>
  <c r="S68" i="46"/>
  <c r="S67" i="46"/>
  <c r="S66" i="46"/>
  <c r="S65" i="46"/>
  <c r="S64" i="46"/>
  <c r="S63" i="46"/>
  <c r="R50" i="53"/>
  <c r="R85" i="46"/>
  <c r="R48" i="53"/>
  <c r="R46" i="53"/>
  <c r="R45" i="53"/>
  <c r="R80" i="46"/>
  <c r="R42" i="53"/>
  <c r="R41" i="53"/>
  <c r="R76" i="46"/>
  <c r="R74" i="46"/>
  <c r="R73" i="46"/>
  <c r="R72" i="46"/>
  <c r="R71" i="46"/>
  <c r="R70" i="46"/>
  <c r="R69" i="46"/>
  <c r="R68" i="46"/>
  <c r="R67" i="46"/>
  <c r="R66" i="46"/>
  <c r="R65" i="46"/>
  <c r="R64" i="46"/>
  <c r="R63" i="46"/>
  <c r="Q86" i="46"/>
  <c r="Q85" i="46"/>
  <c r="Q84" i="46"/>
  <c r="Q82" i="46"/>
  <c r="Q45" i="53"/>
  <c r="Q80" i="46"/>
  <c r="Q79" i="46"/>
  <c r="Q78" i="46"/>
  <c r="Q77" i="46"/>
  <c r="Q40" i="53"/>
  <c r="Q39" i="53"/>
  <c r="Q74" i="46"/>
  <c r="Q73" i="46"/>
  <c r="Q72" i="46"/>
  <c r="Q71" i="46"/>
  <c r="Q70" i="46"/>
  <c r="Q69" i="46"/>
  <c r="Q68" i="46"/>
  <c r="Q67" i="46"/>
  <c r="Q66" i="46"/>
  <c r="Q65" i="46"/>
  <c r="Q64" i="46"/>
  <c r="Q63" i="46"/>
  <c r="P50" i="53"/>
  <c r="P49" i="53"/>
  <c r="P48" i="53"/>
  <c r="P46" i="53"/>
  <c r="P81" i="46"/>
  <c r="P44" i="53"/>
  <c r="P42" i="53"/>
  <c r="P77" i="46"/>
  <c r="P40" i="53"/>
  <c r="P75" i="46"/>
  <c r="P74" i="46"/>
  <c r="P73" i="46"/>
  <c r="P72" i="46"/>
  <c r="P71" i="46"/>
  <c r="P70" i="46"/>
  <c r="P69" i="46"/>
  <c r="P68" i="46"/>
  <c r="P67" i="46"/>
  <c r="P66" i="46"/>
  <c r="P65" i="46"/>
  <c r="P64" i="46"/>
  <c r="P63" i="46"/>
  <c r="O86" i="46"/>
  <c r="O85" i="46"/>
  <c r="O84" i="46"/>
  <c r="O46" i="53"/>
  <c r="O45" i="53"/>
  <c r="O44" i="53"/>
  <c r="O43" i="53"/>
  <c r="O42" i="53"/>
  <c r="O41" i="53"/>
  <c r="O40" i="53"/>
  <c r="O74" i="46"/>
  <c r="O73" i="46"/>
  <c r="O72" i="46"/>
  <c r="O71" i="46"/>
  <c r="O70" i="46"/>
  <c r="O69" i="46"/>
  <c r="O68" i="46"/>
  <c r="O67" i="46"/>
  <c r="O66" i="46"/>
  <c r="O65" i="46"/>
  <c r="O64" i="46"/>
  <c r="O63" i="46"/>
  <c r="N86" i="46"/>
  <c r="N49" i="53"/>
  <c r="N48" i="53"/>
  <c r="N46" i="53"/>
  <c r="N45" i="53"/>
  <c r="N44" i="53"/>
  <c r="N78" i="46"/>
  <c r="N41" i="53"/>
  <c r="N76" i="46"/>
  <c r="N39" i="53"/>
  <c r="N74" i="46"/>
  <c r="N73" i="46"/>
  <c r="N72" i="46"/>
  <c r="N71" i="46"/>
  <c r="N70" i="46"/>
  <c r="N69" i="46"/>
  <c r="N68" i="46"/>
  <c r="N67" i="46"/>
  <c r="N66" i="46"/>
  <c r="N65" i="46"/>
  <c r="N64" i="46"/>
  <c r="N63" i="46"/>
  <c r="M86" i="46"/>
  <c r="M85" i="46"/>
  <c r="M84" i="46"/>
  <c r="M82" i="46"/>
  <c r="M45" i="53"/>
  <c r="M80" i="46"/>
  <c r="M78" i="46"/>
  <c r="M77" i="46"/>
  <c r="M76" i="46"/>
  <c r="M39" i="53"/>
  <c r="M74" i="46"/>
  <c r="M73" i="46"/>
  <c r="M72" i="46"/>
  <c r="M71" i="46"/>
  <c r="M70" i="46"/>
  <c r="M69" i="46"/>
  <c r="M68" i="46"/>
  <c r="M67" i="46"/>
  <c r="M66" i="46"/>
  <c r="M65" i="46"/>
  <c r="M64" i="46"/>
  <c r="M63" i="46"/>
  <c r="L50" i="53"/>
  <c r="L85" i="46"/>
  <c r="L48" i="53"/>
  <c r="L46" i="53"/>
  <c r="L81" i="46"/>
  <c r="L44" i="53"/>
  <c r="L43" i="53"/>
  <c r="L42" i="53"/>
  <c r="L41" i="53"/>
  <c r="L40" i="53"/>
  <c r="L74" i="46"/>
  <c r="L73" i="46"/>
  <c r="L72" i="46"/>
  <c r="L71" i="46"/>
  <c r="L70" i="46"/>
  <c r="L69" i="46"/>
  <c r="L68" i="46"/>
  <c r="L67" i="46"/>
  <c r="L66" i="46"/>
  <c r="L65" i="46"/>
  <c r="L64" i="46"/>
  <c r="L63" i="46"/>
  <c r="K86" i="46"/>
  <c r="K85" i="46"/>
  <c r="K84" i="46"/>
  <c r="K46" i="53"/>
  <c r="K81" i="46"/>
  <c r="K80" i="46"/>
  <c r="K79" i="46"/>
  <c r="K42" i="53"/>
  <c r="K77" i="46"/>
  <c r="K40" i="53"/>
  <c r="K74" i="46"/>
  <c r="K73" i="46"/>
  <c r="K72" i="46"/>
  <c r="K71" i="46"/>
  <c r="K70" i="46"/>
  <c r="K69" i="46"/>
  <c r="K68" i="46"/>
  <c r="K67" i="46"/>
  <c r="K66" i="46"/>
  <c r="K65" i="46"/>
  <c r="K64" i="46"/>
  <c r="K63" i="46"/>
  <c r="J86" i="46"/>
  <c r="J49" i="53"/>
  <c r="J48" i="53"/>
  <c r="J46" i="53"/>
  <c r="J45" i="53"/>
  <c r="J80" i="46"/>
  <c r="J43" i="53"/>
  <c r="J78" i="46"/>
  <c r="J77" i="46"/>
  <c r="J76" i="46"/>
  <c r="J74" i="46"/>
  <c r="J73" i="46"/>
  <c r="J72" i="46"/>
  <c r="J71" i="46"/>
  <c r="J70" i="46"/>
  <c r="J69" i="46"/>
  <c r="J68" i="46"/>
  <c r="J67" i="46"/>
  <c r="J66" i="46"/>
  <c r="J65" i="46"/>
  <c r="J64" i="46"/>
  <c r="J63" i="46"/>
  <c r="I86" i="46"/>
  <c r="I85" i="46"/>
  <c r="I84" i="46"/>
  <c r="I83" i="46"/>
  <c r="I82" i="46"/>
  <c r="I81" i="46"/>
  <c r="I80" i="46"/>
  <c r="I43" i="53"/>
  <c r="I78" i="46"/>
  <c r="I77" i="46"/>
  <c r="I76" i="46"/>
  <c r="I75" i="46"/>
  <c r="I74" i="46"/>
  <c r="I73" i="46"/>
  <c r="I72" i="46"/>
  <c r="I71" i="46"/>
  <c r="I70" i="46"/>
  <c r="I69" i="46"/>
  <c r="I68" i="46"/>
  <c r="I67" i="46"/>
  <c r="I66" i="46"/>
  <c r="I65" i="46"/>
  <c r="I64" i="46"/>
  <c r="I63" i="46"/>
  <c r="H50" i="53"/>
  <c r="H85" i="46"/>
  <c r="H48" i="53"/>
  <c r="H46" i="53"/>
  <c r="H81" i="46"/>
  <c r="H44" i="53"/>
  <c r="H42" i="53"/>
  <c r="H41" i="53"/>
  <c r="H40" i="53"/>
  <c r="H74" i="46"/>
  <c r="H73" i="46"/>
  <c r="H72" i="46"/>
  <c r="H71" i="46"/>
  <c r="H70" i="46"/>
  <c r="H69" i="46"/>
  <c r="H68" i="46"/>
  <c r="H67" i="46"/>
  <c r="H66" i="46"/>
  <c r="H65" i="46"/>
  <c r="H64" i="46"/>
  <c r="H63" i="46"/>
  <c r="G50" i="53"/>
  <c r="G49" i="53"/>
  <c r="G48" i="53"/>
  <c r="G82" i="46"/>
  <c r="G81" i="46"/>
  <c r="G80" i="46"/>
  <c r="G78" i="46"/>
  <c r="G41" i="53"/>
  <c r="G76" i="46"/>
  <c r="G39" i="53"/>
  <c r="G74" i="46"/>
  <c r="G73" i="46"/>
  <c r="G72" i="46"/>
  <c r="G71" i="46"/>
  <c r="G70" i="46"/>
  <c r="G69" i="46"/>
  <c r="G68" i="46"/>
  <c r="G67" i="46"/>
  <c r="G66" i="46"/>
  <c r="G65" i="46"/>
  <c r="G64" i="46"/>
  <c r="G63" i="46"/>
  <c r="F86" i="46"/>
  <c r="F49" i="53"/>
  <c r="F84" i="46"/>
  <c r="F47" i="53"/>
  <c r="F82" i="46"/>
  <c r="F45" i="53"/>
  <c r="F80" i="46"/>
  <c r="F42" i="53"/>
  <c r="F41" i="53"/>
  <c r="F76" i="46"/>
  <c r="F74" i="46"/>
  <c r="F73" i="46"/>
  <c r="F72" i="46"/>
  <c r="F71" i="46"/>
  <c r="F70" i="46"/>
  <c r="F69" i="46"/>
  <c r="F68" i="46"/>
  <c r="F67" i="46"/>
  <c r="F66" i="46"/>
  <c r="F65" i="46"/>
  <c r="F64" i="46"/>
  <c r="F63" i="46"/>
  <c r="E86" i="46"/>
  <c r="E49" i="53"/>
  <c r="E84" i="46"/>
  <c r="E47" i="53"/>
  <c r="E82" i="46"/>
  <c r="E81" i="46"/>
  <c r="E44" i="53"/>
  <c r="E78" i="46"/>
  <c r="E41" i="53"/>
  <c r="E76" i="46"/>
  <c r="E74" i="46"/>
  <c r="E73" i="46"/>
  <c r="E72" i="46"/>
  <c r="E71" i="46"/>
  <c r="E70" i="46"/>
  <c r="E69" i="46"/>
  <c r="E68" i="46"/>
  <c r="E67" i="46"/>
  <c r="E66" i="46"/>
  <c r="E65" i="46"/>
  <c r="E64" i="46"/>
  <c r="E63" i="46"/>
  <c r="D50" i="53"/>
  <c r="D49" i="53"/>
  <c r="D48" i="53"/>
  <c r="D83" i="46"/>
  <c r="D46" i="53"/>
  <c r="D81" i="46"/>
  <c r="D44" i="53"/>
  <c r="D79" i="46"/>
  <c r="D42" i="53"/>
  <c r="D77" i="46"/>
  <c r="D39" i="53"/>
  <c r="D74" i="46"/>
  <c r="D73" i="46"/>
  <c r="D72" i="46"/>
  <c r="D71" i="46"/>
  <c r="D70" i="46"/>
  <c r="D69" i="46"/>
  <c r="D68" i="46"/>
  <c r="D67" i="46"/>
  <c r="D66" i="46"/>
  <c r="D65" i="46"/>
  <c r="D64" i="46"/>
  <c r="D63" i="46"/>
  <c r="C50" i="53"/>
  <c r="C85" i="46"/>
  <c r="C48" i="53"/>
  <c r="C83" i="46"/>
  <c r="C46" i="53"/>
  <c r="C81" i="46"/>
  <c r="C44" i="53"/>
  <c r="C78" i="46"/>
  <c r="C77" i="46"/>
  <c r="C76" i="46"/>
  <c r="C75" i="46"/>
  <c r="C74" i="46"/>
  <c r="C73" i="46"/>
  <c r="C72" i="46"/>
  <c r="C71" i="46"/>
  <c r="C70" i="46"/>
  <c r="C69" i="46"/>
  <c r="C68" i="46"/>
  <c r="C67" i="46"/>
  <c r="C66" i="46"/>
  <c r="C65" i="46"/>
  <c r="C64" i="46"/>
  <c r="C63" i="46"/>
  <c r="B50" i="53"/>
  <c r="B85" i="46"/>
  <c r="B48" i="53"/>
  <c r="B83" i="46"/>
  <c r="B82" i="46"/>
  <c r="B45" i="53"/>
  <c r="B80" i="46"/>
  <c r="B78" i="46"/>
  <c r="B41" i="53"/>
  <c r="B40" i="53"/>
  <c r="B39" i="53"/>
  <c r="B74" i="46"/>
  <c r="B73" i="46"/>
  <c r="B72" i="46"/>
  <c r="B71" i="46"/>
  <c r="B70" i="46"/>
  <c r="B69" i="46"/>
  <c r="B68" i="46"/>
  <c r="B67" i="46"/>
  <c r="B66" i="46"/>
  <c r="B65" i="46"/>
  <c r="B64" i="46"/>
  <c r="B63" i="46"/>
  <c r="F60" i="73"/>
  <c r="R77" i="46" l="1"/>
  <c r="G46" i="53"/>
  <c r="G42" i="53"/>
  <c r="N42" i="53"/>
  <c r="F78" i="46"/>
  <c r="I50" i="53"/>
  <c r="D41" i="53"/>
  <c r="B86" i="46"/>
  <c r="B76" i="46"/>
  <c r="K45" i="53"/>
  <c r="K51" i="53"/>
  <c r="D85" i="46"/>
  <c r="J41" i="53"/>
  <c r="O77" i="46"/>
  <c r="E87" i="44"/>
  <c r="Q48" i="53"/>
  <c r="I45" i="53"/>
  <c r="H45" i="53"/>
  <c r="R82" i="46"/>
  <c r="K76" i="46"/>
  <c r="S82" i="46"/>
  <c r="D86" i="46"/>
  <c r="F48" i="53"/>
  <c r="G87" i="46"/>
  <c r="N80" i="46"/>
  <c r="F77" i="46"/>
  <c r="O58" i="44"/>
  <c r="C41" i="53"/>
  <c r="N50" i="53"/>
  <c r="L49" i="53"/>
  <c r="P84" i="46"/>
  <c r="G86" i="46"/>
  <c r="O76" i="46"/>
  <c r="I87" i="44"/>
  <c r="K44" i="53"/>
  <c r="D75" i="46"/>
  <c r="R84" i="46"/>
  <c r="H60" i="73"/>
  <c r="D58" i="44"/>
  <c r="L58" i="44"/>
  <c r="G58" i="44"/>
  <c r="S49" i="53"/>
  <c r="L51" i="53"/>
  <c r="S51" i="53"/>
  <c r="Q49" i="53"/>
  <c r="Q41" i="53"/>
  <c r="O48" i="53"/>
  <c r="Q42" i="53"/>
  <c r="N85" i="46"/>
  <c r="T80" i="46"/>
  <c r="J79" i="46"/>
  <c r="B49" i="53"/>
  <c r="M40" i="53"/>
  <c r="C82" i="46"/>
  <c r="E85" i="46"/>
  <c r="S80" i="46"/>
  <c r="B84" i="46"/>
  <c r="Q75" i="46"/>
  <c r="K58" i="44"/>
  <c r="F40" i="53"/>
  <c r="G40" i="53"/>
  <c r="L76" i="46"/>
  <c r="G84" i="46"/>
  <c r="D89" i="73"/>
  <c r="Q58" i="44"/>
  <c r="S58" i="44"/>
  <c r="C58" i="44"/>
  <c r="C49" i="53"/>
  <c r="S41" i="53"/>
  <c r="O50" i="53"/>
  <c r="O51" i="53"/>
  <c r="F46" i="53"/>
  <c r="S39" i="53"/>
  <c r="E46" i="53"/>
  <c r="T41" i="53"/>
  <c r="F81" i="46"/>
  <c r="D80" i="46"/>
  <c r="T85" i="46"/>
  <c r="L77" i="46"/>
  <c r="Q44" i="53"/>
  <c r="L87" i="46"/>
  <c r="O78" i="46"/>
  <c r="P78" i="46"/>
  <c r="Q81" i="46"/>
  <c r="T78" i="46"/>
  <c r="C80" i="46"/>
  <c r="T86" i="46"/>
  <c r="H82" i="46"/>
  <c r="G85" i="46"/>
  <c r="Q43" i="53"/>
  <c r="I39" i="53"/>
  <c r="T47" i="53"/>
  <c r="S47" i="53"/>
  <c r="K43" i="53"/>
  <c r="C39" i="53"/>
  <c r="B47" i="53"/>
  <c r="L79" i="46"/>
  <c r="M75" i="46"/>
  <c r="B75" i="46"/>
  <c r="B43" i="53"/>
  <c r="B79" i="46"/>
  <c r="C79" i="46"/>
  <c r="C43" i="53"/>
  <c r="E75" i="46"/>
  <c r="E39" i="53"/>
  <c r="E43" i="53"/>
  <c r="E79" i="46"/>
  <c r="F39" i="53"/>
  <c r="F75" i="46"/>
  <c r="F43" i="53"/>
  <c r="F79" i="46"/>
  <c r="G79" i="46"/>
  <c r="G43" i="53"/>
  <c r="G47" i="53"/>
  <c r="G83" i="46"/>
  <c r="H75" i="46"/>
  <c r="H39" i="53"/>
  <c r="H43" i="53"/>
  <c r="H79" i="46"/>
  <c r="H83" i="46"/>
  <c r="H47" i="53"/>
  <c r="J39" i="53"/>
  <c r="J75" i="46"/>
  <c r="J47" i="53"/>
  <c r="J83" i="46"/>
  <c r="K75" i="46"/>
  <c r="K39" i="53"/>
  <c r="K83" i="46"/>
  <c r="K47" i="53"/>
  <c r="L75" i="46"/>
  <c r="L39" i="53"/>
  <c r="L83" i="46"/>
  <c r="L47" i="53"/>
  <c r="M79" i="46"/>
  <c r="M43" i="53"/>
  <c r="M47" i="53"/>
  <c r="M83" i="46"/>
  <c r="N43" i="53"/>
  <c r="N79" i="46"/>
  <c r="N47" i="53"/>
  <c r="N83" i="46"/>
  <c r="O75" i="46"/>
  <c r="O39" i="53"/>
  <c r="O83" i="46"/>
  <c r="O47" i="53"/>
  <c r="P79" i="46"/>
  <c r="P43" i="53"/>
  <c r="P83" i="46"/>
  <c r="P47" i="53"/>
  <c r="Q47" i="53"/>
  <c r="Q83" i="46"/>
  <c r="R39" i="53"/>
  <c r="R75" i="46"/>
  <c r="R43" i="53"/>
  <c r="R79" i="46"/>
  <c r="R47" i="53"/>
  <c r="R83" i="46"/>
  <c r="S79" i="46"/>
  <c r="S43" i="53"/>
  <c r="B87" i="44"/>
  <c r="B87" i="46"/>
  <c r="B51" i="53"/>
  <c r="B58" i="44"/>
  <c r="F51" i="53"/>
  <c r="F87" i="46"/>
  <c r="F87" i="44"/>
  <c r="F58" i="44"/>
  <c r="J51" i="53"/>
  <c r="J87" i="44"/>
  <c r="J87" i="46"/>
  <c r="J58" i="44"/>
  <c r="N51" i="53"/>
  <c r="N87" i="44"/>
  <c r="N87" i="46"/>
  <c r="N58" i="44"/>
  <c r="R51" i="53"/>
  <c r="S87" i="44"/>
  <c r="C87" i="44"/>
  <c r="G87" i="44"/>
  <c r="K87" i="44"/>
  <c r="O87" i="44"/>
  <c r="R58" i="44"/>
  <c r="Q87" i="44"/>
  <c r="I47" i="53"/>
  <c r="D47" i="53"/>
  <c r="C47" i="53"/>
  <c r="F83" i="46"/>
  <c r="T43" i="53"/>
  <c r="O79" i="46"/>
  <c r="I79" i="46"/>
  <c r="M87" i="44"/>
  <c r="T75" i="46"/>
  <c r="G75" i="46"/>
  <c r="R87" i="46"/>
  <c r="N75" i="46"/>
  <c r="D43" i="53"/>
  <c r="P39" i="53"/>
  <c r="E83" i="46"/>
  <c r="D40" i="53"/>
  <c r="D76" i="46"/>
  <c r="T40" i="53"/>
  <c r="T76" i="46"/>
  <c r="P87" i="44"/>
  <c r="L87" i="44"/>
  <c r="H87" i="44"/>
  <c r="D87" i="44"/>
  <c r="M51" i="53"/>
  <c r="O49" i="53"/>
  <c r="G45" i="53"/>
  <c r="J44" i="53"/>
  <c r="R40" i="53"/>
  <c r="H51" i="53"/>
  <c r="K50" i="53"/>
  <c r="M48" i="53"/>
  <c r="J50" i="53"/>
  <c r="M49" i="53"/>
  <c r="B46" i="53"/>
  <c r="E45" i="53"/>
  <c r="J42" i="53"/>
  <c r="M41" i="53"/>
  <c r="E50" i="53"/>
  <c r="H49" i="53"/>
  <c r="K48" i="53"/>
  <c r="Q46" i="53"/>
  <c r="T45" i="53"/>
  <c r="D45" i="53"/>
  <c r="G44" i="53"/>
  <c r="M42" i="53"/>
  <c r="P41" i="53"/>
  <c r="S40" i="53"/>
  <c r="C40" i="53"/>
  <c r="J85" i="46"/>
  <c r="R81" i="46"/>
  <c r="B81" i="46"/>
  <c r="B77" i="46"/>
  <c r="L84" i="46"/>
  <c r="N82" i="46"/>
  <c r="P80" i="46"/>
  <c r="R78" i="46"/>
  <c r="H76" i="46"/>
  <c r="P85" i="46"/>
  <c r="H77" i="46"/>
  <c r="R49" i="53"/>
  <c r="M44" i="53"/>
  <c r="S42" i="53"/>
  <c r="C42" i="53"/>
  <c r="I40" i="53"/>
  <c r="D87" i="46"/>
  <c r="C86" i="46"/>
  <c r="O82" i="46"/>
  <c r="K78" i="46"/>
  <c r="D78" i="46"/>
  <c r="R86" i="46"/>
  <c r="M81" i="46"/>
  <c r="S84" i="46"/>
  <c r="C84" i="46"/>
  <c r="O80" i="46"/>
  <c r="Q87" i="46"/>
  <c r="P86" i="46"/>
  <c r="N84" i="46"/>
  <c r="T82" i="46"/>
  <c r="O81" i="46"/>
  <c r="M58" i="44"/>
  <c r="I58" i="44"/>
  <c r="E58" i="44"/>
  <c r="T87" i="44"/>
  <c r="I51" i="53"/>
  <c r="K49" i="53"/>
  <c r="S45" i="53"/>
  <c r="C45" i="53"/>
  <c r="F44" i="53"/>
  <c r="K41" i="53"/>
  <c r="N40" i="53"/>
  <c r="T51" i="53"/>
  <c r="D51" i="53"/>
  <c r="I48" i="53"/>
  <c r="C51" i="53"/>
  <c r="F50" i="53"/>
  <c r="I49" i="53"/>
  <c r="I41" i="53"/>
  <c r="Q50" i="53"/>
  <c r="M46" i="53"/>
  <c r="P45" i="53"/>
  <c r="I42" i="53"/>
  <c r="F85" i="46"/>
  <c r="N81" i="46"/>
  <c r="H84" i="46"/>
  <c r="J82" i="46"/>
  <c r="L80" i="46"/>
  <c r="I44" i="53"/>
  <c r="E40" i="53"/>
  <c r="S86" i="46"/>
  <c r="K82" i="46"/>
  <c r="E80" i="46"/>
  <c r="Q76" i="46"/>
  <c r="D82" i="46"/>
  <c r="E77" i="46"/>
  <c r="G77" i="46"/>
  <c r="L86" i="46"/>
  <c r="J84" i="46"/>
  <c r="P82" i="46"/>
  <c r="L78" i="46"/>
  <c r="T58" i="44"/>
  <c r="P58" i="44"/>
  <c r="H58" i="44"/>
  <c r="E51" i="53"/>
  <c r="R44" i="53"/>
  <c r="B44" i="53"/>
  <c r="J40" i="53"/>
  <c r="P51" i="53"/>
  <c r="E48" i="53"/>
  <c r="B42" i="53"/>
  <c r="M50" i="53"/>
  <c r="I46" i="53"/>
  <c r="L45" i="53"/>
  <c r="E42" i="53"/>
  <c r="J81" i="46"/>
  <c r="N77" i="46"/>
  <c r="T84" i="46"/>
  <c r="D84" i="46"/>
  <c r="H80" i="46"/>
  <c r="P76" i="46"/>
  <c r="H86" i="46"/>
  <c r="L82" i="46"/>
  <c r="H78" i="46"/>
  <c r="D60" i="73"/>
  <c r="J60" i="73"/>
  <c r="G89" i="73"/>
  <c r="E60" i="73"/>
  <c r="I60" i="73"/>
  <c r="J89" i="73"/>
  <c r="F89" i="73"/>
  <c r="G60" i="73"/>
  <c r="C60" i="73"/>
  <c r="I89" i="73"/>
  <c r="E89" i="73"/>
  <c r="H89" i="73"/>
  <c r="D86" i="64"/>
  <c r="D82" i="64"/>
  <c r="D74" i="64"/>
  <c r="D70" i="64"/>
  <c r="D66" i="64"/>
  <c r="F58" i="64" l="1"/>
  <c r="F50" i="64"/>
  <c r="F54" i="64"/>
  <c r="C41" i="64"/>
  <c r="C49" i="64"/>
  <c r="C57" i="64"/>
  <c r="C37" i="64"/>
  <c r="C45" i="64"/>
  <c r="C53" i="64"/>
  <c r="C40" i="64"/>
  <c r="C48" i="64"/>
  <c r="C52" i="64"/>
  <c r="C56" i="64"/>
  <c r="D37" i="64"/>
  <c r="D45" i="64"/>
  <c r="D53" i="64"/>
  <c r="D41" i="64"/>
  <c r="D49" i="64"/>
  <c r="D57" i="64"/>
  <c r="F55" i="64"/>
  <c r="D59" i="64"/>
  <c r="F52" i="64"/>
  <c r="F56" i="64"/>
  <c r="D39" i="64"/>
  <c r="D43" i="64"/>
  <c r="D47" i="64"/>
  <c r="D51" i="64"/>
  <c r="D55" i="64"/>
  <c r="E31" i="64"/>
  <c r="F88" i="64"/>
  <c r="F51" i="64"/>
  <c r="F76" i="64"/>
  <c r="F80" i="64"/>
  <c r="F84" i="64"/>
  <c r="B40" i="64"/>
  <c r="B44" i="64"/>
  <c r="B48" i="64"/>
  <c r="B52" i="64"/>
  <c r="B56" i="64"/>
  <c r="F78" i="64"/>
  <c r="F82" i="64"/>
  <c r="F86" i="64"/>
  <c r="B38" i="64"/>
  <c r="B42" i="64"/>
  <c r="B46" i="64"/>
  <c r="B50" i="64"/>
  <c r="B54" i="64"/>
  <c r="B58" i="64"/>
  <c r="D67" i="64"/>
  <c r="D71" i="64"/>
  <c r="D75" i="64"/>
  <c r="D79" i="64"/>
  <c r="D83" i="64"/>
  <c r="D87" i="64"/>
  <c r="B36" i="64"/>
  <c r="B39" i="64"/>
  <c r="B43" i="64"/>
  <c r="B47" i="64"/>
  <c r="B51" i="64"/>
  <c r="B55" i="64"/>
  <c r="C64" i="64"/>
  <c r="C72" i="64"/>
  <c r="D64" i="64"/>
  <c r="B59" i="64"/>
  <c r="C69" i="64"/>
  <c r="C73" i="64"/>
  <c r="C77" i="64"/>
  <c r="C81" i="64"/>
  <c r="C85" i="64"/>
  <c r="D65" i="64"/>
  <c r="D69" i="64"/>
  <c r="D73" i="64"/>
  <c r="D77" i="64"/>
  <c r="D81" i="64"/>
  <c r="D85" i="64"/>
  <c r="D88" i="64"/>
  <c r="F77" i="64"/>
  <c r="B37" i="64"/>
  <c r="B41" i="64"/>
  <c r="B45" i="64"/>
  <c r="B49" i="64"/>
  <c r="B53" i="64"/>
  <c r="B57" i="64"/>
  <c r="C88" i="64"/>
  <c r="D78" i="64"/>
  <c r="C36" i="64"/>
  <c r="C70" i="64"/>
  <c r="C78" i="64"/>
  <c r="C38" i="64"/>
  <c r="C42" i="64"/>
  <c r="C46" i="64"/>
  <c r="C50" i="64"/>
  <c r="C54" i="64"/>
  <c r="C58" i="64"/>
  <c r="C66" i="64"/>
  <c r="C74" i="64"/>
  <c r="C82" i="64"/>
  <c r="C44" i="64"/>
  <c r="C59" i="64"/>
  <c r="D56" i="64"/>
  <c r="C55" i="64"/>
  <c r="D52" i="64"/>
  <c r="C51" i="64"/>
  <c r="D48" i="64"/>
  <c r="C47" i="64"/>
  <c r="D44" i="64"/>
  <c r="C43" i="64"/>
  <c r="D40" i="64"/>
  <c r="C39" i="64"/>
  <c r="C68" i="64"/>
  <c r="C76" i="64"/>
  <c r="C80" i="64"/>
  <c r="C84" i="64"/>
  <c r="C86" i="64"/>
  <c r="F53" i="64"/>
  <c r="F49" i="64"/>
  <c r="D72" i="64"/>
  <c r="D76" i="64"/>
  <c r="D84" i="64"/>
  <c r="D36" i="64"/>
  <c r="D58" i="64"/>
  <c r="D54" i="64"/>
  <c r="D50" i="64"/>
  <c r="D46" i="64"/>
  <c r="D42" i="64"/>
  <c r="D38" i="64"/>
  <c r="F48" i="64"/>
  <c r="C65" i="64"/>
  <c r="C67" i="64"/>
  <c r="C71" i="64"/>
  <c r="C75" i="64"/>
  <c r="C79" i="64"/>
  <c r="C83" i="64"/>
  <c r="C87" i="64"/>
  <c r="F87" i="64"/>
  <c r="F85" i="64"/>
  <c r="F83" i="64"/>
  <c r="F81" i="64"/>
  <c r="F79" i="64"/>
  <c r="F57" i="64"/>
  <c r="D68" i="64"/>
  <c r="D80" i="64"/>
  <c r="F59" i="64"/>
  <c r="J68" i="53"/>
  <c r="F68" i="53"/>
  <c r="B68" i="53"/>
  <c r="N68" i="53"/>
  <c r="I87" i="45"/>
  <c r="N87" i="45"/>
  <c r="N86" i="44"/>
  <c r="J86" i="44"/>
  <c r="F86" i="44"/>
  <c r="B86" i="44"/>
  <c r="E88" i="64" l="1"/>
  <c r="E60" i="64"/>
  <c r="C86" i="44"/>
  <c r="G86" i="44"/>
  <c r="K86" i="44"/>
  <c r="O86" i="44"/>
  <c r="S86" i="44"/>
  <c r="C87" i="45"/>
  <c r="G87" i="45"/>
  <c r="K87" i="45"/>
  <c r="O87" i="45"/>
  <c r="S87" i="45"/>
  <c r="E87" i="45"/>
  <c r="M87" i="45"/>
  <c r="Q87" i="45"/>
  <c r="C68" i="53"/>
  <c r="G68" i="53"/>
  <c r="K68" i="53"/>
  <c r="O68" i="53"/>
  <c r="H68" i="53"/>
  <c r="P68" i="53"/>
  <c r="L68" i="53"/>
  <c r="T86" i="44"/>
  <c r="D86" i="44"/>
  <c r="H86" i="44"/>
  <c r="L86" i="44"/>
  <c r="P86" i="44"/>
  <c r="D68" i="53"/>
  <c r="T68" i="53"/>
  <c r="S68" i="53"/>
  <c r="T87" i="45"/>
  <c r="Q68" i="53"/>
  <c r="M68" i="53"/>
  <c r="I68" i="53"/>
  <c r="E68" i="53"/>
  <c r="J87" i="45"/>
  <c r="F87" i="45"/>
  <c r="B87" i="45"/>
  <c r="P87" i="45"/>
  <c r="L87" i="45"/>
  <c r="H87" i="45"/>
  <c r="D87" i="45"/>
  <c r="Q86" i="44"/>
  <c r="M86" i="44"/>
  <c r="I86" i="44"/>
  <c r="E86" i="44"/>
  <c r="D88" i="73" l="1"/>
  <c r="H88" i="73"/>
  <c r="F88" i="73" l="1"/>
  <c r="J88" i="73"/>
  <c r="G88" i="73"/>
  <c r="I88" i="73"/>
  <c r="E88" i="73"/>
  <c r="E30" i="64"/>
  <c r="S58" i="46"/>
  <c r="R58" i="46"/>
  <c r="Q58" i="46"/>
  <c r="P58" i="46"/>
  <c r="O58" i="46"/>
  <c r="N58" i="46"/>
  <c r="M58" i="46"/>
  <c r="L58" i="46"/>
  <c r="K58" i="46"/>
  <c r="J58" i="46"/>
  <c r="I58" i="46"/>
  <c r="H58" i="46"/>
  <c r="G58" i="46"/>
  <c r="F58" i="46"/>
  <c r="E58" i="46"/>
  <c r="D58" i="46"/>
  <c r="C58" i="46"/>
  <c r="B58" i="46"/>
  <c r="R34" i="53"/>
  <c r="Q34" i="53"/>
  <c r="P34" i="53"/>
  <c r="O34" i="53"/>
  <c r="N34" i="53"/>
  <c r="M34" i="53"/>
  <c r="L34" i="53"/>
  <c r="K34" i="53"/>
  <c r="J34" i="53"/>
  <c r="I34" i="53"/>
  <c r="H34" i="53"/>
  <c r="G34" i="53"/>
  <c r="F34" i="53"/>
  <c r="E34" i="53"/>
  <c r="D34" i="53"/>
  <c r="C34" i="53"/>
  <c r="B34" i="53"/>
  <c r="T57" i="44"/>
  <c r="S57" i="44"/>
  <c r="R57" i="44"/>
  <c r="Q57" i="44"/>
  <c r="P57" i="44"/>
  <c r="O57" i="44"/>
  <c r="N57" i="44"/>
  <c r="M57" i="44"/>
  <c r="L57" i="44"/>
  <c r="K57" i="44"/>
  <c r="J57" i="44"/>
  <c r="I57" i="44"/>
  <c r="H57" i="44"/>
  <c r="G57" i="44"/>
  <c r="F57" i="44"/>
  <c r="E57" i="44"/>
  <c r="D57" i="44"/>
  <c r="C57" i="44"/>
  <c r="B57" i="44"/>
  <c r="J59" i="73"/>
  <c r="I59" i="73"/>
  <c r="H59" i="73"/>
  <c r="G59" i="73"/>
  <c r="F59" i="73"/>
  <c r="E59" i="73"/>
  <c r="D59" i="73"/>
  <c r="C59" i="73"/>
  <c r="T58" i="45"/>
  <c r="S58" i="45"/>
  <c r="R58" i="45"/>
  <c r="Q58" i="45"/>
  <c r="P58" i="45"/>
  <c r="O58" i="45"/>
  <c r="N58" i="45"/>
  <c r="M58" i="45"/>
  <c r="L58" i="45"/>
  <c r="K58" i="45"/>
  <c r="J58" i="45"/>
  <c r="I58" i="45"/>
  <c r="H58" i="45"/>
  <c r="G58" i="45"/>
  <c r="F58" i="45"/>
  <c r="E58" i="45"/>
  <c r="D58" i="45"/>
  <c r="C58" i="45"/>
  <c r="B58" i="45"/>
  <c r="E87" i="64" l="1"/>
  <c r="E59" i="64"/>
  <c r="E39" i="46"/>
  <c r="D71" i="45"/>
  <c r="N70" i="45"/>
  <c r="L70" i="45"/>
  <c r="J70" i="45"/>
  <c r="F70" i="45"/>
  <c r="D70" i="45"/>
  <c r="B70" i="45"/>
  <c r="P69" i="45"/>
  <c r="H69" i="45"/>
  <c r="P68" i="45"/>
  <c r="N68" i="45"/>
  <c r="L68" i="45"/>
  <c r="J68" i="45"/>
  <c r="H68" i="45"/>
  <c r="F68" i="45"/>
  <c r="D68" i="45"/>
  <c r="B68" i="45"/>
  <c r="L67" i="45"/>
  <c r="N66" i="45"/>
  <c r="J66" i="45"/>
  <c r="F66" i="45"/>
  <c r="B66" i="45"/>
  <c r="J64" i="45"/>
  <c r="F64" i="45"/>
  <c r="E64" i="45"/>
  <c r="D64" i="45"/>
  <c r="C64" i="45"/>
  <c r="B64" i="45"/>
  <c r="P65" i="45"/>
  <c r="K36" i="45"/>
  <c r="E63" i="45"/>
  <c r="N63" i="45"/>
  <c r="J63" i="45"/>
  <c r="F63" i="45"/>
  <c r="B63" i="45"/>
  <c r="J70" i="44"/>
  <c r="B70" i="44"/>
  <c r="C69" i="44"/>
  <c r="N69" i="44"/>
  <c r="M69" i="44"/>
  <c r="J69" i="44"/>
  <c r="F69" i="44"/>
  <c r="E69" i="44"/>
  <c r="B69" i="44"/>
  <c r="Q68" i="44"/>
  <c r="P68" i="44"/>
  <c r="N68" i="44"/>
  <c r="M68" i="44"/>
  <c r="L68" i="44"/>
  <c r="J68" i="44"/>
  <c r="I68" i="44"/>
  <c r="H68" i="44"/>
  <c r="F68" i="44"/>
  <c r="E68" i="44"/>
  <c r="B68" i="44"/>
  <c r="T67" i="44"/>
  <c r="N66" i="44"/>
  <c r="F66" i="44"/>
  <c r="C65" i="44"/>
  <c r="N65" i="44"/>
  <c r="J65" i="44"/>
  <c r="F65" i="44"/>
  <c r="B65" i="44"/>
  <c r="T64" i="44"/>
  <c r="Q64" i="44"/>
  <c r="N64" i="44"/>
  <c r="M64" i="44"/>
  <c r="L64" i="44"/>
  <c r="J64" i="44"/>
  <c r="I64" i="44"/>
  <c r="H64" i="44"/>
  <c r="F64" i="44"/>
  <c r="E64" i="44"/>
  <c r="D64" i="44"/>
  <c r="B64" i="44"/>
  <c r="T63" i="44"/>
  <c r="G66" i="44" l="1"/>
  <c r="S66" i="44"/>
  <c r="C70" i="44"/>
  <c r="G70" i="44"/>
  <c r="K70" i="44"/>
  <c r="O70" i="44"/>
  <c r="S70" i="44"/>
  <c r="G63" i="45"/>
  <c r="S63" i="45"/>
  <c r="M35" i="45"/>
  <c r="T68" i="45"/>
  <c r="H70" i="45"/>
  <c r="C66" i="44"/>
  <c r="K66" i="44"/>
  <c r="O66" i="44"/>
  <c r="T70" i="44"/>
  <c r="D42" i="45"/>
  <c r="H42" i="45"/>
  <c r="L42" i="45"/>
  <c r="P42" i="45"/>
  <c r="T66" i="44"/>
  <c r="J36" i="46"/>
  <c r="R36" i="46"/>
  <c r="G37" i="46"/>
  <c r="O37" i="46"/>
  <c r="D38" i="46"/>
  <c r="L38" i="46"/>
  <c r="T38" i="46"/>
  <c r="I39" i="46"/>
  <c r="Q39" i="46"/>
  <c r="F40" i="46"/>
  <c r="N40" i="46"/>
  <c r="C41" i="46"/>
  <c r="K41" i="46"/>
  <c r="S41" i="46"/>
  <c r="D42" i="46"/>
  <c r="H42" i="46"/>
  <c r="M64" i="45"/>
  <c r="D66" i="44"/>
  <c r="H66" i="44"/>
  <c r="L66" i="44"/>
  <c r="P66" i="44"/>
  <c r="S38" i="45"/>
  <c r="D39" i="45"/>
  <c r="H39" i="45"/>
  <c r="L39" i="45"/>
  <c r="P39" i="45"/>
  <c r="S42" i="45"/>
  <c r="P70" i="45"/>
  <c r="D67" i="45"/>
  <c r="D35" i="46"/>
  <c r="H35" i="46"/>
  <c r="L35" i="46"/>
  <c r="P35" i="46"/>
  <c r="T35" i="46"/>
  <c r="Q36" i="46"/>
  <c r="N37" i="46"/>
  <c r="K38" i="46"/>
  <c r="H39" i="46"/>
  <c r="E40" i="46"/>
  <c r="B41" i="46"/>
  <c r="R41" i="46"/>
  <c r="O42" i="46"/>
  <c r="P42" i="46"/>
  <c r="T42" i="46"/>
  <c r="K37" i="46"/>
  <c r="C35" i="44"/>
  <c r="G35" i="44"/>
  <c r="K35" i="44"/>
  <c r="O35" i="44"/>
  <c r="T36" i="44"/>
  <c r="E37" i="44"/>
  <c r="I37" i="44"/>
  <c r="M37" i="44"/>
  <c r="Q37" i="44"/>
  <c r="R38" i="44"/>
  <c r="C39" i="44"/>
  <c r="G39" i="44"/>
  <c r="K39" i="44"/>
  <c r="O39" i="44"/>
  <c r="T40" i="44"/>
  <c r="E41" i="44"/>
  <c r="I41" i="44"/>
  <c r="M41" i="44"/>
  <c r="Q41" i="44"/>
  <c r="M63" i="45"/>
  <c r="F37" i="45"/>
  <c r="N37" i="45"/>
  <c r="R37" i="45"/>
  <c r="C35" i="45"/>
  <c r="K35" i="45"/>
  <c r="D37" i="45"/>
  <c r="H37" i="45"/>
  <c r="L37" i="45"/>
  <c r="P37" i="45"/>
  <c r="E35" i="45"/>
  <c r="L42" i="46"/>
  <c r="T68" i="44"/>
  <c r="H64" i="45"/>
  <c r="T64" i="45"/>
  <c r="E66" i="45"/>
  <c r="I66" i="45"/>
  <c r="M66" i="45"/>
  <c r="Q66" i="45"/>
  <c r="S39" i="45"/>
  <c r="D40" i="45"/>
  <c r="H40" i="45"/>
  <c r="L40" i="45"/>
  <c r="P40" i="45"/>
  <c r="L71" i="45"/>
  <c r="S68" i="45"/>
  <c r="F65" i="45"/>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B42" i="46"/>
  <c r="F42" i="46"/>
  <c r="J42" i="46"/>
  <c r="N42" i="46"/>
  <c r="R42" i="46"/>
  <c r="R40" i="46"/>
  <c r="F63" i="44"/>
  <c r="N63" i="44"/>
  <c r="L36" i="44"/>
  <c r="L65" i="44"/>
  <c r="V47" i="78"/>
  <c r="D63" i="44"/>
  <c r="H63" i="44"/>
  <c r="L63" i="44"/>
  <c r="P63" i="44"/>
  <c r="D67" i="44"/>
  <c r="H67" i="44"/>
  <c r="L67" i="44"/>
  <c r="P67" i="44"/>
  <c r="Q69" i="44"/>
  <c r="I69" i="44"/>
  <c r="K68" i="44"/>
  <c r="C68" i="44"/>
  <c r="M67" i="44"/>
  <c r="E67" i="44"/>
  <c r="Q65" i="44"/>
  <c r="I65" i="44"/>
  <c r="K64" i="44"/>
  <c r="C64" i="44"/>
  <c r="M63" i="44"/>
  <c r="E63" i="44"/>
  <c r="S65" i="44"/>
  <c r="S69" i="44"/>
  <c r="M70" i="44"/>
  <c r="E70" i="44"/>
  <c r="O69" i="44"/>
  <c r="G69" i="44"/>
  <c r="K67" i="44"/>
  <c r="C67" i="44"/>
  <c r="M66" i="44"/>
  <c r="E66" i="44"/>
  <c r="O65" i="44"/>
  <c r="G65" i="44"/>
  <c r="K63" i="44"/>
  <c r="C63" i="44"/>
  <c r="D35" i="45"/>
  <c r="D63" i="45"/>
  <c r="H35" i="45"/>
  <c r="H63" i="45"/>
  <c r="L35" i="45"/>
  <c r="L63" i="45"/>
  <c r="P35" i="45"/>
  <c r="P63" i="45"/>
  <c r="T35" i="45"/>
  <c r="T63" i="45"/>
  <c r="E36" i="45"/>
  <c r="E65" i="45"/>
  <c r="I36" i="45"/>
  <c r="I65" i="45"/>
  <c r="M36" i="45"/>
  <c r="M65" i="45"/>
  <c r="Q36" i="45"/>
  <c r="Q65" i="45"/>
  <c r="N35" i="45"/>
  <c r="N64" i="45"/>
  <c r="R3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C42" i="45"/>
  <c r="C70" i="45"/>
  <c r="G42" i="45"/>
  <c r="G70" i="45"/>
  <c r="K42" i="45"/>
  <c r="K70" i="45"/>
  <c r="O42" i="45"/>
  <c r="O70" i="45"/>
  <c r="T42" i="45"/>
  <c r="T71" i="45"/>
  <c r="H71" i="45"/>
  <c r="L69" i="45"/>
  <c r="P67" i="45"/>
  <c r="S66" i="45"/>
  <c r="O63" i="45"/>
  <c r="B63" i="44"/>
  <c r="J63" i="44"/>
  <c r="S35" i="44"/>
  <c r="S64" i="44"/>
  <c r="D36" i="44"/>
  <c r="D65" i="44"/>
  <c r="H36" i="44"/>
  <c r="H65" i="44"/>
  <c r="P36" i="44"/>
  <c r="P65" i="44"/>
  <c r="B38" i="44"/>
  <c r="B67" i="44"/>
  <c r="F38" i="44"/>
  <c r="F67" i="44"/>
  <c r="J38" i="44"/>
  <c r="J67" i="44"/>
  <c r="N38" i="44"/>
  <c r="N67" i="44"/>
  <c r="S39" i="44"/>
  <c r="S68" i="44"/>
  <c r="D40" i="44"/>
  <c r="D69" i="44"/>
  <c r="H40" i="44"/>
  <c r="H69" i="44"/>
  <c r="L40" i="44"/>
  <c r="L69" i="44"/>
  <c r="P40" i="44"/>
  <c r="P69" i="44"/>
  <c r="O68" i="44"/>
  <c r="G68" i="44"/>
  <c r="Q67" i="44"/>
  <c r="I67" i="44"/>
  <c r="M65" i="44"/>
  <c r="E65" i="44"/>
  <c r="O64" i="44"/>
  <c r="G64" i="44"/>
  <c r="Q63" i="44"/>
  <c r="I63" i="44"/>
  <c r="S67" i="44"/>
  <c r="Q70" i="44"/>
  <c r="I70" i="44"/>
  <c r="T69" i="44"/>
  <c r="K69" i="44"/>
  <c r="O67" i="44"/>
  <c r="G67" i="44"/>
  <c r="Q66" i="44"/>
  <c r="I66" i="44"/>
  <c r="T65" i="44"/>
  <c r="K65" i="44"/>
  <c r="O63" i="44"/>
  <c r="G63" i="44"/>
  <c r="C36" i="45"/>
  <c r="C65" i="45"/>
  <c r="G36" i="45"/>
  <c r="G65" i="45"/>
  <c r="O36" i="45"/>
  <c r="O65" i="45"/>
  <c r="S36" i="45"/>
  <c r="S65" i="45"/>
  <c r="L64" i="45"/>
  <c r="P64" i="45"/>
  <c r="B38" i="45"/>
  <c r="B67" i="45"/>
  <c r="F38" i="45"/>
  <c r="F67" i="45"/>
  <c r="J38" i="45"/>
  <c r="J67" i="45"/>
  <c r="N38" i="45"/>
  <c r="N67" i="45"/>
  <c r="R38" i="45"/>
  <c r="S67"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P71" i="45"/>
  <c r="S70" i="45"/>
  <c r="D69" i="45"/>
  <c r="H67" i="45"/>
  <c r="K65" i="45"/>
  <c r="N70" i="44"/>
  <c r="F70" i="44"/>
  <c r="J66" i="44"/>
  <c r="B66" i="44"/>
  <c r="I63" i="45"/>
  <c r="Q63" i="45"/>
  <c r="B37" i="45"/>
  <c r="B65" i="45"/>
  <c r="J37" i="45"/>
  <c r="J65" i="45"/>
  <c r="G35" i="45"/>
  <c r="G64" i="45"/>
  <c r="O35" i="45"/>
  <c r="O64" i="45"/>
  <c r="S35" i="45"/>
  <c r="S64" i="45"/>
  <c r="T37" i="45"/>
  <c r="T66" i="45"/>
  <c r="E38" i="45"/>
  <c r="E67" i="45"/>
  <c r="I38" i="45"/>
  <c r="I67" i="45"/>
  <c r="M38" i="45"/>
  <c r="M67" i="45"/>
  <c r="Q38" i="45"/>
  <c r="Q67" i="45"/>
  <c r="B39" i="45"/>
  <c r="F39" i="45"/>
  <c r="P66" i="45"/>
  <c r="H66" i="45"/>
  <c r="Q35" i="46"/>
  <c r="D41" i="44"/>
  <c r="H41" i="44"/>
  <c r="L41" i="44"/>
  <c r="P41" i="44"/>
  <c r="T41" i="44"/>
  <c r="P70" i="44"/>
  <c r="L70" i="44"/>
  <c r="H70" i="44"/>
  <c r="D70" i="44"/>
  <c r="D68" i="44"/>
  <c r="P64" i="44"/>
  <c r="S63" i="44"/>
  <c r="C63" i="45"/>
  <c r="K63" i="45"/>
  <c r="D36" i="45"/>
  <c r="D65" i="45"/>
  <c r="H36" i="45"/>
  <c r="H65" i="45"/>
  <c r="L36" i="45"/>
  <c r="L65" i="45"/>
  <c r="P36" i="45"/>
  <c r="T36" i="45"/>
  <c r="T65" i="45"/>
  <c r="I64" i="45"/>
  <c r="I35" i="45"/>
  <c r="Q64" i="45"/>
  <c r="C67" i="45"/>
  <c r="G67" i="45"/>
  <c r="K67" i="45"/>
  <c r="O67" i="45"/>
  <c r="E69" i="45"/>
  <c r="I69" i="45"/>
  <c r="M69" i="45"/>
  <c r="Q69" i="45"/>
  <c r="C71" i="45"/>
  <c r="G71" i="45"/>
  <c r="K71" i="45"/>
  <c r="O71" i="45"/>
  <c r="L66" i="45"/>
  <c r="D66" i="45"/>
  <c r="N65" i="45"/>
  <c r="K64" i="45"/>
  <c r="J39" i="45"/>
  <c r="N39" i="45"/>
  <c r="R39" i="45"/>
  <c r="C40" i="45"/>
  <c r="G40" i="45"/>
  <c r="K40" i="45"/>
  <c r="O40" i="45"/>
  <c r="S40" i="45"/>
  <c r="D41" i="45"/>
  <c r="H41" i="45"/>
  <c r="L41" i="45"/>
  <c r="P41" i="45"/>
  <c r="T41" i="45"/>
  <c r="E42" i="45"/>
  <c r="I42" i="45"/>
  <c r="M42" i="45"/>
  <c r="Q42" i="45"/>
  <c r="Q35" i="45"/>
  <c r="O69" i="45"/>
  <c r="K69" i="45"/>
  <c r="G69" i="45"/>
  <c r="C69" i="45"/>
  <c r="E35" i="46"/>
  <c r="I36" i="46"/>
  <c r="I35" i="46"/>
  <c r="M35" i="46"/>
  <c r="B36" i="46"/>
  <c r="F37" i="46"/>
  <c r="F36" i="46"/>
  <c r="C38" i="46"/>
  <c r="C37" i="46"/>
  <c r="S38" i="46"/>
  <c r="S37" i="46"/>
  <c r="P39" i="46"/>
  <c r="P38" i="46"/>
  <c r="M40" i="46"/>
  <c r="M39" i="46"/>
  <c r="J41" i="46"/>
  <c r="J40" i="46"/>
  <c r="G42" i="46"/>
  <c r="G41" i="46"/>
  <c r="B40" i="46"/>
  <c r="N36" i="46"/>
  <c r="Q71" i="45"/>
  <c r="M71" i="45"/>
  <c r="I71" i="45"/>
  <c r="E71" i="45"/>
  <c r="T70" i="45"/>
  <c r="O41" i="46"/>
  <c r="H38" i="46"/>
  <c r="F35" i="46"/>
  <c r="J35" i="46"/>
  <c r="N35" i="46"/>
  <c r="R35" i="46"/>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S42" i="46"/>
  <c r="K42" i="46"/>
  <c r="C42" i="46"/>
  <c r="N41" i="46"/>
  <c r="F41" i="46"/>
  <c r="Q40" i="46"/>
  <c r="I40" i="46"/>
  <c r="T39" i="46"/>
  <c r="L39" i="46"/>
  <c r="D39" i="46"/>
  <c r="O38" i="46"/>
  <c r="G38" i="46"/>
  <c r="R37" i="46"/>
  <c r="J37" i="46"/>
  <c r="B37" i="46"/>
  <c r="M36" i="46"/>
  <c r="E36" i="46"/>
  <c r="F35" i="45"/>
  <c r="F36" i="45"/>
  <c r="J35" i="45"/>
  <c r="J36" i="45"/>
  <c r="K41" i="45"/>
  <c r="N40" i="45"/>
  <c r="Q39" i="45"/>
  <c r="T38" i="45"/>
  <c r="D38" i="45"/>
  <c r="G41" i="45"/>
  <c r="J40" i="45"/>
  <c r="M39" i="45"/>
  <c r="P38" i="45"/>
  <c r="S37" i="45"/>
  <c r="C37" i="45"/>
  <c r="E37" i="45"/>
  <c r="I37" i="45"/>
  <c r="M37" i="45"/>
  <c r="Q37" i="45"/>
  <c r="S41" i="45"/>
  <c r="C41" i="45"/>
  <c r="F40" i="45"/>
  <c r="I39" i="45"/>
  <c r="L38" i="45"/>
  <c r="O37" i="45"/>
  <c r="R36" i="45"/>
  <c r="B35" i="45"/>
  <c r="B36" i="45"/>
  <c r="G37" i="45"/>
  <c r="O41" i="45"/>
  <c r="R40" i="45"/>
  <c r="B40" i="45"/>
  <c r="E39" i="45"/>
  <c r="H38" i="45"/>
  <c r="K37" i="45"/>
  <c r="N36" i="45"/>
  <c r="E35" i="44"/>
  <c r="I35" i="44"/>
  <c r="M35" i="44"/>
  <c r="Q35" i="44"/>
  <c r="B36" i="44"/>
  <c r="F36" i="44"/>
  <c r="J36" i="44"/>
  <c r="N36" i="44"/>
  <c r="R36" i="44"/>
  <c r="C37" i="44"/>
  <c r="G37" i="44"/>
  <c r="K37" i="44"/>
  <c r="O37" i="44"/>
  <c r="S37" i="44"/>
  <c r="D38" i="44"/>
  <c r="H38" i="44"/>
  <c r="L38" i="44"/>
  <c r="P38" i="44"/>
  <c r="T38" i="44"/>
  <c r="E39" i="44"/>
  <c r="I39" i="44"/>
  <c r="M39" i="44"/>
  <c r="Q39" i="44"/>
  <c r="B40" i="44"/>
  <c r="F40" i="44"/>
  <c r="J40" i="44"/>
  <c r="N40" i="44"/>
  <c r="R40" i="44"/>
  <c r="C41" i="44"/>
  <c r="G41" i="44"/>
  <c r="K41" i="44"/>
  <c r="O41" i="44"/>
  <c r="S41" i="44"/>
  <c r="D35" i="44"/>
  <c r="H35" i="44"/>
  <c r="L35" i="44"/>
  <c r="P35" i="44"/>
  <c r="T35" i="44"/>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R39" i="44"/>
  <c r="B39" i="44"/>
  <c r="E38" i="44"/>
  <c r="H37" i="44"/>
  <c r="K36" i="44"/>
  <c r="K40" i="44"/>
  <c r="N39" i="44"/>
  <c r="Q38" i="44"/>
  <c r="T37" i="44"/>
  <c r="D37" i="44"/>
  <c r="G36" i="44"/>
  <c r="J35" i="44"/>
  <c r="G40" i="44"/>
  <c r="J39" i="44"/>
  <c r="M38" i="44"/>
  <c r="P37" i="44"/>
  <c r="S36" i="44"/>
  <c r="C36" i="44"/>
  <c r="F35" i="44"/>
  <c r="O40" i="44"/>
  <c r="N35" i="44"/>
  <c r="S40" i="44"/>
  <c r="C40" i="44"/>
  <c r="F39" i="44"/>
  <c r="I38" i="44"/>
  <c r="L37" i="44"/>
  <c r="O36" i="44"/>
  <c r="R35" i="44"/>
  <c r="B35" i="44"/>
  <c r="P47" i="78"/>
  <c r="Z24" i="78"/>
  <c r="X35" i="78"/>
  <c r="W24" i="78"/>
  <c r="V35" i="78"/>
  <c r="T24" i="78"/>
  <c r="S35" i="78"/>
  <c r="R24" i="78"/>
  <c r="P35" i="78"/>
  <c r="O24" i="78"/>
  <c r="N35" i="78"/>
  <c r="M35" i="78"/>
  <c r="L35" i="78"/>
  <c r="J24" i="78"/>
  <c r="H24" i="78"/>
  <c r="F35" i="78"/>
  <c r="E24" i="78"/>
  <c r="D34" i="78"/>
  <c r="R46" i="78"/>
  <c r="X22" i="78"/>
  <c r="F33" i="78"/>
  <c r="R21" i="78"/>
  <c r="Z31" i="78"/>
  <c r="P32" i="78"/>
  <c r="E43" i="78"/>
  <c r="B20" i="78"/>
  <c r="F41" i="78"/>
  <c r="N41" i="78"/>
  <c r="Z46" i="78"/>
  <c r="H22" i="78"/>
  <c r="D30" i="78"/>
  <c r="V41" i="78"/>
  <c r="E47" i="77"/>
  <c r="AA24" i="77"/>
  <c r="Z24" i="77"/>
  <c r="Y24" i="77"/>
  <c r="W24" i="77"/>
  <c r="V35" i="77"/>
  <c r="U24" i="77"/>
  <c r="S24" i="77"/>
  <c r="R35" i="77"/>
  <c r="M24" i="77"/>
  <c r="G24" i="77"/>
  <c r="E35" i="77"/>
  <c r="Z22" i="77"/>
  <c r="D19" i="77"/>
  <c r="AA30" i="77"/>
  <c r="J46" i="77"/>
  <c r="N42" i="77"/>
  <c r="F22" i="77"/>
  <c r="R42" i="77"/>
  <c r="X41" i="77"/>
  <c r="T41" i="77" l="1"/>
  <c r="L32" i="77"/>
  <c r="J34" i="77"/>
  <c r="V46" i="77"/>
  <c r="C44" i="77"/>
  <c r="B24" i="78"/>
  <c r="W41" i="78"/>
  <c r="F42" i="78"/>
  <c r="Y31" i="78"/>
  <c r="N33" i="78"/>
  <c r="R45" i="78"/>
  <c r="K34" i="78"/>
  <c r="S35" i="77"/>
  <c r="F42" i="77"/>
  <c r="J42" i="77"/>
  <c r="V42" i="77"/>
  <c r="Z42" i="77"/>
  <c r="Q46" i="77"/>
  <c r="F46" i="77"/>
  <c r="O41" i="78"/>
  <c r="C30" i="78"/>
  <c r="AA35" i="77"/>
  <c r="R35" i="78"/>
  <c r="N47" i="78"/>
  <c r="L24" i="78"/>
  <c r="U35" i="77"/>
  <c r="O30" i="77"/>
  <c r="J46" i="78"/>
  <c r="V42" i="78"/>
  <c r="K44" i="78"/>
  <c r="I46" i="78"/>
  <c r="Q46" i="78"/>
  <c r="T35" i="78"/>
  <c r="M35" i="77"/>
  <c r="H35" i="78"/>
  <c r="N24" i="78"/>
  <c r="F47" i="78"/>
  <c r="X24" i="78"/>
  <c r="E24" i="77"/>
  <c r="B19" i="77"/>
  <c r="F30" i="77"/>
  <c r="J19" i="77"/>
  <c r="N19" i="77"/>
  <c r="Z30" i="77"/>
  <c r="D20" i="77"/>
  <c r="L31" i="77"/>
  <c r="P30" i="77"/>
  <c r="T30" i="77"/>
  <c r="L43" i="77"/>
  <c r="F20" i="77"/>
  <c r="J21" i="77"/>
  <c r="N31" i="77"/>
  <c r="R20" i="77"/>
  <c r="V20" i="77"/>
  <c r="Z31" i="77"/>
  <c r="D32" i="77"/>
  <c r="H44" i="77"/>
  <c r="L21" i="77"/>
  <c r="P22" i="77"/>
  <c r="T44" i="77"/>
  <c r="X32" i="77"/>
  <c r="F33" i="77"/>
  <c r="J33" i="77"/>
  <c r="N22" i="77"/>
  <c r="R33" i="77"/>
  <c r="V23" i="77"/>
  <c r="Z23" i="77"/>
  <c r="H34" i="77"/>
  <c r="L34" i="77"/>
  <c r="P23" i="77"/>
  <c r="T34" i="77"/>
  <c r="X23" i="77"/>
  <c r="J31" i="78"/>
  <c r="I23" i="78"/>
  <c r="P24" i="78"/>
  <c r="L47" i="78"/>
  <c r="Z47" i="78"/>
  <c r="W35" i="77"/>
  <c r="H47" i="78"/>
  <c r="J20" i="77"/>
  <c r="X34" i="77"/>
  <c r="L44" i="77"/>
  <c r="N47" i="77"/>
  <c r="N24" i="77"/>
  <c r="N35" i="77"/>
  <c r="T24" i="77"/>
  <c r="T47" i="77"/>
  <c r="T35" i="77"/>
  <c r="Y46" i="78"/>
  <c r="Y24" i="78"/>
  <c r="S24" i="78"/>
  <c r="M24" i="78"/>
  <c r="L47" i="77"/>
  <c r="O35" i="78"/>
  <c r="H35" i="77"/>
  <c r="H24" i="77"/>
  <c r="P44" i="77"/>
  <c r="B24" i="77"/>
  <c r="P21" i="77"/>
  <c r="J30" i="77"/>
  <c r="Z46" i="77"/>
  <c r="E41" i="77"/>
  <c r="I41" i="77"/>
  <c r="E43" i="77"/>
  <c r="AA44" i="77"/>
  <c r="K34" i="77"/>
  <c r="K24" i="77"/>
  <c r="F47" i="77"/>
  <c r="F24" i="77"/>
  <c r="F35" i="77"/>
  <c r="O35" i="77"/>
  <c r="O24" i="77"/>
  <c r="O47" i="77"/>
  <c r="X24" i="77"/>
  <c r="X47" i="77"/>
  <c r="X35" i="77"/>
  <c r="Q24" i="78"/>
  <c r="Y35" i="78"/>
  <c r="I35" i="78"/>
  <c r="G35" i="77"/>
  <c r="L24" i="77"/>
  <c r="K35" i="78"/>
  <c r="Y35" i="77"/>
  <c r="Z35" i="78"/>
  <c r="V24" i="78"/>
  <c r="J47" i="78"/>
  <c r="R24" i="77"/>
  <c r="Z35" i="77"/>
  <c r="K47" i="77"/>
  <c r="S47" i="77"/>
  <c r="AA47" i="77"/>
  <c r="M47" i="77"/>
  <c r="G47" i="77"/>
  <c r="Y47" i="77"/>
  <c r="I35" i="77"/>
  <c r="I24" i="77"/>
  <c r="I47" i="77"/>
  <c r="P24" i="77"/>
  <c r="P47" i="77"/>
  <c r="P35" i="77"/>
  <c r="K24" i="78"/>
  <c r="V24" i="77"/>
  <c r="E35" i="78"/>
  <c r="W35" i="78"/>
  <c r="R47" i="77"/>
  <c r="T19" i="77"/>
  <c r="V22" i="77"/>
  <c r="O41" i="77"/>
  <c r="E33" i="77"/>
  <c r="K22" i="77"/>
  <c r="S45" i="77"/>
  <c r="W22" i="77"/>
  <c r="Q23" i="77"/>
  <c r="C24" i="77"/>
  <c r="J47" i="77"/>
  <c r="J24" i="77"/>
  <c r="J35" i="77"/>
  <c r="Q35" i="77"/>
  <c r="Q24" i="77"/>
  <c r="Q47" i="77"/>
  <c r="K47" i="78"/>
  <c r="S47" i="78"/>
  <c r="M47" i="78"/>
  <c r="O47" i="78"/>
  <c r="W47" i="78"/>
  <c r="I47" i="78"/>
  <c r="Q47" i="78"/>
  <c r="Y47" i="78"/>
  <c r="E47" i="78"/>
  <c r="I24" i="78"/>
  <c r="Q35" i="78"/>
  <c r="L35" i="77"/>
  <c r="V47" i="77"/>
  <c r="T47" i="78"/>
  <c r="Z47" i="77"/>
  <c r="W47" i="77"/>
  <c r="K35" i="77"/>
  <c r="J35" i="78"/>
  <c r="R47" i="78"/>
  <c r="H47" i="77"/>
  <c r="X47" i="78"/>
  <c r="U47" i="77"/>
  <c r="G30" i="77"/>
  <c r="Y31" i="77"/>
  <c r="G32" i="77"/>
  <c r="M33" i="77"/>
  <c r="S34" i="77"/>
  <c r="Y21" i="78"/>
  <c r="E30" i="78"/>
  <c r="I21" i="78"/>
  <c r="O22" i="78"/>
  <c r="V41" i="77"/>
  <c r="O45" i="77"/>
  <c r="R45" i="77"/>
  <c r="M30" i="78"/>
  <c r="Q21" i="78"/>
  <c r="W22" i="78"/>
  <c r="Z20" i="77"/>
  <c r="F31" i="77"/>
  <c r="Y23" i="78"/>
  <c r="J41" i="78"/>
  <c r="R41" i="78"/>
  <c r="Z41" i="78"/>
  <c r="H42" i="78"/>
  <c r="H30" i="78"/>
  <c r="H19" i="78"/>
  <c r="L42" i="78"/>
  <c r="L19" i="78"/>
  <c r="P42" i="78"/>
  <c r="P30" i="78"/>
  <c r="P19" i="78"/>
  <c r="T42" i="78"/>
  <c r="T19" i="78"/>
  <c r="X42" i="78"/>
  <c r="X30" i="78"/>
  <c r="X19" i="78"/>
  <c r="F43" i="78"/>
  <c r="F31" i="78"/>
  <c r="F20" i="78"/>
  <c r="N43" i="78"/>
  <c r="N31" i="78"/>
  <c r="N20" i="78"/>
  <c r="V43" i="78"/>
  <c r="V31" i="78"/>
  <c r="V20" i="78"/>
  <c r="D32" i="78"/>
  <c r="D21" i="78"/>
  <c r="L32" i="78"/>
  <c r="L21" i="78"/>
  <c r="T32" i="78"/>
  <c r="T21" i="78"/>
  <c r="B33" i="78"/>
  <c r="B22" i="78"/>
  <c r="J33" i="78"/>
  <c r="J22" i="78"/>
  <c r="V22" i="78"/>
  <c r="V45" i="78"/>
  <c r="Z33" i="78"/>
  <c r="Z22" i="78"/>
  <c r="H46" i="78"/>
  <c r="H23" i="78"/>
  <c r="H34" i="78"/>
  <c r="L46" i="78"/>
  <c r="L23" i="78"/>
  <c r="P46" i="78"/>
  <c r="P23" i="78"/>
  <c r="P34" i="78"/>
  <c r="T46" i="78"/>
  <c r="T23" i="78"/>
  <c r="X46" i="78"/>
  <c r="X23" i="78"/>
  <c r="X34" i="78"/>
  <c r="B19" i="78"/>
  <c r="R19" i="78"/>
  <c r="H20" i="78"/>
  <c r="X20" i="78"/>
  <c r="N21" i="78"/>
  <c r="D22" i="78"/>
  <c r="B31" i="78"/>
  <c r="H32" i="78"/>
  <c r="M43" i="78"/>
  <c r="D44" i="78"/>
  <c r="T44" i="78"/>
  <c r="K45" i="78"/>
  <c r="S41" i="78"/>
  <c r="I30" i="78"/>
  <c r="I42" i="78"/>
  <c r="Q30" i="78"/>
  <c r="Q42" i="78"/>
  <c r="C43" i="78"/>
  <c r="C31" i="78"/>
  <c r="K43" i="78"/>
  <c r="K31" i="78"/>
  <c r="O43" i="78"/>
  <c r="O31" i="78"/>
  <c r="S43" i="78"/>
  <c r="S31" i="78"/>
  <c r="W43" i="78"/>
  <c r="W31" i="78"/>
  <c r="E44" i="78"/>
  <c r="E32" i="78"/>
  <c r="E19" i="78"/>
  <c r="M19" i="78"/>
  <c r="C20" i="78"/>
  <c r="K20" i="78"/>
  <c r="S20" i="78"/>
  <c r="S30" i="78"/>
  <c r="I31" i="78"/>
  <c r="O32" i="78"/>
  <c r="E33" i="78"/>
  <c r="M42" i="78"/>
  <c r="D43" i="78"/>
  <c r="T43" i="78"/>
  <c r="D41" i="78"/>
  <c r="H41" i="78"/>
  <c r="L41" i="78"/>
  <c r="P41" i="78"/>
  <c r="T41" i="78"/>
  <c r="X41" i="78"/>
  <c r="B30" i="78"/>
  <c r="F30" i="78"/>
  <c r="J30" i="78"/>
  <c r="J42" i="78"/>
  <c r="N30" i="78"/>
  <c r="R30" i="78"/>
  <c r="R42" i="78"/>
  <c r="V30" i="78"/>
  <c r="Z30" i="78"/>
  <c r="Z42" i="78"/>
  <c r="D31" i="78"/>
  <c r="H31" i="78"/>
  <c r="H43" i="78"/>
  <c r="L31" i="78"/>
  <c r="P31" i="78"/>
  <c r="P43" i="78"/>
  <c r="T31" i="78"/>
  <c r="X31" i="78"/>
  <c r="X43" i="78"/>
  <c r="B32" i="78"/>
  <c r="F44" i="78"/>
  <c r="F32" i="78"/>
  <c r="J44" i="78"/>
  <c r="J32" i="78"/>
  <c r="D47" i="78"/>
  <c r="F19" i="78"/>
  <c r="N19" i="78"/>
  <c r="V19" i="78"/>
  <c r="D20" i="78"/>
  <c r="L20" i="78"/>
  <c r="T20" i="78"/>
  <c r="B21" i="78"/>
  <c r="J21" i="78"/>
  <c r="Z21" i="78"/>
  <c r="P22" i="78"/>
  <c r="J23" i="78"/>
  <c r="Z23" i="78"/>
  <c r="T30" i="78"/>
  <c r="V33" i="78"/>
  <c r="L34" i="78"/>
  <c r="B35" i="78"/>
  <c r="N42" i="78"/>
  <c r="L44" i="78"/>
  <c r="C45" i="78"/>
  <c r="S45" i="78"/>
  <c r="D42" i="78"/>
  <c r="D19" i="78"/>
  <c r="J43" i="78"/>
  <c r="J20" i="78"/>
  <c r="R43" i="78"/>
  <c r="R20" i="78"/>
  <c r="Z43" i="78"/>
  <c r="Z20" i="78"/>
  <c r="H44" i="78"/>
  <c r="H21" i="78"/>
  <c r="P44" i="78"/>
  <c r="P21" i="78"/>
  <c r="X44" i="78"/>
  <c r="X21" i="78"/>
  <c r="F22" i="78"/>
  <c r="F45" i="78"/>
  <c r="N22" i="78"/>
  <c r="N45" i="78"/>
  <c r="R33" i="78"/>
  <c r="R22" i="78"/>
  <c r="D46" i="78"/>
  <c r="D23" i="78"/>
  <c r="J19" i="78"/>
  <c r="Z19" i="78"/>
  <c r="P20" i="78"/>
  <c r="F21" i="78"/>
  <c r="V21" i="78"/>
  <c r="L22" i="78"/>
  <c r="T22" i="78"/>
  <c r="B23" i="78"/>
  <c r="R23" i="78"/>
  <c r="L30" i="78"/>
  <c r="R31" i="78"/>
  <c r="X32" i="78"/>
  <c r="T34" i="78"/>
  <c r="C41" i="78"/>
  <c r="K41" i="78"/>
  <c r="Y30" i="78"/>
  <c r="Y42" i="78"/>
  <c r="E41" i="78"/>
  <c r="I41" i="78"/>
  <c r="M41" i="78"/>
  <c r="Q41" i="78"/>
  <c r="Y41" i="78"/>
  <c r="C42" i="78"/>
  <c r="C19" i="78"/>
  <c r="K42" i="78"/>
  <c r="K19" i="78"/>
  <c r="O42" i="78"/>
  <c r="O30" i="78"/>
  <c r="O19" i="78"/>
  <c r="S42" i="78"/>
  <c r="S19" i="78"/>
  <c r="W42" i="78"/>
  <c r="W30" i="78"/>
  <c r="W19" i="78"/>
  <c r="E31" i="78"/>
  <c r="E20" i="78"/>
  <c r="I43" i="78"/>
  <c r="I20" i="78"/>
  <c r="M31" i="78"/>
  <c r="M20" i="78"/>
  <c r="Q43" i="78"/>
  <c r="Q20" i="78"/>
  <c r="Y43" i="78"/>
  <c r="Y20" i="78"/>
  <c r="C32" i="78"/>
  <c r="C21" i="78"/>
  <c r="K32" i="78"/>
  <c r="K21" i="78"/>
  <c r="O44" i="78"/>
  <c r="O21" i="78"/>
  <c r="S32" i="78"/>
  <c r="S21" i="78"/>
  <c r="W44" i="78"/>
  <c r="W21" i="78"/>
  <c r="E45" i="78"/>
  <c r="E22" i="78"/>
  <c r="I45" i="78"/>
  <c r="I33" i="78"/>
  <c r="I22" i="78"/>
  <c r="M45" i="78"/>
  <c r="M22" i="78"/>
  <c r="Q45" i="78"/>
  <c r="Q33" i="78"/>
  <c r="Q22" i="78"/>
  <c r="Y45" i="78"/>
  <c r="Y33" i="78"/>
  <c r="Y22" i="78"/>
  <c r="C46" i="78"/>
  <c r="C23" i="78"/>
  <c r="K46" i="78"/>
  <c r="K23" i="78"/>
  <c r="O46" i="78"/>
  <c r="O23" i="78"/>
  <c r="O34" i="78"/>
  <c r="S46" i="78"/>
  <c r="S23" i="78"/>
  <c r="W46" i="78"/>
  <c r="W23" i="78"/>
  <c r="W34" i="78"/>
  <c r="F24" i="78"/>
  <c r="I19" i="78"/>
  <c r="Q19" i="78"/>
  <c r="Y19" i="78"/>
  <c r="O20" i="78"/>
  <c r="W20" i="78"/>
  <c r="E21" i="78"/>
  <c r="M21" i="78"/>
  <c r="C22" i="78"/>
  <c r="K22" i="78"/>
  <c r="S22" i="78"/>
  <c r="Q23" i="78"/>
  <c r="K30" i="78"/>
  <c r="Q31" i="78"/>
  <c r="W32" i="78"/>
  <c r="M33" i="78"/>
  <c r="C34" i="78"/>
  <c r="S34" i="78"/>
  <c r="E42" i="78"/>
  <c r="L43" i="78"/>
  <c r="C44" i="78"/>
  <c r="S44" i="78"/>
  <c r="J45" i="78"/>
  <c r="Z45" i="78"/>
  <c r="I44" i="78"/>
  <c r="I32" i="78"/>
  <c r="M44" i="78"/>
  <c r="M32" i="78"/>
  <c r="Q44" i="78"/>
  <c r="Q32" i="78"/>
  <c r="Y44" i="78"/>
  <c r="Y32" i="78"/>
  <c r="C33" i="78"/>
  <c r="K33" i="78"/>
  <c r="O33" i="78"/>
  <c r="S33" i="78"/>
  <c r="W33" i="78"/>
  <c r="E34" i="78"/>
  <c r="I34" i="78"/>
  <c r="M34" i="78"/>
  <c r="Q34" i="78"/>
  <c r="Y34" i="78"/>
  <c r="C47" i="78"/>
  <c r="C35" i="78"/>
  <c r="E23" i="78"/>
  <c r="M23" i="78"/>
  <c r="C24" i="78"/>
  <c r="E46" i="78"/>
  <c r="M46" i="78"/>
  <c r="N44" i="78"/>
  <c r="N32" i="78"/>
  <c r="R44" i="78"/>
  <c r="R32" i="78"/>
  <c r="V44" i="78"/>
  <c r="V32" i="78"/>
  <c r="Z44" i="78"/>
  <c r="Z32" i="78"/>
  <c r="D33" i="78"/>
  <c r="D45" i="78"/>
  <c r="H33" i="78"/>
  <c r="H45" i="78"/>
  <c r="L33" i="78"/>
  <c r="L45" i="78"/>
  <c r="P33" i="78"/>
  <c r="P45" i="78"/>
  <c r="T33" i="78"/>
  <c r="T45" i="78"/>
  <c r="X33" i="78"/>
  <c r="X45" i="78"/>
  <c r="B34" i="78"/>
  <c r="F34" i="78"/>
  <c r="J34" i="78"/>
  <c r="N34" i="78"/>
  <c r="R34" i="78"/>
  <c r="V34" i="78"/>
  <c r="Z34" i="78"/>
  <c r="D35" i="78"/>
  <c r="F23" i="78"/>
  <c r="N23" i="78"/>
  <c r="V23" i="78"/>
  <c r="D24" i="78"/>
  <c r="O45" i="78"/>
  <c r="W45" i="78"/>
  <c r="F46" i="78"/>
  <c r="N46" i="78"/>
  <c r="V46" i="78"/>
  <c r="F41" i="77"/>
  <c r="K41" i="77"/>
  <c r="P41" i="77"/>
  <c r="U41" i="77"/>
  <c r="Y41" i="77"/>
  <c r="P19" i="77"/>
  <c r="Q43" i="77"/>
  <c r="B32" i="77"/>
  <c r="H32" i="77"/>
  <c r="AA45" i="77"/>
  <c r="N33" i="77"/>
  <c r="B34" i="77"/>
  <c r="V34" i="77"/>
  <c r="F19" i="77"/>
  <c r="V19" i="77"/>
  <c r="L20" i="77"/>
  <c r="B21" i="77"/>
  <c r="R21" i="77"/>
  <c r="H22" i="77"/>
  <c r="X22" i="77"/>
  <c r="R23" i="77"/>
  <c r="L30" i="77"/>
  <c r="J31" i="77"/>
  <c r="P32" i="77"/>
  <c r="V33" i="77"/>
  <c r="B35" i="77"/>
  <c r="X44" i="77"/>
  <c r="Z45" i="77"/>
  <c r="C41" i="77"/>
  <c r="G41" i="77"/>
  <c r="L41" i="77"/>
  <c r="Q41" i="77"/>
  <c r="AA41" i="77"/>
  <c r="B31" i="77"/>
  <c r="I43" i="77"/>
  <c r="T31" i="77"/>
  <c r="R34" i="77"/>
  <c r="L19" i="77"/>
  <c r="B20" i="77"/>
  <c r="H21" i="77"/>
  <c r="X21" i="77"/>
  <c r="H23" i="77"/>
  <c r="B30" i="77"/>
  <c r="V31" i="77"/>
  <c r="B33" i="77"/>
  <c r="N41" i="77"/>
  <c r="J45" i="77"/>
  <c r="D41" i="77"/>
  <c r="H41" i="77"/>
  <c r="M41" i="77"/>
  <c r="S41" i="77"/>
  <c r="W41" i="77"/>
  <c r="N30" i="77"/>
  <c r="D31" i="77"/>
  <c r="F34" i="77"/>
  <c r="Z34" i="77"/>
  <c r="T20" i="77"/>
  <c r="Z21" i="77"/>
  <c r="L23" i="77"/>
  <c r="E30" i="77"/>
  <c r="I30" i="77"/>
  <c r="I42" i="77"/>
  <c r="M30" i="77"/>
  <c r="Q30" i="77"/>
  <c r="Q42" i="77"/>
  <c r="U30" i="77"/>
  <c r="Y30" i="77"/>
  <c r="Y42" i="77"/>
  <c r="C43" i="77"/>
  <c r="C31" i="77"/>
  <c r="G43" i="77"/>
  <c r="G31" i="77"/>
  <c r="K43" i="77"/>
  <c r="K31" i="77"/>
  <c r="O43" i="77"/>
  <c r="O31" i="77"/>
  <c r="S43" i="77"/>
  <c r="S31" i="77"/>
  <c r="W43" i="77"/>
  <c r="W31" i="77"/>
  <c r="AA43" i="77"/>
  <c r="AA31" i="77"/>
  <c r="E44" i="77"/>
  <c r="E32" i="77"/>
  <c r="I44" i="77"/>
  <c r="I32" i="77"/>
  <c r="M44" i="77"/>
  <c r="M32" i="77"/>
  <c r="Q44" i="77"/>
  <c r="Q32" i="77"/>
  <c r="U44" i="77"/>
  <c r="U32" i="77"/>
  <c r="Y44" i="77"/>
  <c r="Y32" i="77"/>
  <c r="C33" i="77"/>
  <c r="G33" i="77"/>
  <c r="I19" i="77"/>
  <c r="Y19" i="77"/>
  <c r="O20" i="77"/>
  <c r="E21" i="77"/>
  <c r="U21" i="77"/>
  <c r="AA22" i="77"/>
  <c r="U42" i="77"/>
  <c r="H31" i="77"/>
  <c r="H43" i="77"/>
  <c r="P31" i="77"/>
  <c r="P43" i="77"/>
  <c r="X31" i="77"/>
  <c r="X43" i="77"/>
  <c r="F44" i="77"/>
  <c r="F32" i="77"/>
  <c r="J44" i="77"/>
  <c r="J32" i="77"/>
  <c r="N44" i="77"/>
  <c r="N32" i="77"/>
  <c r="R44" i="77"/>
  <c r="R32" i="77"/>
  <c r="V44" i="77"/>
  <c r="V32" i="77"/>
  <c r="Z44" i="77"/>
  <c r="Z32" i="77"/>
  <c r="D33" i="77"/>
  <c r="D45" i="77"/>
  <c r="H33" i="77"/>
  <c r="H45" i="77"/>
  <c r="L33" i="77"/>
  <c r="L45" i="77"/>
  <c r="P33" i="77"/>
  <c r="P45" i="77"/>
  <c r="T33" i="77"/>
  <c r="T45" i="77"/>
  <c r="X33" i="77"/>
  <c r="X45" i="77"/>
  <c r="N34" i="77"/>
  <c r="N23" i="77"/>
  <c r="D35" i="77"/>
  <c r="D47" i="77"/>
  <c r="D24" i="77"/>
  <c r="E19" i="77"/>
  <c r="U19" i="77"/>
  <c r="Z19" i="77"/>
  <c r="K20" i="77"/>
  <c r="P20" i="77"/>
  <c r="AA20" i="77"/>
  <c r="F21" i="77"/>
  <c r="Q21" i="77"/>
  <c r="V21" i="77"/>
  <c r="B22" i="77"/>
  <c r="G22" i="77"/>
  <c r="L22" i="77"/>
  <c r="R22" i="77"/>
  <c r="B23" i="77"/>
  <c r="J23" i="77"/>
  <c r="V30" i="77"/>
  <c r="T32" i="77"/>
  <c r="Z33" i="77"/>
  <c r="M42" i="77"/>
  <c r="T43" i="77"/>
  <c r="D44" i="77"/>
  <c r="K45" i="77"/>
  <c r="W45" i="77"/>
  <c r="I46" i="77"/>
  <c r="R46" i="77"/>
  <c r="C42" i="77"/>
  <c r="C30" i="77"/>
  <c r="C19" i="77"/>
  <c r="G42" i="77"/>
  <c r="G19" i="77"/>
  <c r="K42" i="77"/>
  <c r="K19" i="77"/>
  <c r="O42" i="77"/>
  <c r="O19" i="77"/>
  <c r="S42" i="77"/>
  <c r="S30" i="77"/>
  <c r="S19" i="77"/>
  <c r="W42" i="77"/>
  <c r="W19" i="77"/>
  <c r="AA42" i="77"/>
  <c r="AA19" i="77"/>
  <c r="E31" i="77"/>
  <c r="E20" i="77"/>
  <c r="I20" i="77"/>
  <c r="M31" i="77"/>
  <c r="M20" i="77"/>
  <c r="Q20" i="77"/>
  <c r="U31" i="77"/>
  <c r="U20" i="77"/>
  <c r="Y20" i="77"/>
  <c r="C32" i="77"/>
  <c r="C21" i="77"/>
  <c r="G44" i="77"/>
  <c r="G21" i="77"/>
  <c r="K32" i="77"/>
  <c r="K21" i="77"/>
  <c r="O44" i="77"/>
  <c r="O21" i="77"/>
  <c r="S32" i="77"/>
  <c r="S21" i="77"/>
  <c r="W44" i="77"/>
  <c r="W21" i="77"/>
  <c r="AA32" i="77"/>
  <c r="AA21" i="77"/>
  <c r="E45" i="77"/>
  <c r="E22" i="77"/>
  <c r="I45" i="77"/>
  <c r="I33" i="77"/>
  <c r="I22" i="77"/>
  <c r="M45" i="77"/>
  <c r="M22" i="77"/>
  <c r="Q45" i="77"/>
  <c r="Q33" i="77"/>
  <c r="Q22" i="77"/>
  <c r="U45" i="77"/>
  <c r="U22" i="77"/>
  <c r="Y45" i="77"/>
  <c r="Y33" i="77"/>
  <c r="Y22" i="77"/>
  <c r="C46" i="77"/>
  <c r="C23" i="77"/>
  <c r="G46" i="77"/>
  <c r="G23" i="77"/>
  <c r="G34" i="77"/>
  <c r="K46" i="77"/>
  <c r="K23" i="77"/>
  <c r="O46" i="77"/>
  <c r="O23" i="77"/>
  <c r="O34" i="77"/>
  <c r="S46" i="77"/>
  <c r="S23" i="77"/>
  <c r="W46" i="77"/>
  <c r="W23" i="77"/>
  <c r="W34" i="77"/>
  <c r="AA46" i="77"/>
  <c r="AA23" i="77"/>
  <c r="Q19" i="77"/>
  <c r="G20" i="77"/>
  <c r="W20" i="77"/>
  <c r="M21" i="77"/>
  <c r="C22" i="77"/>
  <c r="S22" i="77"/>
  <c r="E23" i="77"/>
  <c r="W30" i="77"/>
  <c r="Q31" i="77"/>
  <c r="W32" i="77"/>
  <c r="C34" i="77"/>
  <c r="E42" i="77"/>
  <c r="U43" i="77"/>
  <c r="S44" i="77"/>
  <c r="C45" i="77"/>
  <c r="J41" i="77"/>
  <c r="R41" i="77"/>
  <c r="Z41" i="77"/>
  <c r="D42" i="77"/>
  <c r="H42" i="77"/>
  <c r="H30" i="77"/>
  <c r="L42" i="77"/>
  <c r="P42" i="77"/>
  <c r="T42" i="77"/>
  <c r="X42" i="77"/>
  <c r="X30" i="77"/>
  <c r="F43" i="77"/>
  <c r="J43" i="77"/>
  <c r="N43" i="77"/>
  <c r="R43" i="77"/>
  <c r="V43" i="77"/>
  <c r="Z43" i="77"/>
  <c r="F45" i="77"/>
  <c r="N45" i="77"/>
  <c r="V45" i="77"/>
  <c r="D46" i="77"/>
  <c r="D23" i="77"/>
  <c r="H46" i="77"/>
  <c r="L46" i="77"/>
  <c r="P46" i="77"/>
  <c r="T46" i="77"/>
  <c r="T23" i="77"/>
  <c r="X46" i="77"/>
  <c r="H19" i="77"/>
  <c r="M19" i="77"/>
  <c r="R19" i="77"/>
  <c r="X19" i="77"/>
  <c r="C20" i="77"/>
  <c r="H20" i="77"/>
  <c r="N20" i="77"/>
  <c r="S20" i="77"/>
  <c r="X20" i="77"/>
  <c r="D21" i="77"/>
  <c r="I21" i="77"/>
  <c r="N21" i="77"/>
  <c r="T21" i="77"/>
  <c r="Y21" i="77"/>
  <c r="D22" i="77"/>
  <c r="J22" i="77"/>
  <c r="O22" i="77"/>
  <c r="T22" i="77"/>
  <c r="F23" i="77"/>
  <c r="M23" i="77"/>
  <c r="U23" i="77"/>
  <c r="D30" i="77"/>
  <c r="K30" i="77"/>
  <c r="R30" i="77"/>
  <c r="I31" i="77"/>
  <c r="R31" i="77"/>
  <c r="O32" i="77"/>
  <c r="U33" i="77"/>
  <c r="D34" i="77"/>
  <c r="P34" i="77"/>
  <c r="AA34" i="77"/>
  <c r="D43" i="77"/>
  <c r="M43" i="77"/>
  <c r="Y43" i="77"/>
  <c r="K44" i="77"/>
  <c r="G45" i="77"/>
  <c r="N46" i="77"/>
  <c r="Y46" i="77"/>
  <c r="K33" i="77"/>
  <c r="O33" i="77"/>
  <c r="S33" i="77"/>
  <c r="W33" i="77"/>
  <c r="AA33" i="77"/>
  <c r="E34" i="77"/>
  <c r="I34" i="77"/>
  <c r="M34" i="77"/>
  <c r="Q34" i="77"/>
  <c r="U34" i="77"/>
  <c r="Y34" i="77"/>
  <c r="C47" i="77"/>
  <c r="C35" i="77"/>
  <c r="I23" i="77"/>
  <c r="Y23" i="77"/>
  <c r="E46" i="77"/>
  <c r="M46" i="77"/>
  <c r="U46" i="77"/>
  <c r="F68" i="73" l="1"/>
  <c r="D65" i="73"/>
  <c r="J72" i="73" l="1"/>
  <c r="J68" i="73"/>
  <c r="E65" i="73"/>
  <c r="I65" i="73"/>
  <c r="G66" i="73"/>
  <c r="E67" i="73"/>
  <c r="I67" i="73"/>
  <c r="E69" i="73"/>
  <c r="I69" i="73"/>
  <c r="G70" i="73"/>
  <c r="E71" i="73"/>
  <c r="I71" i="73"/>
  <c r="F72" i="73"/>
  <c r="G68" i="73"/>
  <c r="G72" i="73"/>
  <c r="F65" i="73"/>
  <c r="D66" i="73"/>
  <c r="H66" i="73"/>
  <c r="F67" i="73"/>
  <c r="J67" i="73"/>
  <c r="D68" i="73"/>
  <c r="H68" i="73"/>
  <c r="F69" i="73"/>
  <c r="J69" i="73"/>
  <c r="D70" i="73"/>
  <c r="H70" i="73"/>
  <c r="F71" i="73"/>
  <c r="J71" i="73"/>
  <c r="D72" i="73"/>
  <c r="H72" i="73"/>
  <c r="E37" i="73"/>
  <c r="I66" i="73"/>
  <c r="C38" i="73"/>
  <c r="G38" i="73"/>
  <c r="M38" i="73"/>
  <c r="E68" i="73"/>
  <c r="I39" i="73"/>
  <c r="C40" i="73"/>
  <c r="G40" i="73"/>
  <c r="E41" i="73"/>
  <c r="I41" i="73"/>
  <c r="C42" i="73"/>
  <c r="G42" i="73"/>
  <c r="M42" i="73"/>
  <c r="E43" i="73"/>
  <c r="I43" i="73"/>
  <c r="I37" i="73"/>
  <c r="G71" i="73"/>
  <c r="G67" i="73"/>
  <c r="F66" i="73"/>
  <c r="J66" i="73"/>
  <c r="D67" i="73"/>
  <c r="H67" i="73"/>
  <c r="F70" i="73"/>
  <c r="J70" i="73"/>
  <c r="D71" i="73"/>
  <c r="H71" i="73"/>
  <c r="E72" i="73"/>
  <c r="H69" i="73"/>
  <c r="I68" i="73"/>
  <c r="E39" i="73"/>
  <c r="I70" i="73"/>
  <c r="E70" i="73"/>
  <c r="E66" i="73"/>
  <c r="I72" i="73"/>
  <c r="D69" i="73"/>
  <c r="H65" i="73"/>
  <c r="M40" i="73"/>
  <c r="G69" i="73"/>
  <c r="G65" i="73"/>
  <c r="F37" i="73"/>
  <c r="D38" i="73"/>
  <c r="Q38" i="73"/>
  <c r="J39" i="73"/>
  <c r="H40" i="73"/>
  <c r="F41" i="73"/>
  <c r="D42" i="73"/>
  <c r="F43" i="73"/>
  <c r="J43" i="73"/>
  <c r="J37" i="73"/>
  <c r="H38" i="73"/>
  <c r="F39" i="73"/>
  <c r="D40" i="73"/>
  <c r="Q40" i="73"/>
  <c r="J41" i="73"/>
  <c r="H42" i="73"/>
  <c r="Q42" i="73"/>
  <c r="C37" i="73"/>
  <c r="G37" i="73"/>
  <c r="M37" i="73"/>
  <c r="E38" i="73"/>
  <c r="I38" i="73"/>
  <c r="C39" i="73"/>
  <c r="G39" i="73"/>
  <c r="M39" i="73"/>
  <c r="E40" i="73"/>
  <c r="I40" i="73"/>
  <c r="C41" i="73"/>
  <c r="G41" i="73"/>
  <c r="M41" i="73"/>
  <c r="E42" i="73"/>
  <c r="I42" i="73"/>
  <c r="C43" i="73"/>
  <c r="G43" i="73"/>
  <c r="M43" i="73"/>
  <c r="Q43" i="73"/>
  <c r="D43" i="73"/>
  <c r="F42" i="73"/>
  <c r="H41" i="73"/>
  <c r="J40" i="73"/>
  <c r="Q39" i="73"/>
  <c r="H39" i="73"/>
  <c r="J38" i="73"/>
  <c r="F38" i="73"/>
  <c r="H37" i="73"/>
  <c r="H43" i="73"/>
  <c r="J42" i="73"/>
  <c r="Q41" i="73"/>
  <c r="D41" i="73"/>
  <c r="F40" i="73"/>
  <c r="D39" i="73"/>
  <c r="Q37" i="73"/>
  <c r="D37" i="73"/>
  <c r="X20" i="41"/>
  <c r="Q23" i="41"/>
  <c r="Q30" i="41"/>
  <c r="Q32" i="41" l="1"/>
  <c r="X22" i="41"/>
  <c r="Q19" i="41"/>
  <c r="X34" i="41"/>
  <c r="J24" i="41"/>
  <c r="J35" i="41"/>
  <c r="X19" i="41"/>
  <c r="X23" i="41"/>
  <c r="X30" i="41"/>
  <c r="X35" i="41"/>
  <c r="X24" i="41"/>
  <c r="Q34" i="41"/>
  <c r="Q31" i="41"/>
  <c r="X21" i="41"/>
  <c r="Q35" i="41"/>
  <c r="Q22" i="41"/>
  <c r="Q24" i="41"/>
  <c r="Q33" i="41"/>
  <c r="X33" i="41"/>
  <c r="Q21" i="41"/>
  <c r="X32" i="41"/>
  <c r="Q20" i="41"/>
  <c r="X31" i="41"/>
  <c r="T43" i="45"/>
  <c r="S43" i="45"/>
  <c r="R43" i="45"/>
  <c r="Q43" i="45"/>
  <c r="P43" i="45"/>
  <c r="O43" i="45"/>
  <c r="N43" i="45"/>
  <c r="M43" i="45"/>
  <c r="L43" i="45"/>
  <c r="K43" i="45"/>
  <c r="J43" i="45"/>
  <c r="I43" i="45"/>
  <c r="H43" i="45"/>
  <c r="G43" i="45"/>
  <c r="F43" i="45"/>
  <c r="E43" i="45"/>
  <c r="D43" i="45"/>
  <c r="C43" i="45"/>
  <c r="B43" i="45"/>
  <c r="T43" i="46" l="1"/>
  <c r="S43" i="46"/>
  <c r="R43" i="46"/>
  <c r="Q43" i="46"/>
  <c r="P43" i="46"/>
  <c r="O43" i="46"/>
  <c r="N43" i="46"/>
  <c r="M43" i="46"/>
  <c r="L43" i="46"/>
  <c r="K43" i="46"/>
  <c r="J43" i="46"/>
  <c r="I43" i="46"/>
  <c r="H43" i="46"/>
  <c r="G43" i="46"/>
  <c r="F43" i="46"/>
  <c r="E43" i="46"/>
  <c r="D43" i="46"/>
  <c r="C43" i="46"/>
  <c r="B43" i="46"/>
  <c r="T42" i="44"/>
  <c r="S42" i="44"/>
  <c r="R42" i="44"/>
  <c r="Q42" i="44"/>
  <c r="P42" i="44"/>
  <c r="O42" i="44"/>
  <c r="N42" i="44"/>
  <c r="M42" i="44"/>
  <c r="L42" i="44"/>
  <c r="K42" i="44"/>
  <c r="J42" i="44"/>
  <c r="I42" i="44"/>
  <c r="H42" i="44"/>
  <c r="G42" i="44"/>
  <c r="F42" i="44"/>
  <c r="E42" i="44"/>
  <c r="D42" i="44"/>
  <c r="C42" i="44"/>
  <c r="B42" i="44"/>
  <c r="G35" i="41" l="1"/>
  <c r="G24" i="41"/>
  <c r="T35" i="41"/>
  <c r="T24" i="41"/>
  <c r="V35" i="41"/>
  <c r="V24" i="41"/>
  <c r="Y24" i="41"/>
  <c r="Y35" i="41"/>
  <c r="AA24" i="41"/>
  <c r="AA35" i="41"/>
  <c r="G47" i="41"/>
  <c r="S47" i="41"/>
  <c r="Z47" i="41"/>
  <c r="R47" i="41"/>
  <c r="Y47" i="41"/>
  <c r="E47" i="41"/>
  <c r="M47" i="41"/>
  <c r="K47" i="41"/>
  <c r="W47" i="41"/>
  <c r="U47" i="41"/>
  <c r="V47" i="41"/>
  <c r="H47" i="41"/>
  <c r="AA47" i="41"/>
  <c r="L47" i="41"/>
  <c r="I24" i="41"/>
  <c r="I35" i="41"/>
  <c r="L35" i="41"/>
  <c r="L24" i="41"/>
  <c r="S35" i="41"/>
  <c r="S24" i="41"/>
  <c r="F47" i="41"/>
  <c r="F24" i="41"/>
  <c r="F35" i="41"/>
  <c r="H35" i="41"/>
  <c r="H24" i="41"/>
  <c r="U24" i="41"/>
  <c r="U35" i="41"/>
  <c r="W35" i="41"/>
  <c r="W24" i="41"/>
  <c r="Z35" i="41"/>
  <c r="Z24" i="41"/>
  <c r="E24" i="41"/>
  <c r="E35" i="41"/>
  <c r="K24" i="41"/>
  <c r="K35" i="41"/>
  <c r="M24" i="41"/>
  <c r="M35" i="41"/>
  <c r="R24" i="41"/>
  <c r="R35" i="41"/>
  <c r="X41" i="41"/>
  <c r="Q41" i="41"/>
  <c r="X43" i="41"/>
  <c r="Q43" i="41"/>
  <c r="X45" i="41"/>
  <c r="Q45" i="41"/>
  <c r="X47" i="41"/>
  <c r="N47" i="41"/>
  <c r="O47" i="41"/>
  <c r="Q47" i="41"/>
  <c r="P47" i="41"/>
  <c r="N35" i="41"/>
  <c r="N24" i="41"/>
  <c r="P35" i="41"/>
  <c r="P24" i="41"/>
  <c r="Q42" i="41"/>
  <c r="X42" i="41"/>
  <c r="Q44" i="41"/>
  <c r="X44" i="41"/>
  <c r="Q46" i="41"/>
  <c r="X46" i="41"/>
  <c r="O35" i="41"/>
  <c r="O24" i="41"/>
  <c r="Q44" i="73"/>
  <c r="M44" i="73"/>
  <c r="J44" i="73"/>
  <c r="I44" i="73"/>
  <c r="H44" i="73"/>
  <c r="G44" i="73"/>
  <c r="F44" i="73"/>
  <c r="E44" i="73"/>
  <c r="D44" i="73"/>
  <c r="C44" i="73"/>
  <c r="F75" i="73" l="1"/>
  <c r="H49" i="73" l="1"/>
  <c r="E81" i="73"/>
  <c r="E57" i="73"/>
  <c r="G78" i="73"/>
  <c r="H50" i="73"/>
  <c r="I80" i="73"/>
  <c r="I84" i="73"/>
  <c r="F47" i="73"/>
  <c r="H45" i="73"/>
  <c r="Q52" i="73"/>
  <c r="E53" i="73"/>
  <c r="E84" i="73"/>
  <c r="Q47" i="73"/>
  <c r="Q51" i="73"/>
  <c r="H47" i="73"/>
  <c r="I85" i="73"/>
  <c r="M49" i="73"/>
  <c r="D48" i="73"/>
  <c r="H87" i="73"/>
  <c r="E75" i="73"/>
  <c r="F45" i="73"/>
  <c r="F49" i="73"/>
  <c r="H51" i="73"/>
  <c r="I73" i="73"/>
  <c r="I81" i="73"/>
  <c r="M45" i="73"/>
  <c r="F80" i="73"/>
  <c r="H58" i="73"/>
  <c r="I76" i="73"/>
  <c r="H78" i="73"/>
  <c r="F58" i="73"/>
  <c r="H73" i="73"/>
  <c r="H77" i="73"/>
  <c r="I82" i="73"/>
  <c r="I46" i="73"/>
  <c r="I54" i="73"/>
  <c r="I58" i="73"/>
  <c r="H74" i="73"/>
  <c r="D52" i="73"/>
  <c r="F76" i="73"/>
  <c r="H46" i="73"/>
  <c r="F73" i="73"/>
  <c r="F77" i="73"/>
  <c r="F52" i="73"/>
  <c r="H75" i="73"/>
  <c r="H79" i="73"/>
  <c r="Q45" i="73"/>
  <c r="Q49" i="73"/>
  <c r="F51" i="73"/>
  <c r="F79" i="73"/>
  <c r="I75" i="73"/>
  <c r="H52" i="73"/>
  <c r="H80" i="73"/>
  <c r="F46" i="73"/>
  <c r="I47" i="73"/>
  <c r="Q50" i="73"/>
  <c r="Q46" i="73"/>
  <c r="F78" i="73"/>
  <c r="F74" i="73"/>
  <c r="D80" i="73"/>
  <c r="E74" i="73"/>
  <c r="F48" i="73"/>
  <c r="Q48" i="73"/>
  <c r="F87" i="73"/>
  <c r="H48" i="73"/>
  <c r="H76" i="73"/>
  <c r="E76" i="73"/>
  <c r="F50" i="73"/>
  <c r="E87" i="73"/>
  <c r="C45" i="73"/>
  <c r="C52" i="73"/>
  <c r="D45" i="73"/>
  <c r="D46" i="73"/>
  <c r="M46" i="73"/>
  <c r="D47" i="73"/>
  <c r="M47" i="73"/>
  <c r="M48" i="73"/>
  <c r="D49" i="73"/>
  <c r="D50" i="73"/>
  <c r="M50" i="73"/>
  <c r="D51" i="73"/>
  <c r="M51" i="73"/>
  <c r="J82" i="73"/>
  <c r="Q54" i="73"/>
  <c r="F86" i="73"/>
  <c r="J86" i="73"/>
  <c r="C46" i="73"/>
  <c r="C48" i="73"/>
  <c r="C49" i="73"/>
  <c r="C50" i="73"/>
  <c r="J50" i="73"/>
  <c r="C47" i="73"/>
  <c r="C51" i="73"/>
  <c r="E73" i="73"/>
  <c r="J79" i="73"/>
  <c r="G73" i="73"/>
  <c r="F81" i="73"/>
  <c r="J81" i="73"/>
  <c r="J85" i="73"/>
  <c r="E79" i="73"/>
  <c r="D82" i="73"/>
  <c r="D53" i="73"/>
  <c r="Q53" i="73"/>
  <c r="C54" i="73"/>
  <c r="J83" i="73"/>
  <c r="M54" i="73"/>
  <c r="D86" i="73"/>
  <c r="D57" i="73"/>
  <c r="G76" i="73"/>
  <c r="G47" i="73"/>
  <c r="G77" i="73"/>
  <c r="G48" i="73"/>
  <c r="D83" i="73"/>
  <c r="H83" i="73"/>
  <c r="H54" i="73"/>
  <c r="E86" i="73"/>
  <c r="D87" i="73"/>
  <c r="D58" i="73"/>
  <c r="J73" i="73"/>
  <c r="J74" i="73"/>
  <c r="J75" i="73"/>
  <c r="J76" i="73"/>
  <c r="J77" i="73"/>
  <c r="J78" i="73"/>
  <c r="J80" i="73"/>
  <c r="F53" i="73"/>
  <c r="C56" i="73"/>
  <c r="J45" i="73"/>
  <c r="J46" i="73"/>
  <c r="J47" i="73"/>
  <c r="J48" i="73"/>
  <c r="J49" i="73"/>
  <c r="J51" i="73"/>
  <c r="J52" i="73"/>
  <c r="D54" i="73"/>
  <c r="D76" i="73"/>
  <c r="D75" i="73"/>
  <c r="D79" i="73"/>
  <c r="H82" i="73"/>
  <c r="H53" i="73"/>
  <c r="G54" i="73"/>
  <c r="G83" i="73"/>
  <c r="F55" i="73"/>
  <c r="F84" i="73"/>
  <c r="J55" i="73"/>
  <c r="J84" i="73"/>
  <c r="H86" i="73"/>
  <c r="H57" i="73"/>
  <c r="C58" i="73"/>
  <c r="J58" i="73"/>
  <c r="J87" i="73"/>
  <c r="G45" i="73"/>
  <c r="G74" i="73"/>
  <c r="G75" i="73"/>
  <c r="G46" i="73"/>
  <c r="G49" i="73"/>
  <c r="G79" i="73"/>
  <c r="G50" i="73"/>
  <c r="G80" i="73"/>
  <c r="G51" i="73"/>
  <c r="G84" i="73"/>
  <c r="G55" i="73"/>
  <c r="F85" i="73"/>
  <c r="F56" i="73"/>
  <c r="C55" i="73"/>
  <c r="J56" i="73"/>
  <c r="G81" i="73"/>
  <c r="D84" i="73"/>
  <c r="H84" i="73"/>
  <c r="G85" i="73"/>
  <c r="D73" i="73"/>
  <c r="D74" i="73"/>
  <c r="D77" i="73"/>
  <c r="D78" i="73"/>
  <c r="D81" i="73"/>
  <c r="H81" i="73"/>
  <c r="C53" i="73"/>
  <c r="G82" i="73"/>
  <c r="G53" i="73"/>
  <c r="M53" i="73"/>
  <c r="F54" i="73"/>
  <c r="J54" i="73"/>
  <c r="D85" i="73"/>
  <c r="D56" i="73"/>
  <c r="H85" i="73"/>
  <c r="H56" i="73"/>
  <c r="C57" i="73"/>
  <c r="G86" i="73"/>
  <c r="G57" i="73"/>
  <c r="G58" i="73"/>
  <c r="G52" i="73"/>
  <c r="J53" i="73"/>
  <c r="H55" i="73"/>
  <c r="G56" i="73"/>
  <c r="F57" i="73"/>
  <c r="F82" i="73"/>
  <c r="F83" i="73"/>
  <c r="G87" i="73"/>
  <c r="M52" i="73"/>
  <c r="D55" i="73"/>
  <c r="J57" i="73"/>
  <c r="R32" i="53"/>
  <c r="T86" i="45"/>
  <c r="M74" i="45"/>
  <c r="C56" i="46"/>
  <c r="J55" i="46"/>
  <c r="S52" i="46"/>
  <c r="C52" i="46"/>
  <c r="L49" i="46"/>
  <c r="O48" i="46"/>
  <c r="E46" i="46"/>
  <c r="H45" i="46"/>
  <c r="E67" i="53"/>
  <c r="Q32" i="53"/>
  <c r="J32" i="53"/>
  <c r="F66" i="53"/>
  <c r="T31" i="53"/>
  <c r="D31" i="53"/>
  <c r="D64" i="53"/>
  <c r="C31" i="53"/>
  <c r="H29" i="53"/>
  <c r="G29" i="53"/>
  <c r="R28" i="53"/>
  <c r="I28" i="53"/>
  <c r="B62" i="53"/>
  <c r="Q61" i="53"/>
  <c r="L27" i="53"/>
  <c r="P25" i="53"/>
  <c r="Q24" i="53"/>
  <c r="N58" i="53"/>
  <c r="J24" i="53"/>
  <c r="M57" i="53"/>
  <c r="D23" i="53"/>
  <c r="J56" i="53"/>
  <c r="T57" i="46"/>
  <c r="P57" i="46"/>
  <c r="N57" i="46"/>
  <c r="J57" i="46"/>
  <c r="D57" i="46"/>
  <c r="Q56" i="46"/>
  <c r="M56" i="46"/>
  <c r="G56" i="46"/>
  <c r="T55" i="46"/>
  <c r="P55" i="46"/>
  <c r="H55" i="46"/>
  <c r="E55" i="46"/>
  <c r="B55" i="46"/>
  <c r="S54" i="46"/>
  <c r="M54" i="46"/>
  <c r="K54" i="46"/>
  <c r="E54" i="46"/>
  <c r="C54" i="46"/>
  <c r="P53" i="46"/>
  <c r="L53" i="46"/>
  <c r="H53" i="46"/>
  <c r="F54" i="46"/>
  <c r="O52" i="46"/>
  <c r="N52" i="46"/>
  <c r="K52" i="46"/>
  <c r="I53" i="46"/>
  <c r="F52" i="46"/>
  <c r="B52" i="46"/>
  <c r="Q51" i="46"/>
  <c r="P51" i="46"/>
  <c r="N51" i="46"/>
  <c r="L52" i="46"/>
  <c r="F51" i="46"/>
  <c r="T50" i="46"/>
  <c r="Q50" i="46"/>
  <c r="O51" i="46"/>
  <c r="I50" i="46"/>
  <c r="E50" i="46"/>
  <c r="D50" i="46"/>
  <c r="T49" i="46"/>
  <c r="R50" i="46"/>
  <c r="O49" i="46"/>
  <c r="G49" i="46"/>
  <c r="F49" i="46"/>
  <c r="D49" i="46"/>
  <c r="B50" i="46"/>
  <c r="I48" i="46"/>
  <c r="G48" i="46"/>
  <c r="E49" i="46"/>
  <c r="B48" i="46"/>
  <c r="R47" i="46"/>
  <c r="H48" i="46"/>
  <c r="B47" i="46"/>
  <c r="M46" i="46"/>
  <c r="L46" i="46"/>
  <c r="K47" i="46"/>
  <c r="P45" i="46"/>
  <c r="O45" i="46"/>
  <c r="N45" i="46"/>
  <c r="G45" i="46"/>
  <c r="S44" i="46"/>
  <c r="Q44" i="46"/>
  <c r="K44" i="46"/>
  <c r="C44" i="46"/>
  <c r="T44" i="46"/>
  <c r="D44" i="46"/>
  <c r="T57" i="45"/>
  <c r="S57" i="45"/>
  <c r="P57" i="45"/>
  <c r="O86" i="45"/>
  <c r="N86" i="45"/>
  <c r="L57" i="45"/>
  <c r="K57" i="45"/>
  <c r="J86" i="45"/>
  <c r="H57" i="45"/>
  <c r="F86" i="45"/>
  <c r="D57" i="45"/>
  <c r="C86" i="45"/>
  <c r="B86" i="45"/>
  <c r="R56" i="45"/>
  <c r="N85" i="45"/>
  <c r="J85" i="45"/>
  <c r="B85" i="45"/>
  <c r="R55" i="45"/>
  <c r="Q55" i="45"/>
  <c r="M55" i="45"/>
  <c r="J84" i="45"/>
  <c r="I55" i="45"/>
  <c r="F55" i="45"/>
  <c r="E55" i="45"/>
  <c r="B84" i="45"/>
  <c r="T54" i="45"/>
  <c r="Q54" i="45"/>
  <c r="P54" i="45"/>
  <c r="M83" i="45"/>
  <c r="I54" i="45"/>
  <c r="H83" i="45"/>
  <c r="E83" i="45"/>
  <c r="T53" i="45"/>
  <c r="S53" i="45"/>
  <c r="P53" i="45"/>
  <c r="O82" i="45"/>
  <c r="N82" i="45"/>
  <c r="L53" i="45"/>
  <c r="J82" i="45"/>
  <c r="H53" i="45"/>
  <c r="G82" i="45"/>
  <c r="F82" i="45"/>
  <c r="D53" i="45"/>
  <c r="C53" i="45"/>
  <c r="B82" i="45"/>
  <c r="R52" i="45"/>
  <c r="N81" i="45"/>
  <c r="B81" i="45"/>
  <c r="R51" i="45"/>
  <c r="Q51" i="45"/>
  <c r="N51" i="45"/>
  <c r="M51" i="45"/>
  <c r="J80" i="45"/>
  <c r="I51" i="45"/>
  <c r="F51" i="45"/>
  <c r="E51" i="45"/>
  <c r="B80" i="45"/>
  <c r="T50" i="45"/>
  <c r="M79" i="45"/>
  <c r="I50" i="45"/>
  <c r="H50" i="45"/>
  <c r="E79" i="45"/>
  <c r="T49" i="45"/>
  <c r="S50" i="45"/>
  <c r="P49" i="45"/>
  <c r="O78" i="45"/>
  <c r="N78" i="45"/>
  <c r="L49" i="45"/>
  <c r="K49" i="45"/>
  <c r="J78" i="45"/>
  <c r="H49" i="45"/>
  <c r="G78" i="45"/>
  <c r="F78" i="45"/>
  <c r="D49" i="45"/>
  <c r="B78" i="45"/>
  <c r="R48" i="45"/>
  <c r="N77" i="45"/>
  <c r="F77" i="45"/>
  <c r="B77" i="45"/>
  <c r="R47" i="45"/>
  <c r="Q47" i="45"/>
  <c r="M47" i="45"/>
  <c r="J76" i="45"/>
  <c r="I47" i="45"/>
  <c r="F47" i="45"/>
  <c r="E47" i="45"/>
  <c r="B76" i="45"/>
  <c r="T46" i="45"/>
  <c r="Q46" i="45"/>
  <c r="P46" i="45"/>
  <c r="M75" i="45"/>
  <c r="L75" i="45"/>
  <c r="I46" i="45"/>
  <c r="H75" i="45"/>
  <c r="E75" i="45"/>
  <c r="D47" i="45"/>
  <c r="T45" i="45"/>
  <c r="S45" i="45"/>
  <c r="P45" i="45"/>
  <c r="N74" i="45"/>
  <c r="L45" i="45"/>
  <c r="J74" i="45"/>
  <c r="H45" i="45"/>
  <c r="G45" i="45"/>
  <c r="F74" i="45"/>
  <c r="D45" i="45"/>
  <c r="C45" i="45"/>
  <c r="I73" i="45"/>
  <c r="N73" i="45"/>
  <c r="K44" i="45"/>
  <c r="F73" i="45"/>
  <c r="G72" i="45"/>
  <c r="Q72" i="45"/>
  <c r="N72" i="45"/>
  <c r="M72" i="45"/>
  <c r="J72" i="45"/>
  <c r="I72" i="45"/>
  <c r="F72" i="45"/>
  <c r="E72" i="45"/>
  <c r="B72" i="45"/>
  <c r="F74" i="44"/>
  <c r="J78" i="44"/>
  <c r="M78" i="44"/>
  <c r="N79" i="44"/>
  <c r="F82" i="44"/>
  <c r="I82" i="44"/>
  <c r="C83" i="44"/>
  <c r="B74" i="44"/>
  <c r="C43" i="44"/>
  <c r="P56" i="44"/>
  <c r="O56" i="44"/>
  <c r="N85" i="44"/>
  <c r="L56" i="44"/>
  <c r="K56" i="44"/>
  <c r="J85" i="44"/>
  <c r="H56" i="44"/>
  <c r="G56" i="44"/>
  <c r="F85" i="44"/>
  <c r="D56" i="44"/>
  <c r="C56" i="44"/>
  <c r="B85" i="44"/>
  <c r="R55" i="44"/>
  <c r="O55" i="44"/>
  <c r="K55" i="44"/>
  <c r="J55" i="44"/>
  <c r="G55" i="44"/>
  <c r="F55" i="44"/>
  <c r="C55" i="44"/>
  <c r="B84" i="44"/>
  <c r="S83" i="44"/>
  <c r="R54" i="44"/>
  <c r="Q54" i="44"/>
  <c r="N54" i="44"/>
  <c r="M54" i="44"/>
  <c r="K83" i="44"/>
  <c r="J54" i="44"/>
  <c r="I54" i="44"/>
  <c r="F54" i="44"/>
  <c r="B54" i="44"/>
  <c r="T53" i="44"/>
  <c r="Q53" i="44"/>
  <c r="P53" i="44"/>
  <c r="N82" i="44"/>
  <c r="M53" i="44"/>
  <c r="L53" i="44"/>
  <c r="I53" i="44"/>
  <c r="H53" i="44"/>
  <c r="E53" i="44"/>
  <c r="D53" i="44"/>
  <c r="B82" i="44"/>
  <c r="P52" i="44"/>
  <c r="O52" i="44"/>
  <c r="L52" i="44"/>
  <c r="K52" i="44"/>
  <c r="H52" i="44"/>
  <c r="G52" i="44"/>
  <c r="D52" i="44"/>
  <c r="C52" i="44"/>
  <c r="R51" i="44"/>
  <c r="P80" i="44"/>
  <c r="O51" i="44"/>
  <c r="N51" i="44"/>
  <c r="K51" i="44"/>
  <c r="J51" i="44"/>
  <c r="G51" i="44"/>
  <c r="C51" i="44"/>
  <c r="B80" i="44"/>
  <c r="R50" i="44"/>
  <c r="Q50" i="44"/>
  <c r="O79" i="44"/>
  <c r="N50" i="44"/>
  <c r="M50" i="44"/>
  <c r="J50" i="44"/>
  <c r="I50" i="44"/>
  <c r="F50" i="44"/>
  <c r="E50" i="44"/>
  <c r="B50" i="44"/>
  <c r="Q49" i="44"/>
  <c r="P49" i="44"/>
  <c r="N78" i="44"/>
  <c r="M49" i="44"/>
  <c r="L49" i="44"/>
  <c r="I49" i="44"/>
  <c r="H49" i="44"/>
  <c r="F78" i="44"/>
  <c r="E49" i="44"/>
  <c r="D49" i="44"/>
  <c r="B78" i="44"/>
  <c r="P48" i="44"/>
  <c r="O48" i="44"/>
  <c r="L48" i="44"/>
  <c r="K48" i="44"/>
  <c r="H48" i="44"/>
  <c r="G48" i="44"/>
  <c r="D48" i="44"/>
  <c r="C48" i="44"/>
  <c r="C76" i="44"/>
  <c r="O47" i="44"/>
  <c r="N47" i="44"/>
  <c r="K47" i="44"/>
  <c r="J76" i="44"/>
  <c r="G47" i="44"/>
  <c r="F76" i="44"/>
  <c r="C47" i="44"/>
  <c r="B76" i="44"/>
  <c r="R46" i="44"/>
  <c r="Q75" i="44"/>
  <c r="N75" i="44"/>
  <c r="M75" i="44"/>
  <c r="J46" i="44"/>
  <c r="I75" i="44"/>
  <c r="F46" i="44"/>
  <c r="E75" i="44"/>
  <c r="B46" i="44"/>
  <c r="T45" i="44"/>
  <c r="Q45" i="44"/>
  <c r="P74" i="44"/>
  <c r="N74" i="44"/>
  <c r="M74" i="44"/>
  <c r="L74" i="44"/>
  <c r="J74" i="44"/>
  <c r="H74" i="44"/>
  <c r="E74" i="44"/>
  <c r="D74" i="44"/>
  <c r="P44" i="44"/>
  <c r="H44" i="44"/>
  <c r="S43" i="44"/>
  <c r="L72" i="44"/>
  <c r="O43" i="44"/>
  <c r="N72" i="44"/>
  <c r="J72" i="44"/>
  <c r="G43" i="44"/>
  <c r="F72" i="44"/>
  <c r="B72" i="44"/>
  <c r="Q71" i="44"/>
  <c r="N71" i="44"/>
  <c r="M71" i="44"/>
  <c r="K71" i="44"/>
  <c r="J71" i="44"/>
  <c r="I71" i="44"/>
  <c r="F71" i="44"/>
  <c r="E71" i="44"/>
  <c r="B71" i="44"/>
  <c r="E85" i="73" l="1"/>
  <c r="I55" i="73"/>
  <c r="I83" i="73"/>
  <c r="E45" i="73"/>
  <c r="G76" i="44"/>
  <c r="G79" i="44"/>
  <c r="N80" i="45"/>
  <c r="E56" i="73"/>
  <c r="E82" i="73"/>
  <c r="C71" i="44"/>
  <c r="S75" i="44"/>
  <c r="L76" i="44"/>
  <c r="D80" i="44"/>
  <c r="L84" i="44"/>
  <c r="F79" i="44"/>
  <c r="F75" i="44"/>
  <c r="T72" i="44"/>
  <c r="O72" i="44"/>
  <c r="B83" i="44"/>
  <c r="H84" i="44"/>
  <c r="Q82" i="44"/>
  <c r="O75" i="44"/>
  <c r="G72" i="44"/>
  <c r="D71" i="44"/>
  <c r="H71" i="44"/>
  <c r="L71" i="44"/>
  <c r="P71" i="44"/>
  <c r="T71" i="44"/>
  <c r="E47" i="44"/>
  <c r="I47" i="44"/>
  <c r="M47" i="44"/>
  <c r="B48" i="44"/>
  <c r="F48" i="44"/>
  <c r="J48" i="44"/>
  <c r="R48" i="44"/>
  <c r="C49" i="44"/>
  <c r="G49" i="44"/>
  <c r="O49" i="44"/>
  <c r="S49" i="44"/>
  <c r="D50" i="44"/>
  <c r="L50" i="44"/>
  <c r="P50" i="44"/>
  <c r="T50" i="44"/>
  <c r="I51" i="44"/>
  <c r="M51" i="44"/>
  <c r="Q51" i="44"/>
  <c r="F52" i="44"/>
  <c r="J52" i="44"/>
  <c r="N52" i="44"/>
  <c r="C53" i="44"/>
  <c r="G53" i="44"/>
  <c r="K53" i="44"/>
  <c r="S53" i="44"/>
  <c r="D54" i="44"/>
  <c r="H54" i="44"/>
  <c r="P54" i="44"/>
  <c r="T54" i="44"/>
  <c r="E55" i="44"/>
  <c r="M55" i="44"/>
  <c r="Q55" i="44"/>
  <c r="R56" i="44"/>
  <c r="B75" i="44"/>
  <c r="J83" i="44"/>
  <c r="J82" i="44"/>
  <c r="E78" i="44"/>
  <c r="C75" i="45"/>
  <c r="G75" i="45"/>
  <c r="K75" i="45"/>
  <c r="O75" i="45"/>
  <c r="S75" i="45"/>
  <c r="F84" i="45"/>
  <c r="E58" i="73"/>
  <c r="I56" i="73"/>
  <c r="E51" i="73"/>
  <c r="I48" i="73"/>
  <c r="P43" i="44"/>
  <c r="B56" i="44"/>
  <c r="B73" i="45"/>
  <c r="B44" i="45"/>
  <c r="J73" i="45"/>
  <c r="J44" i="45"/>
  <c r="K74" i="45"/>
  <c r="K45" i="45"/>
  <c r="L79" i="45"/>
  <c r="L50" i="45"/>
  <c r="P50" i="45"/>
  <c r="P79" i="45"/>
  <c r="F81" i="45"/>
  <c r="F52" i="45"/>
  <c r="K53" i="45"/>
  <c r="K82" i="45"/>
  <c r="D83" i="45"/>
  <c r="D54" i="45"/>
  <c r="L83" i="45"/>
  <c r="L54" i="45"/>
  <c r="F85" i="45"/>
  <c r="F56" i="45"/>
  <c r="G86" i="45"/>
  <c r="G57" i="45"/>
  <c r="T57" i="53"/>
  <c r="T23" i="53"/>
  <c r="F44" i="45"/>
  <c r="L46" i="45"/>
  <c r="Q48" i="45"/>
  <c r="E52" i="45"/>
  <c r="L55" i="45"/>
  <c r="G67" i="53"/>
  <c r="S73" i="44"/>
  <c r="S77" i="44"/>
  <c r="L80" i="44"/>
  <c r="T80" i="44"/>
  <c r="C73" i="45"/>
  <c r="G73" i="45"/>
  <c r="O44" i="45"/>
  <c r="O73" i="45"/>
  <c r="S73" i="45"/>
  <c r="N47" i="45"/>
  <c r="N76" i="45"/>
  <c r="C77" i="45"/>
  <c r="G77" i="45"/>
  <c r="O77" i="45"/>
  <c r="S77" i="45"/>
  <c r="Q50" i="45"/>
  <c r="Q79" i="45"/>
  <c r="G81" i="45"/>
  <c r="O81" i="45"/>
  <c r="K85" i="45"/>
  <c r="I55" i="46"/>
  <c r="G59" i="53"/>
  <c r="O59" i="53"/>
  <c r="R45" i="45"/>
  <c r="B48" i="45"/>
  <c r="M52" i="45"/>
  <c r="T55" i="45"/>
  <c r="Q45" i="46"/>
  <c r="I75" i="45"/>
  <c r="S78" i="45"/>
  <c r="M81" i="45"/>
  <c r="D85" i="45"/>
  <c r="O25" i="53"/>
  <c r="P62" i="53"/>
  <c r="K72" i="44"/>
  <c r="L73" i="44"/>
  <c r="I45" i="44"/>
  <c r="I74" i="44"/>
  <c r="B79" i="44"/>
  <c r="O83" i="44"/>
  <c r="H80" i="44"/>
  <c r="K79" i="44"/>
  <c r="C79" i="44"/>
  <c r="P76" i="44"/>
  <c r="K75" i="44"/>
  <c r="S79" i="44"/>
  <c r="O80" i="45"/>
  <c r="R44" i="45"/>
  <c r="F48" i="45"/>
  <c r="G49" i="45"/>
  <c r="K50" i="45"/>
  <c r="N52" i="45"/>
  <c r="R53" i="45"/>
  <c r="B56" i="45"/>
  <c r="F57" i="45"/>
  <c r="K73" i="45"/>
  <c r="F76" i="45"/>
  <c r="T78" i="45"/>
  <c r="E85" i="45"/>
  <c r="E46" i="73"/>
  <c r="I77" i="73"/>
  <c r="I74" i="73"/>
  <c r="I45" i="73"/>
  <c r="O74" i="45"/>
  <c r="O45" i="45"/>
  <c r="D75" i="45"/>
  <c r="D46" i="45"/>
  <c r="J77" i="45"/>
  <c r="J48" i="45"/>
  <c r="C78" i="45"/>
  <c r="C49" i="45"/>
  <c r="D79" i="45"/>
  <c r="D50" i="45"/>
  <c r="J81" i="45"/>
  <c r="J52" i="45"/>
  <c r="J45" i="45"/>
  <c r="S49" i="45"/>
  <c r="G53" i="45"/>
  <c r="H54" i="45"/>
  <c r="N56" i="45"/>
  <c r="O57" i="45"/>
  <c r="E77" i="45"/>
  <c r="I52" i="73"/>
  <c r="I53" i="73"/>
  <c r="S81" i="44"/>
  <c r="S85" i="44"/>
  <c r="D84" i="44"/>
  <c r="K77" i="45"/>
  <c r="C81" i="45"/>
  <c r="K81" i="45"/>
  <c r="S81" i="45"/>
  <c r="N55" i="45"/>
  <c r="N84" i="45"/>
  <c r="C85" i="45"/>
  <c r="G85" i="45"/>
  <c r="O85" i="45"/>
  <c r="S85" i="45"/>
  <c r="B44" i="46"/>
  <c r="C63" i="53"/>
  <c r="N44" i="45"/>
  <c r="F49" i="45"/>
  <c r="O53" i="45"/>
  <c r="C57" i="45"/>
  <c r="E54" i="73"/>
  <c r="E83" i="73"/>
  <c r="E55" i="73"/>
  <c r="C72" i="44"/>
  <c r="D73" i="44"/>
  <c r="K43" i="44"/>
  <c r="P84" i="44"/>
  <c r="G83" i="44"/>
  <c r="S72" i="45"/>
  <c r="G76" i="45"/>
  <c r="L81" i="45"/>
  <c r="G84" i="45"/>
  <c r="G71" i="44"/>
  <c r="O71" i="44"/>
  <c r="S71" i="44"/>
  <c r="H72" i="44"/>
  <c r="P72" i="44"/>
  <c r="Q74" i="44"/>
  <c r="C75" i="44"/>
  <c r="G75" i="44"/>
  <c r="D76" i="44"/>
  <c r="H76" i="44"/>
  <c r="T76" i="44"/>
  <c r="T84" i="44"/>
  <c r="H43" i="44"/>
  <c r="N56" i="44"/>
  <c r="N83" i="44"/>
  <c r="F83" i="44"/>
  <c r="M82" i="44"/>
  <c r="E82" i="44"/>
  <c r="J79" i="44"/>
  <c r="Q78" i="44"/>
  <c r="I78" i="44"/>
  <c r="J75" i="44"/>
  <c r="D72" i="45"/>
  <c r="H72" i="45"/>
  <c r="L72" i="45"/>
  <c r="P72" i="45"/>
  <c r="T72" i="45"/>
  <c r="E73" i="45"/>
  <c r="I44" i="45"/>
  <c r="M73" i="45"/>
  <c r="M44" i="45"/>
  <c r="Q73" i="45"/>
  <c r="B74" i="45"/>
  <c r="B45" i="45"/>
  <c r="I48" i="45"/>
  <c r="C50" i="45"/>
  <c r="P51" i="45"/>
  <c r="J53" i="45"/>
  <c r="D55" i="45"/>
  <c r="Q56" i="45"/>
  <c r="L44" i="46"/>
  <c r="I45" i="46"/>
  <c r="F46" i="46"/>
  <c r="C47" i="46"/>
  <c r="S47" i="46"/>
  <c r="P48" i="46"/>
  <c r="M49" i="46"/>
  <c r="J50" i="46"/>
  <c r="G51" i="46"/>
  <c r="D52" i="46"/>
  <c r="T52" i="46"/>
  <c r="Q53" i="46"/>
  <c r="N54" i="46"/>
  <c r="K55" i="46"/>
  <c r="L56" i="46"/>
  <c r="E57" i="46"/>
  <c r="S23" i="53"/>
  <c r="L58" i="53"/>
  <c r="K27" i="53"/>
  <c r="E44" i="45"/>
  <c r="H46" i="45"/>
  <c r="L47" i="45"/>
  <c r="N48" i="45"/>
  <c r="O49" i="45"/>
  <c r="B52" i="45"/>
  <c r="G54" i="45"/>
  <c r="J56" i="45"/>
  <c r="N57" i="45"/>
  <c r="N46" i="46"/>
  <c r="C55" i="46"/>
  <c r="C74" i="45"/>
  <c r="D77" i="45"/>
  <c r="F80" i="45"/>
  <c r="I83" i="45"/>
  <c r="S86" i="45"/>
  <c r="E48" i="73"/>
  <c r="E77" i="73"/>
  <c r="C72" i="45"/>
  <c r="K72" i="45"/>
  <c r="O72" i="45"/>
  <c r="O46" i="45"/>
  <c r="E49" i="73"/>
  <c r="N45" i="45"/>
  <c r="T74" i="45"/>
  <c r="D76" i="45"/>
  <c r="H76" i="45"/>
  <c r="L76" i="45"/>
  <c r="P76" i="45"/>
  <c r="T76" i="45"/>
  <c r="E48" i="45"/>
  <c r="I77" i="45"/>
  <c r="M77" i="45"/>
  <c r="Q77" i="45"/>
  <c r="B49" i="45"/>
  <c r="K78" i="45"/>
  <c r="C79" i="45"/>
  <c r="G79" i="45"/>
  <c r="K79" i="45"/>
  <c r="O79" i="45"/>
  <c r="S79" i="45"/>
  <c r="D80" i="45"/>
  <c r="H80" i="45"/>
  <c r="L80" i="45"/>
  <c r="P80" i="45"/>
  <c r="T80" i="45"/>
  <c r="E81" i="45"/>
  <c r="I81" i="45"/>
  <c r="Q81" i="45"/>
  <c r="T82" i="45"/>
  <c r="C83" i="45"/>
  <c r="G83" i="45"/>
  <c r="K83" i="45"/>
  <c r="O83" i="45"/>
  <c r="S83" i="45"/>
  <c r="D84" i="45"/>
  <c r="H84" i="45"/>
  <c r="L84" i="45"/>
  <c r="P84" i="45"/>
  <c r="T84" i="45"/>
  <c r="E56" i="45"/>
  <c r="I85" i="45"/>
  <c r="M85" i="45"/>
  <c r="Q85" i="45"/>
  <c r="B57" i="45"/>
  <c r="K86" i="45"/>
  <c r="P44" i="46"/>
  <c r="C51" i="46"/>
  <c r="E53" i="46"/>
  <c r="M53" i="46"/>
  <c r="J54" i="46"/>
  <c r="O55" i="46"/>
  <c r="I57" i="46"/>
  <c r="M57" i="46"/>
  <c r="L56" i="53"/>
  <c r="N26" i="53"/>
  <c r="P60" i="53"/>
  <c r="F30" i="53"/>
  <c r="G46" i="45"/>
  <c r="T47" i="45"/>
  <c r="N49" i="45"/>
  <c r="H51" i="45"/>
  <c r="B53" i="45"/>
  <c r="O54" i="45"/>
  <c r="I56" i="45"/>
  <c r="J47" i="46"/>
  <c r="I73" i="44"/>
  <c r="Q73" i="44"/>
  <c r="T43" i="44"/>
  <c r="L43" i="44"/>
  <c r="D43" i="44"/>
  <c r="J56" i="44"/>
  <c r="E72" i="44"/>
  <c r="E43" i="44"/>
  <c r="E44" i="44"/>
  <c r="I72" i="44"/>
  <c r="I43" i="44"/>
  <c r="I44" i="44"/>
  <c r="M72" i="44"/>
  <c r="M43" i="44"/>
  <c r="M44" i="44"/>
  <c r="Q72" i="44"/>
  <c r="Q43" i="44"/>
  <c r="Q44" i="44"/>
  <c r="B73" i="44"/>
  <c r="B45" i="44"/>
  <c r="B44" i="44"/>
  <c r="F73" i="44"/>
  <c r="F45" i="44"/>
  <c r="F44" i="44"/>
  <c r="J73" i="44"/>
  <c r="J45" i="44"/>
  <c r="J44" i="44"/>
  <c r="N73" i="44"/>
  <c r="N45" i="44"/>
  <c r="N44" i="44"/>
  <c r="M73" i="44"/>
  <c r="H73" i="44"/>
  <c r="E73" i="44"/>
  <c r="R45" i="44"/>
  <c r="P73" i="44"/>
  <c r="R44" i="44"/>
  <c r="C74" i="44"/>
  <c r="C46" i="44"/>
  <c r="C45" i="44"/>
  <c r="G74" i="44"/>
  <c r="G46" i="44"/>
  <c r="G45" i="44"/>
  <c r="K74" i="44"/>
  <c r="K46" i="44"/>
  <c r="K45" i="44"/>
  <c r="O46" i="44"/>
  <c r="O74" i="44"/>
  <c r="O45" i="44"/>
  <c r="S74" i="44"/>
  <c r="S46" i="44"/>
  <c r="S45" i="44"/>
  <c r="D75" i="44"/>
  <c r="D47" i="44"/>
  <c r="D46" i="44"/>
  <c r="H47" i="44"/>
  <c r="H46" i="44"/>
  <c r="H75" i="44"/>
  <c r="L75" i="44"/>
  <c r="L47" i="44"/>
  <c r="L46" i="44"/>
  <c r="P47" i="44"/>
  <c r="P75" i="44"/>
  <c r="P46" i="44"/>
  <c r="T75" i="44"/>
  <c r="T47" i="44"/>
  <c r="E76" i="44"/>
  <c r="E48" i="44"/>
  <c r="I48" i="44"/>
  <c r="I76" i="44"/>
  <c r="M76" i="44"/>
  <c r="M48" i="44"/>
  <c r="Q76" i="44"/>
  <c r="Q48" i="44"/>
  <c r="B49" i="44"/>
  <c r="B77" i="44"/>
  <c r="F77" i="44"/>
  <c r="F49" i="44"/>
  <c r="J77" i="44"/>
  <c r="J49" i="44"/>
  <c r="N77" i="44"/>
  <c r="N49" i="44"/>
  <c r="H77" i="44"/>
  <c r="P77" i="44"/>
  <c r="R49" i="44"/>
  <c r="E77" i="44"/>
  <c r="M77" i="44"/>
  <c r="D77" i="44"/>
  <c r="L77" i="44"/>
  <c r="I77" i="44"/>
  <c r="Q77" i="44"/>
  <c r="C78" i="44"/>
  <c r="C50" i="44"/>
  <c r="G78" i="44"/>
  <c r="G50" i="44"/>
  <c r="K78" i="44"/>
  <c r="K50" i="44"/>
  <c r="O78" i="44"/>
  <c r="O50" i="44"/>
  <c r="S78" i="44"/>
  <c r="S50" i="44"/>
  <c r="D79" i="44"/>
  <c r="D51" i="44"/>
  <c r="H79" i="44"/>
  <c r="H51" i="44"/>
  <c r="L79" i="44"/>
  <c r="L51" i="44"/>
  <c r="P79" i="44"/>
  <c r="P51" i="44"/>
  <c r="T79" i="44"/>
  <c r="T51" i="44"/>
  <c r="E80" i="44"/>
  <c r="E52" i="44"/>
  <c r="I80" i="44"/>
  <c r="I52" i="44"/>
  <c r="M80" i="44"/>
  <c r="M52" i="44"/>
  <c r="Q80" i="44"/>
  <c r="Q52" i="44"/>
  <c r="B53" i="44"/>
  <c r="B81" i="44"/>
  <c r="F81" i="44"/>
  <c r="F53" i="44"/>
  <c r="J81" i="44"/>
  <c r="J53" i="44"/>
  <c r="N81" i="44"/>
  <c r="N53" i="44"/>
  <c r="H81" i="44"/>
  <c r="P81" i="44"/>
  <c r="R53" i="44"/>
  <c r="Q81" i="44"/>
  <c r="D81" i="44"/>
  <c r="L81" i="44"/>
  <c r="E81" i="44"/>
  <c r="I81" i="44"/>
  <c r="M81" i="44"/>
  <c r="C82" i="44"/>
  <c r="C54" i="44"/>
  <c r="G82" i="44"/>
  <c r="G54" i="44"/>
  <c r="K82" i="44"/>
  <c r="K54" i="44"/>
  <c r="O82" i="44"/>
  <c r="O54" i="44"/>
  <c r="S82" i="44"/>
  <c r="S54" i="44"/>
  <c r="D83" i="44"/>
  <c r="D55" i="44"/>
  <c r="H83" i="44"/>
  <c r="H55" i="44"/>
  <c r="L83" i="44"/>
  <c r="L55" i="44"/>
  <c r="P83" i="44"/>
  <c r="P55" i="44"/>
  <c r="T83" i="44"/>
  <c r="T55" i="44"/>
  <c r="E84" i="44"/>
  <c r="E56" i="44"/>
  <c r="I84" i="44"/>
  <c r="I56" i="44"/>
  <c r="M84" i="44"/>
  <c r="M56" i="44"/>
  <c r="Q84" i="44"/>
  <c r="Q56" i="44"/>
  <c r="H85" i="44"/>
  <c r="P85" i="44"/>
  <c r="D85" i="44"/>
  <c r="L85" i="44"/>
  <c r="E85" i="44"/>
  <c r="I85" i="44"/>
  <c r="M85" i="44"/>
  <c r="Q85" i="44"/>
  <c r="F56" i="44"/>
  <c r="I55" i="44"/>
  <c r="L54" i="44"/>
  <c r="O53" i="44"/>
  <c r="R52" i="44"/>
  <c r="B52" i="44"/>
  <c r="E51" i="44"/>
  <c r="H50" i="44"/>
  <c r="K49" i="44"/>
  <c r="N48" i="44"/>
  <c r="Q47" i="44"/>
  <c r="T46" i="44"/>
  <c r="C73" i="44"/>
  <c r="K73" i="44"/>
  <c r="K84" i="44"/>
  <c r="G84" i="44"/>
  <c r="C84" i="44"/>
  <c r="K76" i="44"/>
  <c r="D72" i="44"/>
  <c r="I50" i="73"/>
  <c r="I79" i="73"/>
  <c r="I51" i="73"/>
  <c r="I78" i="73"/>
  <c r="I49" i="73"/>
  <c r="S72" i="44"/>
  <c r="T73" i="44"/>
  <c r="S76" i="44"/>
  <c r="T77" i="44"/>
  <c r="S80" i="44"/>
  <c r="T81" i="44"/>
  <c r="S84" i="44"/>
  <c r="T85" i="44"/>
  <c r="R43" i="44"/>
  <c r="N43" i="44"/>
  <c r="J43" i="44"/>
  <c r="F43" i="44"/>
  <c r="T56" i="44"/>
  <c r="S55" i="44"/>
  <c r="T52" i="44"/>
  <c r="S51" i="44"/>
  <c r="T48" i="44"/>
  <c r="S47" i="44"/>
  <c r="N46" i="44"/>
  <c r="M45" i="44"/>
  <c r="E45" i="44"/>
  <c r="T44" i="44"/>
  <c r="L44" i="44"/>
  <c r="D44" i="44"/>
  <c r="O85" i="44"/>
  <c r="K85" i="44"/>
  <c r="G85" i="44"/>
  <c r="C85" i="44"/>
  <c r="N84" i="44"/>
  <c r="J84" i="44"/>
  <c r="F84" i="44"/>
  <c r="Q83" i="44"/>
  <c r="M83" i="44"/>
  <c r="I83" i="44"/>
  <c r="E83" i="44"/>
  <c r="P82" i="44"/>
  <c r="L82" i="44"/>
  <c r="H82" i="44"/>
  <c r="D82" i="44"/>
  <c r="O81" i="44"/>
  <c r="K81" i="44"/>
  <c r="G81" i="44"/>
  <c r="C81" i="44"/>
  <c r="N80" i="44"/>
  <c r="J80" i="44"/>
  <c r="F80" i="44"/>
  <c r="Q79" i="44"/>
  <c r="M79" i="44"/>
  <c r="I79" i="44"/>
  <c r="E79" i="44"/>
  <c r="P78" i="44"/>
  <c r="L78" i="44"/>
  <c r="H78" i="44"/>
  <c r="D78" i="44"/>
  <c r="O77" i="44"/>
  <c r="K77" i="44"/>
  <c r="G77" i="44"/>
  <c r="C77" i="44"/>
  <c r="N76" i="44"/>
  <c r="T82" i="44"/>
  <c r="T78" i="44"/>
  <c r="T74" i="44"/>
  <c r="D44" i="45"/>
  <c r="H73" i="45"/>
  <c r="H44" i="45"/>
  <c r="L44" i="45"/>
  <c r="L73" i="45"/>
  <c r="P44" i="45"/>
  <c r="T73" i="45"/>
  <c r="T44" i="45"/>
  <c r="E45" i="45"/>
  <c r="E74" i="45"/>
  <c r="I45" i="45"/>
  <c r="M45" i="45"/>
  <c r="Q74" i="45"/>
  <c r="Q45" i="45"/>
  <c r="B75" i="45"/>
  <c r="B46" i="45"/>
  <c r="F75" i="45"/>
  <c r="F46" i="45"/>
  <c r="J75" i="45"/>
  <c r="J46" i="45"/>
  <c r="N75" i="45"/>
  <c r="N46" i="45"/>
  <c r="R46" i="45"/>
  <c r="C76" i="45"/>
  <c r="C47" i="45"/>
  <c r="G47" i="45"/>
  <c r="K76" i="45"/>
  <c r="K47" i="45"/>
  <c r="O47" i="45"/>
  <c r="S47" i="45"/>
  <c r="S76" i="45"/>
  <c r="D48" i="45"/>
  <c r="H48" i="45"/>
  <c r="H77" i="45"/>
  <c r="L48" i="45"/>
  <c r="P48" i="45"/>
  <c r="P77" i="45"/>
  <c r="T77" i="45"/>
  <c r="T48" i="45"/>
  <c r="E78" i="45"/>
  <c r="E49" i="45"/>
  <c r="I78" i="45"/>
  <c r="I49" i="45"/>
  <c r="M78" i="45"/>
  <c r="M49" i="45"/>
  <c r="Q78" i="45"/>
  <c r="Q49" i="45"/>
  <c r="B79" i="45"/>
  <c r="B50" i="45"/>
  <c r="F79" i="45"/>
  <c r="F50" i="45"/>
  <c r="J79" i="45"/>
  <c r="J50" i="45"/>
  <c r="N79" i="45"/>
  <c r="N50" i="45"/>
  <c r="R50" i="45"/>
  <c r="C80" i="45"/>
  <c r="C51" i="45"/>
  <c r="G51" i="45"/>
  <c r="K80" i="45"/>
  <c r="K51" i="45"/>
  <c r="O51" i="45"/>
  <c r="S51" i="45"/>
  <c r="S80" i="45"/>
  <c r="D52" i="45"/>
  <c r="H52" i="45"/>
  <c r="H81" i="45"/>
  <c r="L52" i="45"/>
  <c r="P52" i="45"/>
  <c r="P81" i="45"/>
  <c r="T81" i="45"/>
  <c r="T52" i="45"/>
  <c r="E82" i="45"/>
  <c r="E53" i="45"/>
  <c r="I82" i="45"/>
  <c r="I53" i="45"/>
  <c r="M82" i="45"/>
  <c r="M53" i="45"/>
  <c r="Q82" i="45"/>
  <c r="Q53" i="45"/>
  <c r="B83" i="45"/>
  <c r="B54" i="45"/>
  <c r="F83" i="45"/>
  <c r="F54" i="45"/>
  <c r="J83" i="45"/>
  <c r="J54" i="45"/>
  <c r="N83" i="45"/>
  <c r="N54" i="45"/>
  <c r="R54" i="45"/>
  <c r="C84" i="45"/>
  <c r="C55" i="45"/>
  <c r="G55" i="45"/>
  <c r="K84" i="45"/>
  <c r="K55" i="45"/>
  <c r="O55" i="45"/>
  <c r="S55" i="45"/>
  <c r="S84" i="45"/>
  <c r="D56" i="45"/>
  <c r="H56" i="45"/>
  <c r="H85" i="45"/>
  <c r="L56" i="45"/>
  <c r="P56" i="45"/>
  <c r="P85" i="45"/>
  <c r="T85" i="45"/>
  <c r="T56" i="45"/>
  <c r="E86" i="45"/>
  <c r="E57" i="45"/>
  <c r="I86" i="45"/>
  <c r="I57" i="45"/>
  <c r="M86" i="45"/>
  <c r="M57" i="45"/>
  <c r="Q86" i="45"/>
  <c r="Q57" i="45"/>
  <c r="N55" i="46"/>
  <c r="R55" i="46"/>
  <c r="K56" i="46"/>
  <c r="O56" i="46"/>
  <c r="H57" i="46"/>
  <c r="L57" i="46"/>
  <c r="E56" i="53"/>
  <c r="I56" i="53"/>
  <c r="M56" i="53"/>
  <c r="Q56" i="53"/>
  <c r="B57" i="53"/>
  <c r="F57" i="53"/>
  <c r="F23" i="53"/>
  <c r="J57" i="53"/>
  <c r="J23" i="53"/>
  <c r="N57" i="53"/>
  <c r="N23" i="53"/>
  <c r="R23" i="53"/>
  <c r="C58" i="53"/>
  <c r="C24" i="53"/>
  <c r="G58" i="53"/>
  <c r="G24" i="53"/>
  <c r="K58" i="53"/>
  <c r="K24" i="53"/>
  <c r="O58" i="53"/>
  <c r="O24" i="53"/>
  <c r="S24" i="53"/>
  <c r="S58" i="53"/>
  <c r="D59" i="53"/>
  <c r="D25" i="53"/>
  <c r="H59" i="53"/>
  <c r="H25" i="53"/>
  <c r="L59" i="53"/>
  <c r="L25" i="53"/>
  <c r="P59" i="53"/>
  <c r="T59" i="53"/>
  <c r="T25" i="53"/>
  <c r="E60" i="53"/>
  <c r="E26" i="53"/>
  <c r="I60" i="53"/>
  <c r="I26" i="53"/>
  <c r="M60" i="53"/>
  <c r="Q60" i="53"/>
  <c r="Q26" i="53"/>
  <c r="B61" i="53"/>
  <c r="B27" i="53"/>
  <c r="F61" i="53"/>
  <c r="F27" i="53"/>
  <c r="J61" i="53"/>
  <c r="J27" i="53"/>
  <c r="N61" i="53"/>
  <c r="N27" i="53"/>
  <c r="R27" i="53"/>
  <c r="C62" i="53"/>
  <c r="C28" i="53"/>
  <c r="G62" i="53"/>
  <c r="G28" i="53"/>
  <c r="K62" i="53"/>
  <c r="K28" i="53"/>
  <c r="O62" i="53"/>
  <c r="O28" i="53"/>
  <c r="S28" i="53"/>
  <c r="S62" i="53"/>
  <c r="D63" i="53"/>
  <c r="D29" i="53"/>
  <c r="H63" i="53"/>
  <c r="L63" i="53"/>
  <c r="L29" i="53"/>
  <c r="P63" i="53"/>
  <c r="P29" i="53"/>
  <c r="T63" i="53"/>
  <c r="T29" i="53"/>
  <c r="E64" i="53"/>
  <c r="I64" i="53"/>
  <c r="I30" i="53"/>
  <c r="M64" i="53"/>
  <c r="M30" i="53"/>
  <c r="Q64" i="53"/>
  <c r="Q30" i="53"/>
  <c r="B65" i="53"/>
  <c r="B31" i="53"/>
  <c r="F65" i="53"/>
  <c r="F31" i="53"/>
  <c r="J65" i="53"/>
  <c r="J31" i="53"/>
  <c r="N65" i="53"/>
  <c r="N31" i="53"/>
  <c r="R31" i="53"/>
  <c r="C66" i="53"/>
  <c r="C32" i="53"/>
  <c r="G66" i="53"/>
  <c r="G32" i="53"/>
  <c r="K66" i="53"/>
  <c r="K32" i="53"/>
  <c r="O66" i="53"/>
  <c r="O32" i="53"/>
  <c r="S32" i="53"/>
  <c r="S66" i="53"/>
  <c r="D67" i="53"/>
  <c r="D33" i="53"/>
  <c r="H67" i="53"/>
  <c r="H33" i="53"/>
  <c r="L67" i="53"/>
  <c r="L33" i="53"/>
  <c r="P67" i="53"/>
  <c r="T67" i="53"/>
  <c r="T33" i="53"/>
  <c r="Q44" i="45"/>
  <c r="F45" i="45"/>
  <c r="C46" i="45"/>
  <c r="K46" i="45"/>
  <c r="S46" i="45"/>
  <c r="H47" i="45"/>
  <c r="P47" i="45"/>
  <c r="M48" i="45"/>
  <c r="J49" i="45"/>
  <c r="R49" i="45"/>
  <c r="G50" i="45"/>
  <c r="O50" i="45"/>
  <c r="D51" i="45"/>
  <c r="L51" i="45"/>
  <c r="T51" i="45"/>
  <c r="I52" i="45"/>
  <c r="Q52" i="45"/>
  <c r="F53" i="45"/>
  <c r="N53" i="45"/>
  <c r="C54" i="45"/>
  <c r="K54" i="45"/>
  <c r="S54" i="45"/>
  <c r="H55" i="45"/>
  <c r="P55" i="45"/>
  <c r="M56" i="45"/>
  <c r="J57" i="45"/>
  <c r="R57" i="45"/>
  <c r="G44" i="46"/>
  <c r="O44" i="46"/>
  <c r="D45" i="46"/>
  <c r="L45" i="46"/>
  <c r="T45" i="46"/>
  <c r="I46" i="46"/>
  <c r="Q46" i="46"/>
  <c r="F47" i="46"/>
  <c r="N47" i="46"/>
  <c r="C48" i="46"/>
  <c r="K48" i="46"/>
  <c r="S48" i="46"/>
  <c r="H49" i="46"/>
  <c r="P49" i="46"/>
  <c r="M50" i="46"/>
  <c r="B51" i="46"/>
  <c r="J51" i="46"/>
  <c r="R51" i="46"/>
  <c r="G52" i="46"/>
  <c r="D53" i="46"/>
  <c r="T53" i="46"/>
  <c r="I54" i="46"/>
  <c r="Q54" i="46"/>
  <c r="F55" i="46"/>
  <c r="D73" i="45"/>
  <c r="G74" i="45"/>
  <c r="S74" i="45"/>
  <c r="P75" i="45"/>
  <c r="L77" i="45"/>
  <c r="H79" i="45"/>
  <c r="D81" i="45"/>
  <c r="S82" i="45"/>
  <c r="P83" i="45"/>
  <c r="L85" i="45"/>
  <c r="P33" i="53"/>
  <c r="J28" i="53"/>
  <c r="R24" i="53"/>
  <c r="E65" i="53"/>
  <c r="G73" i="44"/>
  <c r="O73" i="44"/>
  <c r="O84" i="44"/>
  <c r="O80" i="44"/>
  <c r="K80" i="44"/>
  <c r="G80" i="44"/>
  <c r="C80" i="44"/>
  <c r="O76" i="44"/>
  <c r="B43" i="44"/>
  <c r="S56" i="44"/>
  <c r="N55" i="44"/>
  <c r="B55" i="44"/>
  <c r="E54" i="44"/>
  <c r="S52" i="44"/>
  <c r="F51" i="44"/>
  <c r="B51" i="44"/>
  <c r="T49" i="44"/>
  <c r="S48" i="44"/>
  <c r="R47" i="44"/>
  <c r="J47" i="44"/>
  <c r="F47" i="44"/>
  <c r="B47" i="44"/>
  <c r="Q46" i="44"/>
  <c r="M46" i="44"/>
  <c r="I46" i="44"/>
  <c r="E46" i="44"/>
  <c r="P45" i="44"/>
  <c r="L45" i="44"/>
  <c r="H45" i="44"/>
  <c r="D45" i="44"/>
  <c r="S44" i="44"/>
  <c r="O44" i="44"/>
  <c r="K44" i="44"/>
  <c r="G44" i="44"/>
  <c r="C44" i="44"/>
  <c r="S55" i="46"/>
  <c r="D56" i="46"/>
  <c r="P56" i="46"/>
  <c r="T56" i="46"/>
  <c r="Q57" i="46"/>
  <c r="B56" i="53"/>
  <c r="F56" i="53"/>
  <c r="N56" i="53"/>
  <c r="C57" i="53"/>
  <c r="G57" i="53"/>
  <c r="G23" i="53"/>
  <c r="K57" i="53"/>
  <c r="K23" i="53"/>
  <c r="O57" i="53"/>
  <c r="O23" i="53"/>
  <c r="S57" i="53"/>
  <c r="D24" i="53"/>
  <c r="D58" i="53"/>
  <c r="H58" i="53"/>
  <c r="H24" i="53"/>
  <c r="L24" i="53"/>
  <c r="P58" i="53"/>
  <c r="P24" i="53"/>
  <c r="T58" i="53"/>
  <c r="T24" i="53"/>
  <c r="E25" i="53"/>
  <c r="E59" i="53"/>
  <c r="I59" i="53"/>
  <c r="I25" i="53"/>
  <c r="M25" i="53"/>
  <c r="M59" i="53"/>
  <c r="Q59" i="53"/>
  <c r="Q25" i="53"/>
  <c r="B60" i="53"/>
  <c r="B26" i="53"/>
  <c r="F60" i="53"/>
  <c r="F26" i="53"/>
  <c r="J60" i="53"/>
  <c r="J26" i="53"/>
  <c r="R26" i="53"/>
  <c r="C61" i="53"/>
  <c r="C27" i="53"/>
  <c r="G61" i="53"/>
  <c r="G27" i="53"/>
  <c r="K61" i="53"/>
  <c r="O27" i="53"/>
  <c r="O61" i="53"/>
  <c r="S61" i="53"/>
  <c r="S27" i="53"/>
  <c r="D62" i="53"/>
  <c r="D28" i="53"/>
  <c r="H28" i="53"/>
  <c r="H62" i="53"/>
  <c r="L62" i="53"/>
  <c r="L28" i="53"/>
  <c r="P28" i="53"/>
  <c r="T62" i="53"/>
  <c r="T28" i="53"/>
  <c r="E63" i="53"/>
  <c r="E29" i="53"/>
  <c r="I29" i="53"/>
  <c r="I63" i="53"/>
  <c r="M63" i="53"/>
  <c r="M29" i="53"/>
  <c r="Q29" i="53"/>
  <c r="Q63" i="53"/>
  <c r="B64" i="53"/>
  <c r="B30" i="53"/>
  <c r="F64" i="53"/>
  <c r="J64" i="53"/>
  <c r="J30" i="53"/>
  <c r="N64" i="53"/>
  <c r="N30" i="53"/>
  <c r="R30" i="53"/>
  <c r="G65" i="53"/>
  <c r="G31" i="53"/>
  <c r="K65" i="53"/>
  <c r="K31" i="53"/>
  <c r="O65" i="53"/>
  <c r="O31" i="53"/>
  <c r="S65" i="53"/>
  <c r="D32" i="53"/>
  <c r="D66" i="53"/>
  <c r="H66" i="53"/>
  <c r="H32" i="53"/>
  <c r="L32" i="53"/>
  <c r="L66" i="53"/>
  <c r="P66" i="53"/>
  <c r="P32" i="53"/>
  <c r="T66" i="53"/>
  <c r="T32" i="53"/>
  <c r="E33" i="53"/>
  <c r="I67" i="53"/>
  <c r="I33" i="53"/>
  <c r="M33" i="53"/>
  <c r="M67" i="53"/>
  <c r="Q67" i="53"/>
  <c r="Q33" i="53"/>
  <c r="H44" i="46"/>
  <c r="E45" i="46"/>
  <c r="M45" i="46"/>
  <c r="B46" i="46"/>
  <c r="J46" i="46"/>
  <c r="R46" i="46"/>
  <c r="G47" i="46"/>
  <c r="O47" i="46"/>
  <c r="D48" i="46"/>
  <c r="L48" i="46"/>
  <c r="T48" i="46"/>
  <c r="I49" i="46"/>
  <c r="Q49" i="46"/>
  <c r="F50" i="46"/>
  <c r="N50" i="46"/>
  <c r="K51" i="46"/>
  <c r="S51" i="46"/>
  <c r="H52" i="46"/>
  <c r="P52" i="46"/>
  <c r="B54" i="46"/>
  <c r="R54" i="46"/>
  <c r="G55" i="46"/>
  <c r="H56" i="46"/>
  <c r="S56" i="46"/>
  <c r="P73" i="45"/>
  <c r="I74" i="45"/>
  <c r="Q75" i="45"/>
  <c r="O76" i="45"/>
  <c r="I79" i="45"/>
  <c r="G80" i="45"/>
  <c r="C82" i="45"/>
  <c r="Q83" i="45"/>
  <c r="O84" i="45"/>
  <c r="O33" i="53"/>
  <c r="S31" i="53"/>
  <c r="E30" i="53"/>
  <c r="M26" i="53"/>
  <c r="C23" i="53"/>
  <c r="C65" i="53"/>
  <c r="N60" i="53"/>
  <c r="T75" i="45"/>
  <c r="E76" i="45"/>
  <c r="I76" i="45"/>
  <c r="M76" i="45"/>
  <c r="Q76" i="45"/>
  <c r="T79" i="45"/>
  <c r="E80" i="45"/>
  <c r="I80" i="45"/>
  <c r="M80" i="45"/>
  <c r="Q80" i="45"/>
  <c r="T83" i="45"/>
  <c r="E84" i="45"/>
  <c r="I84" i="45"/>
  <c r="M84" i="45"/>
  <c r="Q84" i="45"/>
  <c r="C56" i="53"/>
  <c r="G56" i="53"/>
  <c r="K56" i="53"/>
  <c r="O56" i="53"/>
  <c r="S56" i="53"/>
  <c r="D57" i="53"/>
  <c r="H57" i="53"/>
  <c r="H23" i="53"/>
  <c r="L57" i="53"/>
  <c r="P57" i="53"/>
  <c r="P23" i="53"/>
  <c r="E58" i="53"/>
  <c r="E24" i="53"/>
  <c r="I58" i="53"/>
  <c r="M58" i="53"/>
  <c r="M24" i="53"/>
  <c r="Q58" i="53"/>
  <c r="B59" i="53"/>
  <c r="B25" i="53"/>
  <c r="F59" i="53"/>
  <c r="F25" i="53"/>
  <c r="J59" i="53"/>
  <c r="J25" i="53"/>
  <c r="N59" i="53"/>
  <c r="N25" i="53"/>
  <c r="R25" i="53"/>
  <c r="C60" i="53"/>
  <c r="C26" i="53"/>
  <c r="G60" i="53"/>
  <c r="G26" i="53"/>
  <c r="K60" i="53"/>
  <c r="K26" i="53"/>
  <c r="O60" i="53"/>
  <c r="O26" i="53"/>
  <c r="S26" i="53"/>
  <c r="D61" i="53"/>
  <c r="H61" i="53"/>
  <c r="H27" i="53"/>
  <c r="L61" i="53"/>
  <c r="P61" i="53"/>
  <c r="P27" i="53"/>
  <c r="T61" i="53"/>
  <c r="E62" i="53"/>
  <c r="E28" i="53"/>
  <c r="I62" i="53"/>
  <c r="M62" i="53"/>
  <c r="M28" i="53"/>
  <c r="Q62" i="53"/>
  <c r="B63" i="53"/>
  <c r="B29" i="53"/>
  <c r="F63" i="53"/>
  <c r="F29" i="53"/>
  <c r="J63" i="53"/>
  <c r="J29" i="53"/>
  <c r="N63" i="53"/>
  <c r="N29" i="53"/>
  <c r="R29" i="53"/>
  <c r="C64" i="53"/>
  <c r="C30" i="53"/>
  <c r="G64" i="53"/>
  <c r="G30" i="53"/>
  <c r="K64" i="53"/>
  <c r="K30" i="53"/>
  <c r="O64" i="53"/>
  <c r="O30" i="53"/>
  <c r="S64" i="53"/>
  <c r="S30" i="53"/>
  <c r="D65" i="53"/>
  <c r="H65" i="53"/>
  <c r="H31" i="53"/>
  <c r="L65" i="53"/>
  <c r="P65" i="53"/>
  <c r="P31" i="53"/>
  <c r="T65" i="53"/>
  <c r="E66" i="53"/>
  <c r="E32" i="53"/>
  <c r="I66" i="53"/>
  <c r="M66" i="53"/>
  <c r="M32" i="53"/>
  <c r="Q66" i="53"/>
  <c r="B67" i="53"/>
  <c r="B33" i="53"/>
  <c r="F67" i="53"/>
  <c r="F33" i="53"/>
  <c r="J67" i="53"/>
  <c r="J33" i="53"/>
  <c r="N67" i="53"/>
  <c r="N33" i="53"/>
  <c r="R33" i="53"/>
  <c r="C44" i="45"/>
  <c r="G44" i="45"/>
  <c r="S44" i="45"/>
  <c r="E46" i="45"/>
  <c r="M46" i="45"/>
  <c r="B47" i="45"/>
  <c r="J47" i="45"/>
  <c r="C48" i="45"/>
  <c r="G48" i="45"/>
  <c r="K48" i="45"/>
  <c r="O48" i="45"/>
  <c r="S48" i="45"/>
  <c r="E50" i="45"/>
  <c r="M50" i="45"/>
  <c r="B51" i="45"/>
  <c r="J51" i="45"/>
  <c r="C52" i="45"/>
  <c r="G52" i="45"/>
  <c r="K52" i="45"/>
  <c r="O52" i="45"/>
  <c r="S52" i="45"/>
  <c r="E54" i="45"/>
  <c r="M54" i="45"/>
  <c r="B55" i="45"/>
  <c r="J55" i="45"/>
  <c r="C56" i="45"/>
  <c r="G56" i="45"/>
  <c r="K56" i="45"/>
  <c r="O56" i="45"/>
  <c r="S56" i="45"/>
  <c r="E44" i="46"/>
  <c r="I44" i="46"/>
  <c r="M44" i="46"/>
  <c r="B45" i="46"/>
  <c r="F45" i="46"/>
  <c r="J45" i="46"/>
  <c r="R45" i="46"/>
  <c r="C46" i="46"/>
  <c r="G46" i="46"/>
  <c r="K46" i="46"/>
  <c r="O46" i="46"/>
  <c r="S46" i="46"/>
  <c r="D47" i="46"/>
  <c r="H47" i="46"/>
  <c r="L47" i="46"/>
  <c r="P47" i="46"/>
  <c r="T47" i="46"/>
  <c r="E48" i="46"/>
  <c r="M48" i="46"/>
  <c r="Q48" i="46"/>
  <c r="B49" i="46"/>
  <c r="J49" i="46"/>
  <c r="N49" i="46"/>
  <c r="R49" i="46"/>
  <c r="C50" i="46"/>
  <c r="G50" i="46"/>
  <c r="K50" i="46"/>
  <c r="O50" i="46"/>
  <c r="S50" i="46"/>
  <c r="D51" i="46"/>
  <c r="H51" i="46"/>
  <c r="L51" i="46"/>
  <c r="T51" i="46"/>
  <c r="E52" i="46"/>
  <c r="I52" i="46"/>
  <c r="M52" i="46"/>
  <c r="Q52" i="46"/>
  <c r="B53" i="46"/>
  <c r="F53" i="46"/>
  <c r="J53" i="46"/>
  <c r="N53" i="46"/>
  <c r="R53" i="46"/>
  <c r="G54" i="46"/>
  <c r="O54" i="46"/>
  <c r="D55" i="46"/>
  <c r="L55" i="46"/>
  <c r="I56" i="46"/>
  <c r="F57" i="46"/>
  <c r="L31" i="53"/>
  <c r="T27" i="53"/>
  <c r="D27" i="53"/>
  <c r="L23" i="53"/>
  <c r="D74" i="45"/>
  <c r="H74" i="45"/>
  <c r="L74" i="45"/>
  <c r="P74" i="45"/>
  <c r="D78" i="45"/>
  <c r="H78" i="45"/>
  <c r="L78" i="45"/>
  <c r="P78" i="45"/>
  <c r="D82" i="45"/>
  <c r="H82" i="45"/>
  <c r="L82" i="45"/>
  <c r="P82" i="45"/>
  <c r="D86" i="45"/>
  <c r="H86" i="45"/>
  <c r="L86" i="45"/>
  <c r="P86" i="45"/>
  <c r="M55" i="46"/>
  <c r="Q55" i="46"/>
  <c r="B56" i="46"/>
  <c r="F56" i="46"/>
  <c r="J56" i="46"/>
  <c r="N56" i="46"/>
  <c r="R56" i="46"/>
  <c r="C57" i="46"/>
  <c r="G57" i="46"/>
  <c r="K57" i="46"/>
  <c r="O57" i="46"/>
  <c r="S57" i="46"/>
  <c r="D56" i="53"/>
  <c r="H56" i="53"/>
  <c r="P56" i="53"/>
  <c r="T56" i="53"/>
  <c r="E23" i="53"/>
  <c r="E57" i="53"/>
  <c r="I23" i="53"/>
  <c r="I57" i="53"/>
  <c r="M23" i="53"/>
  <c r="Q23" i="53"/>
  <c r="Q57" i="53"/>
  <c r="B24" i="53"/>
  <c r="B58" i="53"/>
  <c r="F58" i="53"/>
  <c r="F24" i="53"/>
  <c r="J58" i="53"/>
  <c r="N24" i="53"/>
  <c r="C59" i="53"/>
  <c r="C25" i="53"/>
  <c r="K59" i="53"/>
  <c r="K25" i="53"/>
  <c r="S59" i="53"/>
  <c r="S25" i="53"/>
  <c r="D60" i="53"/>
  <c r="D26" i="53"/>
  <c r="H26" i="53"/>
  <c r="H60" i="53"/>
  <c r="L60" i="53"/>
  <c r="L26" i="53"/>
  <c r="P26" i="53"/>
  <c r="T60" i="53"/>
  <c r="T26" i="53"/>
  <c r="E27" i="53"/>
  <c r="E61" i="53"/>
  <c r="I27" i="53"/>
  <c r="I61" i="53"/>
  <c r="M27" i="53"/>
  <c r="M61" i="53"/>
  <c r="Q27" i="53"/>
  <c r="B28" i="53"/>
  <c r="F62" i="53"/>
  <c r="F28" i="53"/>
  <c r="J62" i="53"/>
  <c r="N62" i="53"/>
  <c r="N28" i="53"/>
  <c r="C29" i="53"/>
  <c r="G63" i="53"/>
  <c r="K29" i="53"/>
  <c r="K63" i="53"/>
  <c r="O63" i="53"/>
  <c r="S63" i="53"/>
  <c r="S29" i="53"/>
  <c r="D30" i="53"/>
  <c r="H64" i="53"/>
  <c r="H30" i="53"/>
  <c r="L30" i="53"/>
  <c r="L64" i="53"/>
  <c r="P64" i="53"/>
  <c r="P30" i="53"/>
  <c r="T64" i="53"/>
  <c r="T30" i="53"/>
  <c r="E31" i="53"/>
  <c r="I31" i="53"/>
  <c r="I65" i="53"/>
  <c r="M31" i="53"/>
  <c r="M65" i="53"/>
  <c r="Q31" i="53"/>
  <c r="Q65" i="53"/>
  <c r="B32" i="53"/>
  <c r="B66" i="53"/>
  <c r="F32" i="53"/>
  <c r="J66" i="53"/>
  <c r="N66" i="53"/>
  <c r="N32" i="53"/>
  <c r="C67" i="53"/>
  <c r="C33" i="53"/>
  <c r="K67" i="53"/>
  <c r="K33" i="53"/>
  <c r="O67" i="53"/>
  <c r="S67" i="53"/>
  <c r="S33" i="53"/>
  <c r="F44" i="46"/>
  <c r="J44" i="46"/>
  <c r="N44" i="46"/>
  <c r="R44" i="46"/>
  <c r="C45" i="46"/>
  <c r="K45" i="46"/>
  <c r="S45" i="46"/>
  <c r="D46" i="46"/>
  <c r="H46" i="46"/>
  <c r="P46" i="46"/>
  <c r="T46" i="46"/>
  <c r="E47" i="46"/>
  <c r="I47" i="46"/>
  <c r="M47" i="46"/>
  <c r="Q47" i="46"/>
  <c r="F48" i="46"/>
  <c r="J48" i="46"/>
  <c r="N48" i="46"/>
  <c r="R48" i="46"/>
  <c r="C49" i="46"/>
  <c r="K49" i="46"/>
  <c r="S49" i="46"/>
  <c r="H50" i="46"/>
  <c r="L50" i="46"/>
  <c r="P50" i="46"/>
  <c r="E51" i="46"/>
  <c r="I51" i="46"/>
  <c r="M51" i="46"/>
  <c r="J52" i="46"/>
  <c r="R52" i="46"/>
  <c r="C53" i="46"/>
  <c r="G53" i="46"/>
  <c r="K53" i="46"/>
  <c r="O53" i="46"/>
  <c r="S53" i="46"/>
  <c r="D54" i="46"/>
  <c r="H54" i="46"/>
  <c r="L54" i="46"/>
  <c r="P54" i="46"/>
  <c r="T54" i="46"/>
  <c r="E56" i="46"/>
  <c r="B57" i="46"/>
  <c r="R57" i="46"/>
  <c r="G33" i="53"/>
  <c r="I32" i="53"/>
  <c r="O29" i="53"/>
  <c r="Q28" i="53"/>
  <c r="G25" i="53"/>
  <c r="I24" i="53"/>
  <c r="S60" i="53"/>
  <c r="E80" i="73"/>
  <c r="E52" i="73"/>
  <c r="I87" i="73"/>
  <c r="I86" i="73"/>
  <c r="I57" i="73"/>
  <c r="E47" i="73"/>
  <c r="E78" i="73"/>
  <c r="E50" i="73"/>
  <c r="B35" i="41" l="1"/>
  <c r="W34" i="41"/>
  <c r="S34" i="41"/>
  <c r="K34" i="41"/>
  <c r="G34" i="41"/>
  <c r="C34" i="41"/>
  <c r="Y33" i="41"/>
  <c r="T33" i="41"/>
  <c r="O33" i="41"/>
  <c r="L33" i="41"/>
  <c r="H33" i="41"/>
  <c r="D33" i="41"/>
  <c r="Z32" i="41"/>
  <c r="U32" i="41"/>
  <c r="P32" i="41"/>
  <c r="M32" i="41"/>
  <c r="I32" i="41"/>
  <c r="E32" i="41"/>
  <c r="AA31" i="41"/>
  <c r="V31" i="41"/>
  <c r="R31" i="41"/>
  <c r="N31" i="41"/>
  <c r="J31" i="41"/>
  <c r="F31" i="41"/>
  <c r="B31" i="41"/>
  <c r="W30" i="41"/>
  <c r="S30" i="41"/>
  <c r="K30" i="41"/>
  <c r="G30" i="41"/>
  <c r="C30" i="41"/>
  <c r="D30" i="41" l="1"/>
  <c r="L30" i="41"/>
  <c r="T30" i="41"/>
  <c r="C31" i="41"/>
  <c r="W31" i="41"/>
  <c r="F32" i="41"/>
  <c r="N32" i="41"/>
  <c r="V32" i="41"/>
  <c r="E33" i="41"/>
  <c r="M33" i="41"/>
  <c r="P33" i="41"/>
  <c r="Z33" i="41"/>
  <c r="H34" i="41"/>
  <c r="O34" i="41"/>
  <c r="Y34" i="41"/>
  <c r="E30" i="41"/>
  <c r="I30" i="41"/>
  <c r="M30" i="41"/>
  <c r="P30" i="41"/>
  <c r="U30" i="41"/>
  <c r="Z30" i="41"/>
  <c r="D31" i="41"/>
  <c r="H31" i="41"/>
  <c r="L31" i="41"/>
  <c r="O31" i="41"/>
  <c r="T31" i="41"/>
  <c r="Y31" i="41"/>
  <c r="C32" i="41"/>
  <c r="G32" i="41"/>
  <c r="K32" i="41"/>
  <c r="S32" i="41"/>
  <c r="W32" i="41"/>
  <c r="B33" i="41"/>
  <c r="F33" i="41"/>
  <c r="J33" i="41"/>
  <c r="N33" i="41"/>
  <c r="R33" i="41"/>
  <c r="V33" i="41"/>
  <c r="AA33" i="41"/>
  <c r="E34" i="41"/>
  <c r="I34" i="41"/>
  <c r="M34" i="41"/>
  <c r="P34" i="41"/>
  <c r="U34" i="41"/>
  <c r="Z34" i="41"/>
  <c r="D35" i="41"/>
  <c r="H30" i="41"/>
  <c r="O30" i="41"/>
  <c r="Y30" i="41"/>
  <c r="G31" i="41"/>
  <c r="K31" i="41"/>
  <c r="S31" i="41"/>
  <c r="B32" i="41"/>
  <c r="J32" i="41"/>
  <c r="R32" i="41"/>
  <c r="AA32" i="41"/>
  <c r="I33" i="41"/>
  <c r="U33" i="41"/>
  <c r="D34" i="41"/>
  <c r="L34" i="41"/>
  <c r="T34" i="41"/>
  <c r="C35" i="41"/>
  <c r="B30" i="41"/>
  <c r="F30" i="41"/>
  <c r="J30" i="41"/>
  <c r="N30" i="41"/>
  <c r="R30" i="41"/>
  <c r="V30" i="41"/>
  <c r="AA30" i="41"/>
  <c r="E31" i="41"/>
  <c r="I31" i="41"/>
  <c r="M31" i="41"/>
  <c r="P31" i="41"/>
  <c r="U31" i="41"/>
  <c r="Z31" i="41"/>
  <c r="D32" i="41"/>
  <c r="H32" i="41"/>
  <c r="L32" i="41"/>
  <c r="O32" i="41"/>
  <c r="T32" i="41"/>
  <c r="Y32" i="41"/>
  <c r="C33" i="41"/>
  <c r="G33" i="41"/>
  <c r="K33" i="41"/>
  <c r="S33" i="41"/>
  <c r="W33" i="41"/>
  <c r="B34" i="41"/>
  <c r="F34" i="41"/>
  <c r="J34" i="41"/>
  <c r="N34" i="41"/>
  <c r="R34" i="41"/>
  <c r="V34" i="41"/>
  <c r="AA34" i="41"/>
  <c r="E41" i="41"/>
  <c r="M41" i="41"/>
  <c r="P41" i="41"/>
  <c r="U41" i="41"/>
  <c r="Z41" i="41"/>
  <c r="G41" i="41"/>
  <c r="K41" i="41"/>
  <c r="S41" i="41"/>
  <c r="W41" i="41"/>
  <c r="B19" i="41"/>
  <c r="B23" i="41"/>
  <c r="H41" i="41"/>
  <c r="L41" i="41"/>
  <c r="O41" i="41"/>
  <c r="Y41" i="41"/>
  <c r="B20" i="41"/>
  <c r="B24" i="41"/>
  <c r="D41" i="41"/>
  <c r="G42" i="41"/>
  <c r="G19" i="41"/>
  <c r="J43" i="41"/>
  <c r="J20" i="41"/>
  <c r="R43" i="41"/>
  <c r="R20" i="41"/>
  <c r="AA43" i="41"/>
  <c r="AA20" i="41"/>
  <c r="I44" i="41"/>
  <c r="I21" i="41"/>
  <c r="P44" i="41"/>
  <c r="P21" i="41"/>
  <c r="Z44" i="41"/>
  <c r="Z21" i="41"/>
  <c r="H45" i="41"/>
  <c r="H22" i="41"/>
  <c r="O45" i="41"/>
  <c r="O22" i="41"/>
  <c r="Y45" i="41"/>
  <c r="Y22" i="41"/>
  <c r="G46" i="41"/>
  <c r="G23" i="41"/>
  <c r="K46" i="41"/>
  <c r="K23" i="41"/>
  <c r="S46" i="41"/>
  <c r="S23" i="41"/>
  <c r="W23" i="41"/>
  <c r="W46" i="41"/>
  <c r="I47" i="41"/>
  <c r="I41" i="41"/>
  <c r="H42" i="41"/>
  <c r="H19" i="41"/>
  <c r="O42" i="41"/>
  <c r="O19" i="41"/>
  <c r="Y42" i="41"/>
  <c r="Y19" i="41"/>
  <c r="G20" i="41"/>
  <c r="G43" i="41"/>
  <c r="B21" i="41"/>
  <c r="J44" i="41"/>
  <c r="J21" i="41"/>
  <c r="R44" i="41"/>
  <c r="R21" i="41"/>
  <c r="AA44" i="41"/>
  <c r="AA21" i="41"/>
  <c r="I22" i="41"/>
  <c r="I45" i="41"/>
  <c r="P45" i="41"/>
  <c r="P22" i="41"/>
  <c r="Z22" i="41"/>
  <c r="Z45" i="41"/>
  <c r="H46" i="41"/>
  <c r="H23" i="41"/>
  <c r="O46" i="41"/>
  <c r="O23" i="41"/>
  <c r="T46" i="41"/>
  <c r="T23" i="41"/>
  <c r="C24" i="41"/>
  <c r="C47" i="41"/>
  <c r="J47" i="41"/>
  <c r="F41" i="41"/>
  <c r="J41" i="41"/>
  <c r="N41" i="41"/>
  <c r="R41" i="41"/>
  <c r="V41" i="41"/>
  <c r="AA41" i="41"/>
  <c r="E42" i="41"/>
  <c r="E19" i="41"/>
  <c r="I42" i="41"/>
  <c r="I19" i="41"/>
  <c r="M42" i="41"/>
  <c r="M19" i="41"/>
  <c r="P19" i="41"/>
  <c r="P42" i="41"/>
  <c r="U19" i="41"/>
  <c r="U42" i="41"/>
  <c r="Z19" i="41"/>
  <c r="Z42" i="41"/>
  <c r="D43" i="41"/>
  <c r="D20" i="41"/>
  <c r="H20" i="41"/>
  <c r="H43" i="41"/>
  <c r="L43" i="41"/>
  <c r="L20" i="41"/>
  <c r="O43" i="41"/>
  <c r="O20" i="41"/>
  <c r="T20" i="41"/>
  <c r="T43" i="41"/>
  <c r="Y43" i="41"/>
  <c r="Y20" i="41"/>
  <c r="C44" i="41"/>
  <c r="C21" i="41"/>
  <c r="G44" i="41"/>
  <c r="G21" i="41"/>
  <c r="K44" i="41"/>
  <c r="K21" i="41"/>
  <c r="S44" i="41"/>
  <c r="S21" i="41"/>
  <c r="W44" i="41"/>
  <c r="W21" i="41"/>
  <c r="B22" i="41"/>
  <c r="F45" i="41"/>
  <c r="F22" i="41"/>
  <c r="J45" i="41"/>
  <c r="J22" i="41"/>
  <c r="N22" i="41"/>
  <c r="N45" i="41"/>
  <c r="R22" i="41"/>
  <c r="R45" i="41"/>
  <c r="V22" i="41"/>
  <c r="V45" i="41"/>
  <c r="AA22" i="41"/>
  <c r="AA45" i="41"/>
  <c r="E46" i="41"/>
  <c r="E23" i="41"/>
  <c r="I46" i="41"/>
  <c r="I23" i="41"/>
  <c r="M46" i="41"/>
  <c r="M23" i="41"/>
  <c r="P46" i="41"/>
  <c r="P23" i="41"/>
  <c r="U46" i="41"/>
  <c r="U23" i="41"/>
  <c r="Z46" i="41"/>
  <c r="Z23" i="41"/>
  <c r="D47" i="41"/>
  <c r="D24" i="41"/>
  <c r="T41" i="41"/>
  <c r="C42" i="41"/>
  <c r="C19" i="41"/>
  <c r="K42" i="41"/>
  <c r="K19" i="41"/>
  <c r="S42" i="41"/>
  <c r="S19" i="41"/>
  <c r="W42" i="41"/>
  <c r="W19" i="41"/>
  <c r="F43" i="41"/>
  <c r="F20" i="41"/>
  <c r="N43" i="41"/>
  <c r="N20" i="41"/>
  <c r="V43" i="41"/>
  <c r="V20" i="41"/>
  <c r="E44" i="41"/>
  <c r="E21" i="41"/>
  <c r="M44" i="41"/>
  <c r="M21" i="41"/>
  <c r="U44" i="41"/>
  <c r="U21" i="41"/>
  <c r="D45" i="41"/>
  <c r="D22" i="41"/>
  <c r="L45" i="41"/>
  <c r="L22" i="41"/>
  <c r="T45" i="41"/>
  <c r="T22" i="41"/>
  <c r="C46" i="41"/>
  <c r="C23" i="41"/>
  <c r="D42" i="41"/>
  <c r="D19" i="41"/>
  <c r="L42" i="41"/>
  <c r="L19" i="41"/>
  <c r="T42" i="41"/>
  <c r="T19" i="41"/>
  <c r="C20" i="41"/>
  <c r="C43" i="41"/>
  <c r="K43" i="41"/>
  <c r="K20" i="41"/>
  <c r="S43" i="41"/>
  <c r="S20" i="41"/>
  <c r="W20" i="41"/>
  <c r="W43" i="41"/>
  <c r="F44" i="41"/>
  <c r="F21" i="41"/>
  <c r="N44" i="41"/>
  <c r="N21" i="41"/>
  <c r="V44" i="41"/>
  <c r="V21" i="41"/>
  <c r="E22" i="41"/>
  <c r="E45" i="41"/>
  <c r="M45" i="41"/>
  <c r="M22" i="41"/>
  <c r="U45" i="41"/>
  <c r="U22" i="41"/>
  <c r="D46" i="41"/>
  <c r="D23" i="41"/>
  <c r="L46" i="41"/>
  <c r="L23" i="41"/>
  <c r="Y46" i="41"/>
  <c r="Y23" i="41"/>
  <c r="C41" i="41"/>
  <c r="F19" i="41"/>
  <c r="F42" i="41"/>
  <c r="J19" i="41"/>
  <c r="J42" i="41"/>
  <c r="N19" i="41"/>
  <c r="N42" i="41"/>
  <c r="R19" i="41"/>
  <c r="R42" i="41"/>
  <c r="V19" i="41"/>
  <c r="V42" i="41"/>
  <c r="AA19" i="41"/>
  <c r="AA42" i="41"/>
  <c r="E43" i="41"/>
  <c r="E20" i="41"/>
  <c r="I43" i="41"/>
  <c r="I20" i="41"/>
  <c r="M43" i="41"/>
  <c r="M20" i="41"/>
  <c r="P43" i="41"/>
  <c r="P20" i="41"/>
  <c r="U43" i="41"/>
  <c r="U20" i="41"/>
  <c r="Z43" i="41"/>
  <c r="Z20" i="41"/>
  <c r="D44" i="41"/>
  <c r="D21" i="41"/>
  <c r="H44" i="41"/>
  <c r="H21" i="41"/>
  <c r="L21" i="41"/>
  <c r="L44" i="41"/>
  <c r="O21" i="41"/>
  <c r="O44" i="41"/>
  <c r="T21" i="41"/>
  <c r="T44" i="41"/>
  <c r="Y44" i="41"/>
  <c r="Y21" i="41"/>
  <c r="C45" i="41"/>
  <c r="C22" i="41"/>
  <c r="G45" i="41"/>
  <c r="G22" i="41"/>
  <c r="K45" i="41"/>
  <c r="K22" i="41"/>
  <c r="S45" i="41"/>
  <c r="S22" i="41"/>
  <c r="W45" i="41"/>
  <c r="W22" i="41"/>
  <c r="F23" i="41"/>
  <c r="F46" i="41"/>
  <c r="J23" i="41"/>
  <c r="J46" i="41"/>
  <c r="N23" i="41"/>
  <c r="N46" i="41"/>
  <c r="R23" i="41"/>
  <c r="R46" i="41"/>
  <c r="V23" i="41"/>
  <c r="V46" i="41"/>
  <c r="AA23" i="41"/>
  <c r="AA46" i="41"/>
  <c r="T47" i="41"/>
  <c r="E20" i="64" l="1"/>
  <c r="E21" i="64"/>
  <c r="E22" i="64"/>
  <c r="E23" i="64"/>
  <c r="E24" i="64"/>
  <c r="E25" i="64"/>
  <c r="E27" i="64"/>
  <c r="E28" i="64"/>
  <c r="E29" i="64"/>
  <c r="E19" i="64"/>
  <c r="E76" i="64" s="1"/>
  <c r="E26" i="64"/>
  <c r="E53" i="64" l="1"/>
  <c r="E82" i="64"/>
  <c r="E78" i="64"/>
  <c r="E49" i="64"/>
  <c r="E79" i="64"/>
  <c r="E50" i="64"/>
  <c r="E81" i="64"/>
  <c r="E52" i="64"/>
  <c r="E77" i="64"/>
  <c r="E48" i="64"/>
  <c r="E83" i="64"/>
  <c r="E54" i="64"/>
  <c r="E55" i="64"/>
  <c r="E84" i="64"/>
  <c r="E57" i="64"/>
  <c r="E86" i="64"/>
  <c r="E58" i="64"/>
  <c r="E85" i="64"/>
  <c r="E56" i="64"/>
  <c r="E51" i="64"/>
  <c r="E80" i="64"/>
</calcChain>
</file>

<file path=xl/sharedStrings.xml><?xml version="1.0" encoding="utf-8"?>
<sst xmlns="http://schemas.openxmlformats.org/spreadsheetml/2006/main" count="781" uniqueCount="167">
  <si>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</si>
  <si>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</si>
  <si>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</si>
  <si>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</si>
  <si>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</si>
  <si>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</si>
  <si>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</si>
  <si>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</si>
  <si>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</si>
  <si>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</si>
  <si>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</si>
  <si>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</si>
  <si>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</si>
  <si>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</si>
  <si>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</si>
  <si>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</si>
  <si>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</si>
  <si>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</si>
  <si>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</si>
  <si>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</si>
  <si>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</si>
  <si>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</si>
  <si>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</si>
  <si>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</si>
  <si>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</si>
  <si>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</si>
  <si>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</si>
  <si>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</si>
  <si>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</si>
  <si>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</si>
  <si>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</si>
  <si>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</si>
  <si>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</si>
  <si>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</si>
  <si>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</si>
  <si>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</si>
  <si>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</si>
  <si>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</si>
  <si>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</si>
  <si>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</si>
  <si>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</si>
  <si>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</si>
  <si>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</si>
  <si>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</si>
  <si>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</si>
  <si>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</si>
  <si>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</si>
  <si>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</si>
  <si>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</si>
  <si>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</si>
  <si>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</si>
  <si>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</si>
  <si>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</si>
  <si>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</si>
  <si>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</si>
  <si>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</si>
  <si>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</si>
  <si>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</si>
  <si>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</si>
  <si>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</si>
  <si>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</si>
  <si>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</si>
  <si>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</si>
  <si>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</si>
  <si>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</si>
  <si>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</si>
  <si>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</si>
  <si>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</si>
  <si>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</si>
  <si>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</si>
  <si>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</si>
  <si>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</si>
  <si>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</si>
  <si>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</si>
  <si>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</si>
  <si>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</si>
  <si>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</si>
  <si>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</si>
  <si>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</si>
  <si>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</si>
  <si>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</si>
  <si>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</si>
  <si>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</si>
  <si>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</si>
  <si>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</si>
  <si>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</si>
  <si>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</si>
  <si>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</si>
  <si>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</si>
  <si>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</si>
  <si>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</si>
  <si>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</si>
  <si>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</si>
  <si>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</si>
  <si>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</si>
  <si>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</si>
  <si>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</si>
  <si>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</si>
  <si>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</si>
  <si>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</si>
  <si>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</si>
  <si>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</si>
  <si>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</si>
  <si>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</si>
  <si>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</si>
  <si>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</si>
  <si>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</si>
  <si>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</si>
  <si>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</si>
  <si>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</si>
  <si>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</si>
  <si>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</si>
  <si>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</si>
  <si>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</si>
  <si>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</si>
  <si>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</si>
  <si>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</si>
  <si>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</si>
  <si>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</si>
  <si>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</si>
  <si>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</si>
  <si>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</si>
  <si>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</si>
  <si>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</si>
  <si>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</si>
  <si>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</si>
  <si>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</si>
  <si>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</si>
  <si>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</si>
  <si>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</si>
  <si>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</si>
  <si>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</si>
  <si>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Die Daten für die Jahre 2004 bis 2009 werden hier teilweise nicht dargestellt. In der Excel-Version dieser Veröffentlichung sind die 
Angaben vorhanden.</t>
  </si>
  <si>
    <t>Grund-
stücks- 
und
Wohnungs-
wesen</t>
  </si>
  <si>
    <t>A VI 9 — hj 1/17</t>
  </si>
  <si>
    <t>Berechnungsstand: Februar 2018</t>
  </si>
  <si>
    <t>14480 Potsdam</t>
  </si>
  <si>
    <t>Potsdam, 2018</t>
  </si>
  <si>
    <t>Steinstraße 104-106</t>
  </si>
  <si>
    <r>
      <t xml:space="preserve">Erschienen im </t>
    </r>
    <r>
      <rPr>
        <b/>
        <sz val="8"/>
        <rFont val="Arial"/>
        <family val="2"/>
      </rPr>
      <t>März 2018</t>
    </r>
  </si>
  <si>
    <t>Erwerbstätige am Arbeitsort im Land Berlin 1991 bis 2017</t>
  </si>
  <si>
    <t>Erwerbstätige am Arbeitsort im Land Berlin 1991 bis 2017 nach ausgewählten Wirtschaftsbereichen</t>
  </si>
  <si>
    <t>Arbeitnehmer am Arbeitsort im Land Berlin 1991 bis 2017 nach ausgewählten Wirtschaftsbereichen</t>
  </si>
  <si>
    <t>Selbstständige am Arbeitsort im Land Berlin 1991 bis 2017 nach ausgewählten Wirtschaftsbereichen</t>
  </si>
  <si>
    <t>Erwerbstätige am Arbeitsort im Land Berlin 2008 bis 2017 nach Wirtschaftsbereichen</t>
  </si>
  <si>
    <t>Arbeitnehmer am Arbeitsort im Land Berlin 2008 bis 2017 nach Wirtschaftsbereichen</t>
  </si>
  <si>
    <t>Selbstständige am Arbeitsort im Land Berlin 2008 bis 2017 nach Wirtschaftsbereichen</t>
  </si>
  <si>
    <t>Erwerbstätige am Arbeitsort in Deutschland 1991 bis 2017 nach Bundesländern</t>
  </si>
  <si>
    <t>Arbeitnehmer am Arbeitsort in Deutschland 1991 bis 2017 nach Bundesländern</t>
  </si>
  <si>
    <t>Selbstständige am Arbeitsort in Deutschland 1991 bis 2017 nach Bundesländern</t>
  </si>
  <si>
    <t>Marginal Beschäftigte am Arbeitsort in Deutschland 2003 bis 2017 nach Bundesländern</t>
  </si>
  <si>
    <t>1  Erwerbstätige am Arbeitsort im Land Berlin 1991 bis 2017</t>
  </si>
  <si>
    <t>2  Erwerbstätige am Arbeitsort im Land Berlin 1991 bis 2017
    nach ausgewählten Wirtschaftsbereichen</t>
  </si>
  <si>
    <t>3  Arbeitnehmer am Arbeitsort im Land Berlin 1991 bis 2017
    nach ausgewählten Wirtschaftsbereichen</t>
  </si>
  <si>
    <t>4  Selbstständige am Arbeitsort im Land Berlin 1991 bis 2017
    nach ausgewählten Wirtschaftsbereichen</t>
  </si>
  <si>
    <t>5  Erwerbstätige am Arbeitsort im Land Berlin 2008 bis 2017 nach Wirtschaftsbereichen</t>
  </si>
  <si>
    <t>6  Arbeitnehmer am Arbeitsort im Land Berlin 2008 bis 2017 nach Wirtschaftsbereichen</t>
  </si>
  <si>
    <t>7  Selbstständige und mithelfende Familienangehörige am Arbeitsort im Land Berlin 2008 bis 2017
    nach Wirtschaftsbereichen</t>
  </si>
  <si>
    <t>7  Selbstständige und mithelfende Familienangehörige am Arbeitsort im Land Berlin 2008 bis 2017 
     nach Wirtschaftsbereichen</t>
  </si>
  <si>
    <t>8  Erwerbstätige am Arbeitsort in Deutschland 1991 bis 2017 nach Bundesländern</t>
  </si>
  <si>
    <t>8 Erwerbstätige am Arbeitsort in Deutschland 1991 bis 2017 nach Bundesländern</t>
  </si>
  <si>
    <t>9  Arbeitnehmer am Arbeitsort in Deutschland 1991 bis 2017 nach Bundesländern</t>
  </si>
  <si>
    <t>10  Selbstständige und mithelfende Familienangehörige am Arbeitsort in Deutschland 
      1991 bis 2017 nach Bundesländern</t>
  </si>
  <si>
    <t>11  Marginal Beschäftigte am Arbeitsort in Deutschland 2003 bis 2017 nach Bundesländern</t>
  </si>
  <si>
    <t>11 Marginal Beschäftigte am Arbeitsort in Deutschland 2003 bis 2017 nach Bundesländern</t>
  </si>
  <si>
    <r>
      <t xml:space="preserve">Erwerbstätigenrechnung —
Erwerbstätige im </t>
    </r>
    <r>
      <rPr>
        <b/>
        <sz val="16"/>
        <rFont val="Arial"/>
        <family val="2"/>
      </rPr>
      <t xml:space="preserve">Land Berlin
1991 bis 2017
</t>
    </r>
    <r>
      <rPr>
        <sz val="16"/>
        <rFont val="Arial"/>
        <family val="2"/>
      </rPr>
      <t xml:space="preserve">
</t>
    </r>
    <r>
      <rPr>
        <sz val="14"/>
        <rFont val="Arial"/>
        <family val="2"/>
      </rPr>
      <t/>
    </r>
  </si>
  <si>
    <t>Die Daten für die Jahre 1991 bis 2014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</si>
</sst>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7"/>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30"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2" fillId="0" borderId="0"/>
    <xf numFmtId="176" fontId="32" fillId="0" borderId="0"/>
    <xf numFmtId="177" fontId="21" fillId="0" borderId="0"/>
    <xf numFmtId="178" fontId="32" fillId="0" borderId="0"/>
    <xf numFmtId="179" fontId="1" fillId="0" borderId="0"/>
    <xf numFmtId="180" fontId="32" fillId="0" borderId="0"/>
    <xf numFmtId="181" fontId="21" fillId="0" borderId="0"/>
    <xf numFmtId="182" fontId="32"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3" fillId="0" borderId="0">
      <alignment horizontal="left"/>
      <protection locked="0"/>
    </xf>
    <xf numFmtId="0" fontId="34" fillId="0" borderId="0">
      <alignment horizontal="left"/>
      <protection locked="0"/>
    </xf>
    <xf numFmtId="192" fontId="21" fillId="0" borderId="0">
      <alignment horizontal="right"/>
    </xf>
    <xf numFmtId="193" fontId="21" fillId="0" borderId="0">
      <alignment horizontal="right"/>
    </xf>
    <xf numFmtId="170" fontId="32" fillId="0" borderId="0"/>
    <xf numFmtId="49" fontId="1" fillId="0" borderId="0">
      <alignment horizontal="left"/>
    </xf>
    <xf numFmtId="194" fontId="35" fillId="0" borderId="0"/>
    <xf numFmtId="49" fontId="32" fillId="0" borderId="0"/>
    <xf numFmtId="195" fontId="21" fillId="0" borderId="0">
      <alignment horizontal="right"/>
    </xf>
    <xf numFmtId="49" fontId="1" fillId="0" borderId="0">
      <alignment horizontal="left" vertical="top"/>
    </xf>
    <xf numFmtId="196" fontId="35" fillId="0" borderId="14">
      <alignment horizontal="right"/>
    </xf>
    <xf numFmtId="197" fontId="36" fillId="0" borderId="14"/>
    <xf numFmtId="0" fontId="37" fillId="0" borderId="0">
      <alignment horizontal="center" vertical="center"/>
    </xf>
    <xf numFmtId="0" fontId="23" fillId="0" borderId="0" applyNumberFormat="0" applyFill="0" applyBorder="0" applyAlignment="0" applyProtection="0">
      <alignment vertical="top"/>
    </xf>
  </cellStyleXfs>
  <cellXfs count="191">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7" fillId="0" borderId="0" xfId="0" applyFont="1" applyProtection="1"/>
    <xf numFmtId="0" fontId="27"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8" fillId="0" borderId="0" xfId="0" applyFont="1"/>
    <xf numFmtId="0" fontId="26" fillId="0" borderId="0" xfId="0" applyFont="1"/>
    <xf numFmtId="0" fontId="29"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30" fillId="0" borderId="0" xfId="4" applyAlignment="1" applyProtection="1">
      <alignment wrapText="1"/>
    </xf>
    <xf numFmtId="0" fontId="30"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30"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31" fillId="0" borderId="0" xfId="0" applyNumberFormat="1" applyFont="1" applyAlignment="1" applyProtection="1">
      <alignment horizontal="left"/>
      <protection locked="0"/>
    </xf>
    <xf numFmtId="167" fontId="1" fillId="0" borderId="0" xfId="0" applyNumberFormat="1" applyFont="1"/>
    <xf numFmtId="0" fontId="1" fillId="0" borderId="0" xfId="0" applyFont="1" applyAlignment="1">
      <alignment horizontal="center"/>
    </xf>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4" fontId="23" fillId="0" borderId="0" xfId="2" applyNumberFormat="1"/>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5" fillId="0" borderId="0" xfId="0" applyFont="1" applyAlignment="1" applyProtection="1">
      <alignment wrapText="1"/>
      <protection locked="0"/>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30" fillId="0" borderId="0" xfId="4"/>
    <xf numFmtId="198" fontId="1" fillId="0" borderId="0" xfId="0" applyNumberFormat="1" applyFont="1"/>
    <xf numFmtId="199" fontId="0" fillId="0" borderId="0" xfId="0" applyNumberFormat="1"/>
    <xf numFmtId="0" fontId="3" fillId="0" borderId="0" xfId="0" applyFont="1" applyAlignment="1">
      <alignment horizontal="center"/>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30"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200" fontId="1" fillId="0" borderId="0" xfId="0" applyNumberFormat="1" applyFont="1"/>
    <xf numFmtId="0" fontId="3"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3"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applyFill="1" applyAlignment="1">
      <alignment horizontal="left"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4" xfId="4" applyFont="1" applyFill="1" applyBorder="1" applyAlignment="1">
      <alignment horizontal="center" vertical="center"/>
    </xf>
    <xf numFmtId="0" fontId="1" fillId="0" borderId="3" xfId="4"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45" t="s">
        <v>65</v>
      </c>
    </row>
    <row r="2" spans="1:20" ht="40.200000000000003" customHeight="1">
      <c r="B2" s="3" t="s">
        <v>5</v>
      </c>
      <c r="D2" s="146"/>
    </row>
    <row r="3" spans="1:20" ht="34.799999999999997">
      <c r="B3" s="3" t="s">
        <v>6</v>
      </c>
      <c r="D3" s="146"/>
    </row>
    <row r="4" spans="1:20" ht="6.6" customHeight="1">
      <c r="D4" s="146"/>
    </row>
    <row r="5" spans="1:20" ht="20.399999999999999">
      <c r="C5" s="8" t="s">
        <v>134</v>
      </c>
      <c r="D5" s="146"/>
    </row>
    <row r="6" spans="1:20" s="4" customFormat="1" ht="34.950000000000003" customHeight="1">
      <c r="D6" s="146"/>
    </row>
    <row r="7" spans="1:20" ht="84" customHeight="1">
      <c r="C7" s="9" t="s">
        <v>165</v>
      </c>
      <c r="D7" s="146"/>
    </row>
    <row r="8" spans="1:20">
      <c r="D8" s="146"/>
    </row>
    <row r="9" spans="1:20" ht="19.8" customHeight="1">
      <c r="C9" s="106" t="s">
        <v>135</v>
      </c>
      <c r="D9" s="146"/>
    </row>
    <row r="10" spans="1:20" ht="7.2" customHeight="1">
      <c r="D10" s="146"/>
    </row>
    <row r="11" spans="1:20" ht="85.5" customHeight="1">
      <c r="C11" s="104" t="s">
        <v>112</v>
      </c>
      <c r="D11" s="146"/>
    </row>
    <row r="12" spans="1:20" ht="51" customHeight="1"/>
    <row r="13" spans="1:20" ht="36" customHeight="1">
      <c r="C13" s="5"/>
    </row>
    <row r="14" spans="1:20">
      <c r="I14" s="38"/>
    </row>
    <row r="15" spans="1:20">
      <c r="J15" s="38"/>
      <c r="K15" s="38"/>
      <c r="L15" s="38"/>
      <c r="M15" s="38"/>
      <c r="O15" s="38"/>
      <c r="P15" s="40"/>
      <c r="Q15" s="38"/>
      <c r="R15" s="38"/>
      <c r="S15" s="38"/>
      <c r="T15" s="38"/>
    </row>
    <row r="16" spans="1:20">
      <c r="I16" s="38"/>
      <c r="J16" s="38"/>
      <c r="K16" s="38"/>
      <c r="L16" s="38"/>
      <c r="M16" s="38"/>
      <c r="N16" s="38"/>
      <c r="O16" s="38"/>
      <c r="P16" s="38"/>
      <c r="Q16" s="38"/>
      <c r="R16" s="38"/>
      <c r="S16" s="38"/>
    </row>
    <row r="17" spans="8:21">
      <c r="I17" s="38"/>
      <c r="J17" s="30"/>
      <c r="K17" s="30"/>
      <c r="L17" s="30"/>
      <c r="M17" s="30"/>
      <c r="N17" s="30"/>
      <c r="O17" s="30"/>
      <c r="P17" s="30"/>
      <c r="Q17" s="30"/>
      <c r="R17" s="30"/>
      <c r="S17" s="30"/>
      <c r="U17" s="41"/>
    </row>
    <row r="18" spans="8:21">
      <c r="I18" s="38"/>
      <c r="J18" s="30"/>
      <c r="K18" s="30"/>
      <c r="L18" s="30"/>
      <c r="M18" s="30"/>
      <c r="N18" s="30"/>
      <c r="O18" s="30"/>
      <c r="P18" s="30"/>
      <c r="Q18" s="30"/>
      <c r="R18" s="30"/>
      <c r="S18" s="30"/>
      <c r="U18" s="41"/>
    </row>
    <row r="32" spans="8:21" ht="12" customHeight="1">
      <c r="H32" s="39"/>
      <c r="I32" s="39"/>
      <c r="J32" s="39"/>
      <c r="K32" s="39"/>
      <c r="L32" s="39"/>
      <c r="M32" s="39"/>
      <c r="N32" s="39"/>
      <c r="O32" s="39"/>
      <c r="P32" s="39"/>
      <c r="Q32" s="39"/>
      <c r="R32" s="39"/>
    </row>
    <row r="33" spans="8:18" ht="12" customHeight="1">
      <c r="H33" s="39"/>
      <c r="I33" s="39"/>
      <c r="J33" s="39"/>
      <c r="K33" s="39"/>
      <c r="L33" s="39"/>
      <c r="M33" s="39"/>
      <c r="N33" s="39"/>
      <c r="O33" s="39"/>
      <c r="P33" s="39"/>
      <c r="Q33" s="39"/>
      <c r="R33" s="39"/>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53" t="s">
        <v>157</v>
      </c>
      <c r="B1" s="153"/>
      <c r="C1" s="153"/>
      <c r="D1" s="153"/>
      <c r="E1" s="153"/>
      <c r="F1" s="153"/>
      <c r="G1" s="153"/>
      <c r="H1" s="153"/>
      <c r="I1" s="153"/>
      <c r="J1" s="153"/>
      <c r="K1" s="153"/>
      <c r="L1" s="153"/>
      <c r="M1" s="153"/>
      <c r="N1" s="153"/>
      <c r="O1" s="172" t="s">
        <v>158</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98" t="s">
        <v>76</v>
      </c>
      <c r="E4" s="98" t="s">
        <v>105</v>
      </c>
      <c r="F4" s="98" t="s">
        <v>77</v>
      </c>
      <c r="G4" s="98" t="s">
        <v>78</v>
      </c>
      <c r="H4" s="98" t="s">
        <v>79</v>
      </c>
      <c r="I4" s="178"/>
      <c r="J4" s="98" t="s">
        <v>76</v>
      </c>
      <c r="K4" s="98" t="s">
        <v>80</v>
      </c>
      <c r="L4" s="99" t="s">
        <v>81</v>
      </c>
      <c r="M4" s="98" t="s">
        <v>82</v>
      </c>
      <c r="N4" s="181"/>
      <c r="O4" s="182"/>
      <c r="P4" s="183"/>
      <c r="Q4" s="102" t="s">
        <v>76</v>
      </c>
      <c r="R4" s="98" t="s">
        <v>106</v>
      </c>
      <c r="S4" s="98" t="s">
        <v>85</v>
      </c>
      <c r="T4" s="98" t="s">
        <v>76</v>
      </c>
      <c r="U4" s="98" t="s">
        <v>104</v>
      </c>
      <c r="V4" s="98" t="s">
        <v>111</v>
      </c>
      <c r="W4" s="98" t="s">
        <v>107</v>
      </c>
      <c r="X4" s="98" t="s">
        <v>76</v>
      </c>
      <c r="Y4" s="98" t="s">
        <v>86</v>
      </c>
      <c r="Z4" s="98" t="s">
        <v>87</v>
      </c>
      <c r="AA4" s="98"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9" t="s">
        <v>33</v>
      </c>
      <c r="C6" s="159"/>
      <c r="D6" s="159"/>
      <c r="E6" s="159"/>
      <c r="F6" s="159"/>
      <c r="G6" s="159"/>
      <c r="H6" s="159"/>
      <c r="I6" s="159"/>
      <c r="J6" s="159"/>
      <c r="K6" s="159"/>
      <c r="L6" s="159"/>
      <c r="M6" s="159"/>
      <c r="N6" s="159"/>
      <c r="O6" s="159" t="s">
        <v>33</v>
      </c>
      <c r="P6" s="159"/>
      <c r="Q6" s="159"/>
      <c r="R6" s="159"/>
      <c r="S6" s="159"/>
      <c r="T6" s="159"/>
      <c r="U6" s="159"/>
      <c r="V6" s="159"/>
      <c r="W6" s="159"/>
      <c r="X6" s="159"/>
      <c r="Y6" s="159"/>
      <c r="Z6" s="159"/>
      <c r="AA6" s="159"/>
      <c r="AB6" s="81"/>
    </row>
    <row r="7" spans="1:29">
      <c r="A7" s="100">
        <v>2008</v>
      </c>
      <c r="B7" s="83">
        <v>219.749</v>
      </c>
      <c r="C7" s="83">
        <v>0.373</v>
      </c>
      <c r="D7" s="83">
        <v>6.46</v>
      </c>
      <c r="E7" s="83">
        <v>2E-3</v>
      </c>
      <c r="F7" s="83">
        <v>6.327</v>
      </c>
      <c r="G7" s="78" t="s">
        <v>1</v>
      </c>
      <c r="H7" s="83">
        <v>0.13100000000000001</v>
      </c>
      <c r="I7" s="83">
        <v>18.315999999999999</v>
      </c>
      <c r="J7" s="83">
        <v>44.613</v>
      </c>
      <c r="K7" s="83">
        <v>24.613</v>
      </c>
      <c r="L7" s="83">
        <v>5.7910000000000004</v>
      </c>
      <c r="M7" s="83">
        <v>14.209</v>
      </c>
      <c r="N7" s="83">
        <v>11.226000000000001</v>
      </c>
      <c r="O7" s="83">
        <v>4.6289999999999996</v>
      </c>
      <c r="P7" s="83">
        <v>7.2439999999999998</v>
      </c>
      <c r="Q7" s="83">
        <v>44.915999999999997</v>
      </c>
      <c r="R7" s="83">
        <v>35.533000000000001</v>
      </c>
      <c r="S7" s="83">
        <v>9.3829999999999991</v>
      </c>
      <c r="T7" s="83">
        <v>40.512</v>
      </c>
      <c r="U7" s="78" t="s">
        <v>1</v>
      </c>
      <c r="V7" s="83">
        <v>16.315999999999999</v>
      </c>
      <c r="W7" s="83">
        <v>24.196000000000002</v>
      </c>
      <c r="X7" s="83">
        <v>41.46</v>
      </c>
      <c r="Y7" s="83">
        <v>32.747999999999998</v>
      </c>
      <c r="Z7" s="83">
        <v>8.7119999999999997</v>
      </c>
      <c r="AA7" s="78" t="s">
        <v>1</v>
      </c>
      <c r="AB7" s="100">
        <v>2008</v>
      </c>
      <c r="AC7" s="44"/>
    </row>
    <row r="8" spans="1:29">
      <c r="A8" s="100">
        <v>2009</v>
      </c>
      <c r="B8" s="83">
        <v>226.017</v>
      </c>
      <c r="C8" s="83">
        <v>0.15</v>
      </c>
      <c r="D8" s="83">
        <v>6.3959999999999999</v>
      </c>
      <c r="E8" s="83">
        <v>3.0000000000000001E-3</v>
      </c>
      <c r="F8" s="83">
        <v>6.266</v>
      </c>
      <c r="G8" s="78" t="s">
        <v>1</v>
      </c>
      <c r="H8" s="83">
        <v>0.127</v>
      </c>
      <c r="I8" s="83">
        <v>18.805</v>
      </c>
      <c r="J8" s="83">
        <v>43.457000000000001</v>
      </c>
      <c r="K8" s="83">
        <v>24.053999999999998</v>
      </c>
      <c r="L8" s="83">
        <v>5.5960000000000001</v>
      </c>
      <c r="M8" s="83">
        <v>13.807</v>
      </c>
      <c r="N8" s="83">
        <v>11.63</v>
      </c>
      <c r="O8" s="83">
        <v>5.1159999999999997</v>
      </c>
      <c r="P8" s="83">
        <v>7.3049999999999997</v>
      </c>
      <c r="Q8" s="83">
        <v>47.677999999999997</v>
      </c>
      <c r="R8" s="83">
        <v>37.771999999999998</v>
      </c>
      <c r="S8" s="83">
        <v>9.9060000000000006</v>
      </c>
      <c r="T8" s="83">
        <v>41.555</v>
      </c>
      <c r="U8" s="78" t="s">
        <v>1</v>
      </c>
      <c r="V8" s="83">
        <v>17.562999999999999</v>
      </c>
      <c r="W8" s="83">
        <v>23.992000000000001</v>
      </c>
      <c r="X8" s="83">
        <v>43.924999999999997</v>
      </c>
      <c r="Y8" s="83">
        <v>35.49</v>
      </c>
      <c r="Z8" s="83">
        <v>8.4350000000000005</v>
      </c>
      <c r="AA8" s="78" t="s">
        <v>1</v>
      </c>
      <c r="AB8" s="100">
        <v>2009</v>
      </c>
      <c r="AC8" s="44"/>
    </row>
    <row r="9" spans="1:29">
      <c r="A9" s="100">
        <v>2010</v>
      </c>
      <c r="B9" s="83">
        <v>229.15299999999999</v>
      </c>
      <c r="C9" s="83">
        <v>0.10100000000000001</v>
      </c>
      <c r="D9" s="83">
        <v>6.1470000000000002</v>
      </c>
      <c r="E9" s="83">
        <v>1E-3</v>
      </c>
      <c r="F9" s="83">
        <v>6.0170000000000003</v>
      </c>
      <c r="G9" s="78" t="s">
        <v>1</v>
      </c>
      <c r="H9" s="83">
        <v>0.129</v>
      </c>
      <c r="I9" s="83">
        <v>18.321999999999999</v>
      </c>
      <c r="J9" s="83">
        <v>43.143999999999998</v>
      </c>
      <c r="K9" s="83">
        <v>24.06</v>
      </c>
      <c r="L9" s="83">
        <v>5.4450000000000003</v>
      </c>
      <c r="M9" s="83">
        <v>13.638999999999999</v>
      </c>
      <c r="N9" s="83">
        <v>12.568</v>
      </c>
      <c r="O9" s="83">
        <v>5.12</v>
      </c>
      <c r="P9" s="83">
        <v>7.1550000000000002</v>
      </c>
      <c r="Q9" s="83">
        <v>48.668999999999997</v>
      </c>
      <c r="R9" s="83">
        <v>38.692999999999998</v>
      </c>
      <c r="S9" s="83">
        <v>9.9760000000000009</v>
      </c>
      <c r="T9" s="83">
        <v>40.597999999999999</v>
      </c>
      <c r="U9" s="78" t="s">
        <v>1</v>
      </c>
      <c r="V9" s="83">
        <v>17.003</v>
      </c>
      <c r="W9" s="83">
        <v>23.594999999999999</v>
      </c>
      <c r="X9" s="83">
        <v>47.329000000000001</v>
      </c>
      <c r="Y9" s="83">
        <v>37.564999999999998</v>
      </c>
      <c r="Z9" s="83">
        <v>9.7639999999999993</v>
      </c>
      <c r="AA9" s="78" t="s">
        <v>1</v>
      </c>
      <c r="AB9" s="100">
        <v>2010</v>
      </c>
      <c r="AC9" s="44"/>
    </row>
    <row r="10" spans="1:29">
      <c r="A10" s="100">
        <v>2011</v>
      </c>
      <c r="B10" s="83">
        <v>231.15</v>
      </c>
      <c r="C10" s="83">
        <v>0.153</v>
      </c>
      <c r="D10" s="83">
        <v>6.1230000000000002</v>
      </c>
      <c r="E10" s="83">
        <v>2E-3</v>
      </c>
      <c r="F10" s="83">
        <v>5.9859999999999998</v>
      </c>
      <c r="G10" s="78" t="s">
        <v>1</v>
      </c>
      <c r="H10" s="83">
        <v>0.13500000000000001</v>
      </c>
      <c r="I10" s="83">
        <v>18.724</v>
      </c>
      <c r="J10" s="83">
        <v>42.902999999999999</v>
      </c>
      <c r="K10" s="83">
        <v>24.071000000000002</v>
      </c>
      <c r="L10" s="83">
        <v>4.9349999999999996</v>
      </c>
      <c r="M10" s="83">
        <v>13.897</v>
      </c>
      <c r="N10" s="83">
        <v>13.01</v>
      </c>
      <c r="O10" s="83">
        <v>5.0940000000000003</v>
      </c>
      <c r="P10" s="83">
        <v>7.1669999999999998</v>
      </c>
      <c r="Q10" s="83">
        <v>49.054000000000002</v>
      </c>
      <c r="R10" s="83">
        <v>38.487000000000002</v>
      </c>
      <c r="S10" s="83">
        <v>10.567</v>
      </c>
      <c r="T10" s="83">
        <v>39.476999999999997</v>
      </c>
      <c r="U10" s="78" t="s">
        <v>1</v>
      </c>
      <c r="V10" s="83">
        <v>15.949</v>
      </c>
      <c r="W10" s="83">
        <v>23.527999999999999</v>
      </c>
      <c r="X10" s="83">
        <v>49.445</v>
      </c>
      <c r="Y10" s="83">
        <v>37.683</v>
      </c>
      <c r="Z10" s="83">
        <v>11.762</v>
      </c>
      <c r="AA10" s="78" t="s">
        <v>1</v>
      </c>
      <c r="AB10" s="100">
        <v>2011</v>
      </c>
      <c r="AC10" s="44"/>
    </row>
    <row r="11" spans="1:29">
      <c r="A11" s="100">
        <v>2012</v>
      </c>
      <c r="B11" s="83">
        <v>232.678</v>
      </c>
      <c r="C11" s="83">
        <v>0.104</v>
      </c>
      <c r="D11" s="83">
        <v>6.2210000000000001</v>
      </c>
      <c r="E11" s="83">
        <v>3.0000000000000001E-3</v>
      </c>
      <c r="F11" s="83">
        <v>6.0750000000000002</v>
      </c>
      <c r="G11" s="78" t="s">
        <v>1</v>
      </c>
      <c r="H11" s="83">
        <v>0.14299999999999999</v>
      </c>
      <c r="I11" s="83">
        <v>19.96</v>
      </c>
      <c r="J11" s="83">
        <v>42.938000000000002</v>
      </c>
      <c r="K11" s="83">
        <v>24.166</v>
      </c>
      <c r="L11" s="83">
        <v>4.4390000000000001</v>
      </c>
      <c r="M11" s="83">
        <v>14.333</v>
      </c>
      <c r="N11" s="83">
        <v>13.922000000000001</v>
      </c>
      <c r="O11" s="83">
        <v>5.5869999999999997</v>
      </c>
      <c r="P11" s="83">
        <v>7.0940000000000003</v>
      </c>
      <c r="Q11" s="83">
        <v>47.698999999999998</v>
      </c>
      <c r="R11" s="83">
        <v>37.168999999999997</v>
      </c>
      <c r="S11" s="83">
        <v>10.53</v>
      </c>
      <c r="T11" s="83">
        <v>38.454000000000001</v>
      </c>
      <c r="U11" s="78" t="s">
        <v>1</v>
      </c>
      <c r="V11" s="83">
        <v>15.711</v>
      </c>
      <c r="W11" s="83">
        <v>22.742999999999999</v>
      </c>
      <c r="X11" s="83">
        <v>50.698999999999998</v>
      </c>
      <c r="Y11" s="83">
        <v>37.960999999999999</v>
      </c>
      <c r="Z11" s="83">
        <v>12.738</v>
      </c>
      <c r="AA11" s="78" t="s">
        <v>1</v>
      </c>
      <c r="AB11" s="100">
        <v>2012</v>
      </c>
      <c r="AC11" s="44"/>
    </row>
    <row r="12" spans="1:29">
      <c r="A12" s="100">
        <v>2013</v>
      </c>
      <c r="B12" s="83">
        <v>227.56700000000001</v>
      </c>
      <c r="C12" s="83">
        <v>0.05</v>
      </c>
      <c r="D12" s="83">
        <v>6.1310000000000002</v>
      </c>
      <c r="E12" s="83">
        <v>5.0000000000000001E-3</v>
      </c>
      <c r="F12" s="83">
        <v>5.9850000000000003</v>
      </c>
      <c r="G12" s="78" t="s">
        <v>1</v>
      </c>
      <c r="H12" s="83">
        <v>0.14099999999999999</v>
      </c>
      <c r="I12" s="83">
        <v>20.053999999999998</v>
      </c>
      <c r="J12" s="83">
        <v>42.631999999999998</v>
      </c>
      <c r="K12" s="83">
        <v>24.32</v>
      </c>
      <c r="L12" s="83">
        <v>4.4249999999999998</v>
      </c>
      <c r="M12" s="83">
        <v>13.887</v>
      </c>
      <c r="N12" s="83">
        <v>13.497999999999999</v>
      </c>
      <c r="O12" s="83">
        <v>5.5030000000000001</v>
      </c>
      <c r="P12" s="83">
        <v>5.9649999999999999</v>
      </c>
      <c r="Q12" s="83">
        <v>46.816000000000003</v>
      </c>
      <c r="R12" s="83">
        <v>36.146999999999998</v>
      </c>
      <c r="S12" s="83">
        <v>10.669</v>
      </c>
      <c r="T12" s="83">
        <v>38.521999999999998</v>
      </c>
      <c r="U12" s="78" t="s">
        <v>1</v>
      </c>
      <c r="V12" s="83">
        <v>16.748000000000001</v>
      </c>
      <c r="W12" s="83">
        <v>21.774000000000001</v>
      </c>
      <c r="X12" s="83">
        <v>48.396000000000001</v>
      </c>
      <c r="Y12" s="83">
        <v>35.249000000000002</v>
      </c>
      <c r="Z12" s="83">
        <v>13.147</v>
      </c>
      <c r="AA12" s="78" t="s">
        <v>1</v>
      </c>
      <c r="AB12" s="100">
        <v>2013</v>
      </c>
      <c r="AC12" s="44"/>
    </row>
    <row r="13" spans="1:29">
      <c r="A13" s="100">
        <v>2014</v>
      </c>
      <c r="B13" s="83">
        <v>226.97900000000001</v>
      </c>
      <c r="C13" s="83">
        <v>5.1999999999999998E-2</v>
      </c>
      <c r="D13" s="83">
        <v>6.0629999999999997</v>
      </c>
      <c r="E13" s="83">
        <v>5.0000000000000001E-3</v>
      </c>
      <c r="F13" s="83">
        <v>5.89</v>
      </c>
      <c r="G13" s="78" t="s">
        <v>1</v>
      </c>
      <c r="H13" s="83">
        <v>0.16800000000000001</v>
      </c>
      <c r="I13" s="83">
        <v>18.992999999999999</v>
      </c>
      <c r="J13" s="83">
        <v>42.570999999999998</v>
      </c>
      <c r="K13" s="83">
        <v>23.734999999999999</v>
      </c>
      <c r="L13" s="83">
        <v>4.5090000000000003</v>
      </c>
      <c r="M13" s="83">
        <v>14.327</v>
      </c>
      <c r="N13" s="83">
        <v>11.574999999999999</v>
      </c>
      <c r="O13" s="83">
        <v>5.133</v>
      </c>
      <c r="P13" s="83">
        <v>5.47</v>
      </c>
      <c r="Q13" s="83">
        <v>45.853999999999999</v>
      </c>
      <c r="R13" s="83">
        <v>36.131</v>
      </c>
      <c r="S13" s="83">
        <v>9.7230000000000008</v>
      </c>
      <c r="T13" s="83">
        <v>41.472999999999999</v>
      </c>
      <c r="U13" s="78" t="s">
        <v>1</v>
      </c>
      <c r="V13" s="83">
        <v>18.093</v>
      </c>
      <c r="W13" s="83">
        <v>23.38</v>
      </c>
      <c r="X13" s="83">
        <v>49.795000000000002</v>
      </c>
      <c r="Y13" s="83">
        <v>36.902999999999999</v>
      </c>
      <c r="Z13" s="83">
        <v>12.891999999999999</v>
      </c>
      <c r="AA13" s="78" t="s">
        <v>1</v>
      </c>
      <c r="AB13" s="100">
        <v>2014</v>
      </c>
      <c r="AC13" s="44"/>
    </row>
    <row r="14" spans="1:29">
      <c r="A14" s="110">
        <v>2015</v>
      </c>
      <c r="B14" s="83">
        <v>228.749</v>
      </c>
      <c r="C14" s="83">
        <v>5.8000000000000003E-2</v>
      </c>
      <c r="D14" s="83">
        <v>5.9489999999999998</v>
      </c>
      <c r="E14" s="136">
        <v>2E-3</v>
      </c>
      <c r="F14" s="83">
        <v>5.774</v>
      </c>
      <c r="G14" s="78" t="s">
        <v>1</v>
      </c>
      <c r="H14" s="83">
        <v>0.17299999999999999</v>
      </c>
      <c r="I14" s="83">
        <v>17.073</v>
      </c>
      <c r="J14" s="83">
        <v>42.942999999999998</v>
      </c>
      <c r="K14" s="83">
        <v>23.076000000000001</v>
      </c>
      <c r="L14" s="83">
        <v>4.9850000000000003</v>
      </c>
      <c r="M14" s="83">
        <v>14.882</v>
      </c>
      <c r="N14" s="83">
        <v>11.016999999999999</v>
      </c>
      <c r="O14" s="83">
        <v>5.0919999999999996</v>
      </c>
      <c r="P14" s="83">
        <v>5.5170000000000003</v>
      </c>
      <c r="Q14" s="83">
        <v>46.893999999999998</v>
      </c>
      <c r="R14" s="83">
        <v>37.21</v>
      </c>
      <c r="S14" s="83">
        <v>9.6839999999999993</v>
      </c>
      <c r="T14" s="83">
        <v>43.386000000000003</v>
      </c>
      <c r="U14" s="78" t="s">
        <v>1</v>
      </c>
      <c r="V14" s="83">
        <v>18.768000000000001</v>
      </c>
      <c r="W14" s="83">
        <v>24.617999999999999</v>
      </c>
      <c r="X14" s="83">
        <v>50.82</v>
      </c>
      <c r="Y14" s="83">
        <v>38.856000000000002</v>
      </c>
      <c r="Z14" s="83">
        <v>11.964</v>
      </c>
      <c r="AA14" s="78" t="s">
        <v>1</v>
      </c>
      <c r="AB14" s="110">
        <v>2015</v>
      </c>
      <c r="AC14" s="44"/>
    </row>
    <row r="15" spans="1:29">
      <c r="A15" s="122">
        <v>2016</v>
      </c>
      <c r="B15" s="83">
        <v>226.08</v>
      </c>
      <c r="C15" s="83">
        <v>6.6000000000000003E-2</v>
      </c>
      <c r="D15" s="83">
        <v>5.9870000000000001</v>
      </c>
      <c r="E15" s="136">
        <v>5.0000000000000001E-3</v>
      </c>
      <c r="F15" s="83">
        <v>5.8339999999999996</v>
      </c>
      <c r="G15" s="78" t="s">
        <v>1</v>
      </c>
      <c r="H15" s="83">
        <v>0.14799999999999999</v>
      </c>
      <c r="I15" s="83">
        <v>15.942</v>
      </c>
      <c r="J15" s="83">
        <v>43.369</v>
      </c>
      <c r="K15" s="83">
        <v>23.48</v>
      </c>
      <c r="L15" s="83">
        <v>4.7439999999999998</v>
      </c>
      <c r="M15" s="83">
        <v>15.145</v>
      </c>
      <c r="N15" s="83">
        <v>10.319000000000001</v>
      </c>
      <c r="O15" s="83">
        <v>5.0149999999999997</v>
      </c>
      <c r="P15" s="83">
        <v>5.0490000000000004</v>
      </c>
      <c r="Q15" s="83">
        <v>46.866999999999997</v>
      </c>
      <c r="R15" s="83">
        <v>37.384</v>
      </c>
      <c r="S15" s="83">
        <v>9.4830000000000005</v>
      </c>
      <c r="T15" s="83">
        <v>43.249000000000002</v>
      </c>
      <c r="U15" s="78" t="s">
        <v>1</v>
      </c>
      <c r="V15" s="83">
        <v>18.991</v>
      </c>
      <c r="W15" s="83">
        <v>24.257999999999999</v>
      </c>
      <c r="X15" s="83">
        <v>50.216999999999999</v>
      </c>
      <c r="Y15" s="83">
        <v>38.747</v>
      </c>
      <c r="Z15" s="83">
        <v>11.47</v>
      </c>
      <c r="AA15" s="78" t="s">
        <v>1</v>
      </c>
      <c r="AB15" s="122">
        <v>2016</v>
      </c>
      <c r="AC15" s="44"/>
    </row>
    <row r="16" spans="1:29">
      <c r="A16" s="142">
        <v>2017</v>
      </c>
      <c r="B16" s="83">
        <v>224.364</v>
      </c>
      <c r="C16" s="83">
        <v>5.8000000000000003E-2</v>
      </c>
      <c r="D16" s="83">
        <v>5.9539999999999997</v>
      </c>
      <c r="E16" s="78" t="s">
        <v>2</v>
      </c>
      <c r="F16" s="83">
        <v>5.8</v>
      </c>
      <c r="G16" s="78" t="s">
        <v>1</v>
      </c>
      <c r="H16" s="78" t="s">
        <v>2</v>
      </c>
      <c r="I16" s="83">
        <v>15.292</v>
      </c>
      <c r="J16" s="83">
        <v>43.152000000000001</v>
      </c>
      <c r="K16" s="78" t="s">
        <v>2</v>
      </c>
      <c r="L16" s="78" t="s">
        <v>2</v>
      </c>
      <c r="M16" s="78" t="s">
        <v>2</v>
      </c>
      <c r="N16" s="83">
        <v>10.32</v>
      </c>
      <c r="O16" s="83">
        <v>4.8789999999999996</v>
      </c>
      <c r="P16" s="83">
        <v>5.165</v>
      </c>
      <c r="Q16" s="83">
        <v>46.514000000000003</v>
      </c>
      <c r="R16" s="78" t="s">
        <v>2</v>
      </c>
      <c r="S16" s="78" t="s">
        <v>2</v>
      </c>
      <c r="T16" s="83">
        <v>43.03</v>
      </c>
      <c r="U16" s="78" t="s">
        <v>1</v>
      </c>
      <c r="V16" s="78" t="s">
        <v>2</v>
      </c>
      <c r="W16" s="78" t="s">
        <v>2</v>
      </c>
      <c r="X16" s="83">
        <v>50</v>
      </c>
      <c r="Y16" s="78" t="s">
        <v>2</v>
      </c>
      <c r="Z16" s="78" t="s">
        <v>2</v>
      </c>
      <c r="AA16" s="78" t="s">
        <v>1</v>
      </c>
      <c r="AB16" s="142">
        <v>2017</v>
      </c>
      <c r="AC16" s="44"/>
    </row>
    <row r="17" spans="1:28">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row>
    <row r="18" spans="1:28">
      <c r="A18" s="81"/>
      <c r="B18" s="159" t="s">
        <v>73</v>
      </c>
      <c r="C18" s="159"/>
      <c r="D18" s="159"/>
      <c r="E18" s="159"/>
      <c r="F18" s="159"/>
      <c r="G18" s="159"/>
      <c r="H18" s="159"/>
      <c r="I18" s="159"/>
      <c r="J18" s="159"/>
      <c r="K18" s="159"/>
      <c r="L18" s="159"/>
      <c r="M18" s="159"/>
      <c r="N18" s="159"/>
      <c r="O18" s="159" t="s">
        <v>73</v>
      </c>
      <c r="P18" s="159"/>
      <c r="Q18" s="159"/>
      <c r="R18" s="159"/>
      <c r="S18" s="159"/>
      <c r="T18" s="159"/>
      <c r="U18" s="159"/>
      <c r="V18" s="159"/>
      <c r="W18" s="159"/>
      <c r="X18" s="159"/>
      <c r="Y18" s="159"/>
      <c r="Z18" s="159"/>
      <c r="AA18" s="159"/>
      <c r="AB18" s="81"/>
    </row>
    <row r="19" spans="1:28">
      <c r="A19" s="100">
        <v>2009</v>
      </c>
      <c r="B19" s="58">
        <f t="shared" ref="B19:Z27" si="0">ROUND(B8/B7*100-100,5)</f>
        <v>2.8523499999999999</v>
      </c>
      <c r="C19" s="58">
        <f t="shared" si="0"/>
        <v>-59.785519999999998</v>
      </c>
      <c r="D19" s="58">
        <f t="shared" si="0"/>
        <v>-0.99070999999999998</v>
      </c>
      <c r="E19" s="58">
        <f t="shared" si="0"/>
        <v>50</v>
      </c>
      <c r="F19" s="58">
        <f t="shared" si="0"/>
        <v>-0.96411999999999998</v>
      </c>
      <c r="G19" s="58" t="s">
        <v>1</v>
      </c>
      <c r="H19" s="58">
        <f t="shared" si="0"/>
        <v>-3.0534400000000002</v>
      </c>
      <c r="I19" s="58">
        <f t="shared" si="0"/>
        <v>2.6698</v>
      </c>
      <c r="J19" s="58">
        <f t="shared" si="0"/>
        <v>-2.59117</v>
      </c>
      <c r="K19" s="58">
        <f t="shared" si="0"/>
        <v>-2.2711600000000001</v>
      </c>
      <c r="L19" s="58">
        <f t="shared" si="0"/>
        <v>-3.3672900000000001</v>
      </c>
      <c r="M19" s="58">
        <f t="shared" si="0"/>
        <v>-2.8291900000000001</v>
      </c>
      <c r="N19" s="58">
        <f t="shared" si="0"/>
        <v>3.5987900000000002</v>
      </c>
      <c r="O19" s="58">
        <f t="shared" si="0"/>
        <v>10.520630000000001</v>
      </c>
      <c r="P19" s="58">
        <f t="shared" si="0"/>
        <v>0.84208000000000005</v>
      </c>
      <c r="Q19" s="58">
        <f t="shared" si="0"/>
        <v>6.1492599999999999</v>
      </c>
      <c r="R19" s="58">
        <f t="shared" si="0"/>
        <v>6.3011799999999996</v>
      </c>
      <c r="S19" s="58">
        <f t="shared" si="0"/>
        <v>5.5739099999999997</v>
      </c>
      <c r="T19" s="58">
        <f t="shared" si="0"/>
        <v>2.5745499999999999</v>
      </c>
      <c r="U19" s="58" t="s">
        <v>1</v>
      </c>
      <c r="V19" s="58">
        <f t="shared" si="0"/>
        <v>7.6428000000000003</v>
      </c>
      <c r="W19" s="58">
        <f t="shared" si="0"/>
        <v>-0.84311000000000003</v>
      </c>
      <c r="X19" s="58">
        <f t="shared" si="0"/>
        <v>5.9454900000000004</v>
      </c>
      <c r="Y19" s="58">
        <f t="shared" si="0"/>
        <v>8.37303</v>
      </c>
      <c r="Z19" s="58">
        <f t="shared" si="0"/>
        <v>-3.1795200000000001</v>
      </c>
      <c r="AA19" s="58" t="s">
        <v>1</v>
      </c>
      <c r="AB19" s="100">
        <v>2009</v>
      </c>
    </row>
    <row r="20" spans="1:28">
      <c r="A20" s="100">
        <v>2010</v>
      </c>
      <c r="B20" s="58">
        <f t="shared" si="0"/>
        <v>1.38751</v>
      </c>
      <c r="C20" s="58">
        <f t="shared" si="0"/>
        <v>-32.666670000000003</v>
      </c>
      <c r="D20" s="58">
        <f t="shared" si="0"/>
        <v>-3.8930600000000002</v>
      </c>
      <c r="E20" s="58">
        <f t="shared" si="0"/>
        <v>-66.666669999999996</v>
      </c>
      <c r="F20" s="58">
        <f t="shared" si="0"/>
        <v>-3.97383</v>
      </c>
      <c r="G20" s="58" t="s">
        <v>1</v>
      </c>
      <c r="H20" s="58">
        <f t="shared" si="0"/>
        <v>1.5748</v>
      </c>
      <c r="I20" s="58">
        <f t="shared" si="0"/>
        <v>-2.56847</v>
      </c>
      <c r="J20" s="58">
        <f t="shared" si="0"/>
        <v>-0.72024999999999995</v>
      </c>
      <c r="K20" s="58">
        <f t="shared" si="0"/>
        <v>2.494E-2</v>
      </c>
      <c r="L20" s="58">
        <f t="shared" si="0"/>
        <v>-2.6983600000000001</v>
      </c>
      <c r="M20" s="58">
        <f t="shared" si="0"/>
        <v>-1.2167699999999999</v>
      </c>
      <c r="N20" s="58">
        <f t="shared" si="0"/>
        <v>8.0653500000000005</v>
      </c>
      <c r="O20" s="58">
        <f t="shared" si="0"/>
        <v>7.8189999999999996E-2</v>
      </c>
      <c r="P20" s="58">
        <f t="shared" si="0"/>
        <v>-2.0533899999999998</v>
      </c>
      <c r="Q20" s="58">
        <f t="shared" si="0"/>
        <v>2.0785300000000002</v>
      </c>
      <c r="R20" s="58">
        <f t="shared" si="0"/>
        <v>2.43831</v>
      </c>
      <c r="S20" s="58">
        <f t="shared" si="0"/>
        <v>0.70664000000000005</v>
      </c>
      <c r="T20" s="58">
        <f t="shared" si="0"/>
        <v>-2.3029700000000002</v>
      </c>
      <c r="U20" s="58" t="s">
        <v>1</v>
      </c>
      <c r="V20" s="58">
        <f t="shared" si="0"/>
        <v>-3.18852</v>
      </c>
      <c r="W20" s="58">
        <f t="shared" si="0"/>
        <v>-1.65472</v>
      </c>
      <c r="X20" s="58">
        <f t="shared" si="0"/>
        <v>7.7495700000000003</v>
      </c>
      <c r="Y20" s="58">
        <f t="shared" si="0"/>
        <v>5.8467200000000004</v>
      </c>
      <c r="Z20" s="58">
        <f t="shared" si="0"/>
        <v>15.75578</v>
      </c>
      <c r="AA20" s="58" t="s">
        <v>1</v>
      </c>
      <c r="AB20" s="100">
        <v>2010</v>
      </c>
    </row>
    <row r="21" spans="1:28">
      <c r="A21" s="100">
        <v>2011</v>
      </c>
      <c r="B21" s="58">
        <f t="shared" si="0"/>
        <v>0.87146999999999997</v>
      </c>
      <c r="C21" s="58">
        <f t="shared" si="0"/>
        <v>51.485149999999997</v>
      </c>
      <c r="D21" s="58">
        <f t="shared" si="0"/>
        <v>-0.39043</v>
      </c>
      <c r="E21" s="58">
        <f t="shared" si="0"/>
        <v>100</v>
      </c>
      <c r="F21" s="58">
        <f t="shared" si="0"/>
        <v>-0.51520999999999995</v>
      </c>
      <c r="G21" s="58" t="s">
        <v>1</v>
      </c>
      <c r="H21" s="58">
        <f t="shared" si="0"/>
        <v>4.65116</v>
      </c>
      <c r="I21" s="58">
        <f t="shared" si="0"/>
        <v>2.19408</v>
      </c>
      <c r="J21" s="58">
        <f t="shared" si="0"/>
        <v>-0.55859000000000003</v>
      </c>
      <c r="K21" s="58">
        <f t="shared" si="0"/>
        <v>4.5719999999999997E-2</v>
      </c>
      <c r="L21" s="58">
        <f t="shared" si="0"/>
        <v>-9.3663900000000009</v>
      </c>
      <c r="M21" s="58">
        <f t="shared" si="0"/>
        <v>1.8916299999999999</v>
      </c>
      <c r="N21" s="58">
        <f t="shared" si="0"/>
        <v>3.5168699999999999</v>
      </c>
      <c r="O21" s="58">
        <f t="shared" si="0"/>
        <v>-0.50780999999999998</v>
      </c>
      <c r="P21" s="58">
        <f t="shared" si="0"/>
        <v>0.16771</v>
      </c>
      <c r="Q21" s="58">
        <f t="shared" si="0"/>
        <v>0.79105999999999999</v>
      </c>
      <c r="R21" s="58">
        <f t="shared" si="0"/>
        <v>-0.53239999999999998</v>
      </c>
      <c r="S21" s="58">
        <f t="shared" si="0"/>
        <v>5.92422</v>
      </c>
      <c r="T21" s="58">
        <f t="shared" si="0"/>
        <v>-2.7612199999999998</v>
      </c>
      <c r="U21" s="58" t="s">
        <v>1</v>
      </c>
      <c r="V21" s="58">
        <f t="shared" si="0"/>
        <v>-6.1989099999999997</v>
      </c>
      <c r="W21" s="58">
        <f t="shared" si="0"/>
        <v>-0.28395999999999999</v>
      </c>
      <c r="X21" s="58">
        <f t="shared" si="0"/>
        <v>4.4708300000000003</v>
      </c>
      <c r="Y21" s="58">
        <f t="shared" si="0"/>
        <v>0.31412000000000001</v>
      </c>
      <c r="Z21" s="58">
        <f t="shared" si="0"/>
        <v>20.46293</v>
      </c>
      <c r="AA21" s="58" t="s">
        <v>1</v>
      </c>
      <c r="AB21" s="100">
        <v>2011</v>
      </c>
    </row>
    <row r="22" spans="1:28">
      <c r="A22" s="100">
        <v>2012</v>
      </c>
      <c r="B22" s="58">
        <f t="shared" si="0"/>
        <v>0.66103999999999996</v>
      </c>
      <c r="C22" s="58">
        <f t="shared" si="0"/>
        <v>-32.026139999999998</v>
      </c>
      <c r="D22" s="58">
        <f t="shared" si="0"/>
        <v>1.6005199999999999</v>
      </c>
      <c r="E22" s="58">
        <f t="shared" si="0"/>
        <v>50</v>
      </c>
      <c r="F22" s="58">
        <f t="shared" si="0"/>
        <v>1.4867999999999999</v>
      </c>
      <c r="G22" s="58" t="s">
        <v>1</v>
      </c>
      <c r="H22" s="58">
        <f t="shared" si="0"/>
        <v>5.9259300000000001</v>
      </c>
      <c r="I22" s="58">
        <f t="shared" si="0"/>
        <v>6.6011499999999996</v>
      </c>
      <c r="J22" s="58">
        <f t="shared" si="0"/>
        <v>8.158E-2</v>
      </c>
      <c r="K22" s="58">
        <f t="shared" si="0"/>
        <v>0.39467000000000002</v>
      </c>
      <c r="L22" s="58">
        <f t="shared" si="0"/>
        <v>-10.050660000000001</v>
      </c>
      <c r="M22" s="58">
        <f t="shared" si="0"/>
        <v>3.1373700000000002</v>
      </c>
      <c r="N22" s="58">
        <f t="shared" si="0"/>
        <v>7.0099900000000002</v>
      </c>
      <c r="O22" s="58">
        <f t="shared" si="0"/>
        <v>9.6780500000000007</v>
      </c>
      <c r="P22" s="58">
        <f t="shared" si="0"/>
        <v>-1.0185599999999999</v>
      </c>
      <c r="Q22" s="58">
        <f t="shared" si="0"/>
        <v>-2.7622599999999999</v>
      </c>
      <c r="R22" s="58">
        <f t="shared" si="0"/>
        <v>-3.4245299999999999</v>
      </c>
      <c r="S22" s="58">
        <f t="shared" si="0"/>
        <v>-0.35015000000000002</v>
      </c>
      <c r="T22" s="58">
        <f t="shared" si="0"/>
        <v>-2.59138</v>
      </c>
      <c r="U22" s="58" t="s">
        <v>1</v>
      </c>
      <c r="V22" s="58">
        <f t="shared" si="0"/>
        <v>-1.4922599999999999</v>
      </c>
      <c r="W22" s="58">
        <f t="shared" si="0"/>
        <v>-3.3364500000000001</v>
      </c>
      <c r="X22" s="58">
        <f t="shared" si="0"/>
        <v>2.5361500000000001</v>
      </c>
      <c r="Y22" s="58">
        <f t="shared" si="0"/>
        <v>0.73773</v>
      </c>
      <c r="Z22" s="58">
        <f t="shared" si="0"/>
        <v>8.2979099999999999</v>
      </c>
      <c r="AA22" s="58" t="s">
        <v>1</v>
      </c>
      <c r="AB22" s="100">
        <v>2012</v>
      </c>
    </row>
    <row r="23" spans="1:28">
      <c r="A23" s="100">
        <v>2013</v>
      </c>
      <c r="B23" s="58">
        <f t="shared" si="0"/>
        <v>-2.1966000000000001</v>
      </c>
      <c r="C23" s="58">
        <f t="shared" si="0"/>
        <v>-51.923079999999999</v>
      </c>
      <c r="D23" s="58">
        <f t="shared" si="0"/>
        <v>-1.4467099999999999</v>
      </c>
      <c r="E23" s="58">
        <f t="shared" si="0"/>
        <v>66.666669999999996</v>
      </c>
      <c r="F23" s="58">
        <f t="shared" si="0"/>
        <v>-1.4814799999999999</v>
      </c>
      <c r="G23" s="58" t="s">
        <v>1</v>
      </c>
      <c r="H23" s="58">
        <f t="shared" si="0"/>
        <v>-1.3986000000000001</v>
      </c>
      <c r="I23" s="58">
        <f t="shared" si="0"/>
        <v>0.47094000000000003</v>
      </c>
      <c r="J23" s="58">
        <f t="shared" si="0"/>
        <v>-0.71265999999999996</v>
      </c>
      <c r="K23" s="58">
        <f t="shared" si="0"/>
        <v>0.63726000000000005</v>
      </c>
      <c r="L23" s="58">
        <f t="shared" si="0"/>
        <v>-0.31539</v>
      </c>
      <c r="M23" s="58">
        <f t="shared" si="0"/>
        <v>-3.1116999999999999</v>
      </c>
      <c r="N23" s="58">
        <f t="shared" si="0"/>
        <v>-3.0455399999999999</v>
      </c>
      <c r="O23" s="58">
        <f t="shared" si="0"/>
        <v>-1.50349</v>
      </c>
      <c r="P23" s="58">
        <f t="shared" si="0"/>
        <v>-15.914859999999999</v>
      </c>
      <c r="Q23" s="58">
        <f t="shared" si="0"/>
        <v>-1.8511899999999999</v>
      </c>
      <c r="R23" s="58">
        <f t="shared" si="0"/>
        <v>-2.7496</v>
      </c>
      <c r="S23" s="58">
        <f t="shared" si="0"/>
        <v>1.3200400000000001</v>
      </c>
      <c r="T23" s="58">
        <f t="shared" si="0"/>
        <v>0.17682999999999999</v>
      </c>
      <c r="U23" s="58" t="s">
        <v>1</v>
      </c>
      <c r="V23" s="58">
        <f t="shared" si="0"/>
        <v>6.6004699999999996</v>
      </c>
      <c r="W23" s="58">
        <f t="shared" si="0"/>
        <v>-4.26065</v>
      </c>
      <c r="X23" s="58">
        <f t="shared" si="0"/>
        <v>-4.5425000000000004</v>
      </c>
      <c r="Y23" s="58">
        <f t="shared" si="0"/>
        <v>-7.1441699999999999</v>
      </c>
      <c r="Z23" s="58">
        <f t="shared" si="0"/>
        <v>3.2108699999999999</v>
      </c>
      <c r="AA23" s="58" t="s">
        <v>1</v>
      </c>
      <c r="AB23" s="100">
        <v>2013</v>
      </c>
    </row>
    <row r="24" spans="1:28">
      <c r="A24" s="100">
        <v>2014</v>
      </c>
      <c r="B24" s="58">
        <f t="shared" si="0"/>
        <v>-0.25839000000000001</v>
      </c>
      <c r="C24" s="58">
        <f t="shared" si="0"/>
        <v>4</v>
      </c>
      <c r="D24" s="58">
        <f t="shared" si="0"/>
        <v>-1.1091200000000001</v>
      </c>
      <c r="E24" s="58">
        <f t="shared" si="0"/>
        <v>0</v>
      </c>
      <c r="F24" s="58">
        <f t="shared" si="0"/>
        <v>-1.5872999999999999</v>
      </c>
      <c r="G24" s="58" t="s">
        <v>1</v>
      </c>
      <c r="H24" s="58">
        <f t="shared" si="0"/>
        <v>19.14894</v>
      </c>
      <c r="I24" s="58">
        <f t="shared" si="0"/>
        <v>-5.2907200000000003</v>
      </c>
      <c r="J24" s="58">
        <f t="shared" si="0"/>
        <v>-0.14308999999999999</v>
      </c>
      <c r="K24" s="58">
        <f t="shared" si="0"/>
        <v>-2.40543</v>
      </c>
      <c r="L24" s="58">
        <f t="shared" si="0"/>
        <v>1.8983099999999999</v>
      </c>
      <c r="M24" s="58">
        <f t="shared" si="0"/>
        <v>3.1684299999999999</v>
      </c>
      <c r="N24" s="58">
        <f t="shared" si="0"/>
        <v>-14.246560000000001</v>
      </c>
      <c r="O24" s="58">
        <f t="shared" si="0"/>
        <v>-6.7236099999999999</v>
      </c>
      <c r="P24" s="58">
        <f t="shared" si="0"/>
        <v>-8.2984100000000005</v>
      </c>
      <c r="Q24" s="58">
        <f t="shared" si="0"/>
        <v>-2.0548500000000001</v>
      </c>
      <c r="R24" s="58">
        <f t="shared" si="0"/>
        <v>-4.4260000000000001E-2</v>
      </c>
      <c r="S24" s="58">
        <f t="shared" si="0"/>
        <v>-8.8668099999999992</v>
      </c>
      <c r="T24" s="58">
        <f t="shared" si="0"/>
        <v>7.6605600000000003</v>
      </c>
      <c r="U24" s="58" t="s">
        <v>1</v>
      </c>
      <c r="V24" s="58">
        <f t="shared" si="0"/>
        <v>8.0308100000000007</v>
      </c>
      <c r="W24" s="58">
        <f t="shared" si="0"/>
        <v>7.3757700000000002</v>
      </c>
      <c r="X24" s="58">
        <f t="shared" si="0"/>
        <v>2.89073</v>
      </c>
      <c r="Y24" s="58">
        <f t="shared" si="0"/>
        <v>4.6923300000000001</v>
      </c>
      <c r="Z24" s="58">
        <f t="shared" si="0"/>
        <v>-1.9396100000000001</v>
      </c>
      <c r="AA24" s="58" t="s">
        <v>1</v>
      </c>
      <c r="AB24" s="100">
        <v>2014</v>
      </c>
    </row>
    <row r="25" spans="1:28">
      <c r="A25" s="110">
        <v>2015</v>
      </c>
      <c r="B25" s="58">
        <f t="shared" si="0"/>
        <v>0.77981</v>
      </c>
      <c r="C25" s="58">
        <f t="shared" si="0"/>
        <v>11.538460000000001</v>
      </c>
      <c r="D25" s="58">
        <f t="shared" si="0"/>
        <v>-1.88026</v>
      </c>
      <c r="E25" s="58">
        <f t="shared" si="0"/>
        <v>-60</v>
      </c>
      <c r="F25" s="58">
        <f t="shared" si="0"/>
        <v>-1.9694400000000001</v>
      </c>
      <c r="G25" s="58" t="s">
        <v>1</v>
      </c>
      <c r="H25" s="58">
        <f t="shared" si="0"/>
        <v>2.9761899999999999</v>
      </c>
      <c r="I25" s="58">
        <f t="shared" si="0"/>
        <v>-10.10899</v>
      </c>
      <c r="J25" s="58">
        <f t="shared" si="0"/>
        <v>0.87383</v>
      </c>
      <c r="K25" s="58">
        <f t="shared" si="0"/>
        <v>-2.7764899999999999</v>
      </c>
      <c r="L25" s="58">
        <f t="shared" si="0"/>
        <v>10.556660000000001</v>
      </c>
      <c r="M25" s="58">
        <f t="shared" si="0"/>
        <v>3.8738000000000001</v>
      </c>
      <c r="N25" s="58">
        <f t="shared" si="0"/>
        <v>-4.8207300000000002</v>
      </c>
      <c r="O25" s="58">
        <f t="shared" si="0"/>
        <v>-0.79874999999999996</v>
      </c>
      <c r="P25" s="58">
        <f t="shared" si="0"/>
        <v>0.85923000000000005</v>
      </c>
      <c r="Q25" s="58">
        <f t="shared" si="0"/>
        <v>2.2680699999999998</v>
      </c>
      <c r="R25" s="58">
        <f t="shared" si="0"/>
        <v>2.9863599999999999</v>
      </c>
      <c r="S25" s="58">
        <f t="shared" si="0"/>
        <v>-0.40111000000000002</v>
      </c>
      <c r="T25" s="58">
        <f t="shared" si="0"/>
        <v>4.6126399999999999</v>
      </c>
      <c r="U25" s="58" t="s">
        <v>1</v>
      </c>
      <c r="V25" s="58">
        <f t="shared" si="0"/>
        <v>3.7307199999999998</v>
      </c>
      <c r="W25" s="58">
        <f t="shared" si="0"/>
        <v>5.2951199999999998</v>
      </c>
      <c r="X25" s="58">
        <f t="shared" si="0"/>
        <v>2.05844</v>
      </c>
      <c r="Y25" s="58">
        <f t="shared" si="0"/>
        <v>5.2922500000000001</v>
      </c>
      <c r="Z25" s="58">
        <f t="shared" si="0"/>
        <v>-7.1982600000000003</v>
      </c>
      <c r="AA25" s="58" t="s">
        <v>1</v>
      </c>
      <c r="AB25" s="110">
        <v>2015</v>
      </c>
    </row>
    <row r="26" spans="1:28">
      <c r="A26" s="122">
        <v>2016</v>
      </c>
      <c r="B26" s="58">
        <f t="shared" si="0"/>
        <v>-1.1667799999999999</v>
      </c>
      <c r="C26" s="58">
        <f>ROUND(C15/C14*100-100,5)</f>
        <v>13.793100000000001</v>
      </c>
      <c r="D26" s="58">
        <f t="shared" si="0"/>
        <v>0.63875999999999999</v>
      </c>
      <c r="E26" s="58">
        <f t="shared" si="0"/>
        <v>150</v>
      </c>
      <c r="F26" s="58">
        <f t="shared" si="0"/>
        <v>1.03914</v>
      </c>
      <c r="G26" s="58" t="s">
        <v>1</v>
      </c>
      <c r="H26" s="58">
        <f t="shared" si="0"/>
        <v>-14.45087</v>
      </c>
      <c r="I26" s="58">
        <f t="shared" si="0"/>
        <v>-6.6244899999999998</v>
      </c>
      <c r="J26" s="58">
        <f t="shared" si="0"/>
        <v>0.99200999999999995</v>
      </c>
      <c r="K26" s="58">
        <f t="shared" si="0"/>
        <v>1.75074</v>
      </c>
      <c r="L26" s="58">
        <f t="shared" si="0"/>
        <v>-4.8345000000000002</v>
      </c>
      <c r="M26" s="58">
        <f t="shared" si="0"/>
        <v>1.7672399999999999</v>
      </c>
      <c r="N26" s="58">
        <f t="shared" si="0"/>
        <v>-6.3356599999999998</v>
      </c>
      <c r="O26" s="58">
        <f t="shared" si="0"/>
        <v>-1.5121800000000001</v>
      </c>
      <c r="P26" s="58">
        <f t="shared" si="0"/>
        <v>-8.4828700000000001</v>
      </c>
      <c r="Q26" s="58">
        <f t="shared" si="0"/>
        <v>-5.7579999999999999E-2</v>
      </c>
      <c r="R26" s="58">
        <f t="shared" si="0"/>
        <v>0.46761999999999998</v>
      </c>
      <c r="S26" s="58">
        <f t="shared" si="0"/>
        <v>-2.07559</v>
      </c>
      <c r="T26" s="58">
        <f t="shared" si="0"/>
        <v>-0.31577</v>
      </c>
      <c r="U26" s="58" t="s">
        <v>1</v>
      </c>
      <c r="V26" s="58">
        <f t="shared" si="0"/>
        <v>1.1881900000000001</v>
      </c>
      <c r="W26" s="58">
        <f t="shared" si="0"/>
        <v>-1.46234</v>
      </c>
      <c r="X26" s="58">
        <f t="shared" si="0"/>
        <v>-1.1865399999999999</v>
      </c>
      <c r="Y26" s="58">
        <f t="shared" si="0"/>
        <v>-0.28051999999999999</v>
      </c>
      <c r="Z26" s="58">
        <f t="shared" si="0"/>
        <v>-4.1290500000000003</v>
      </c>
      <c r="AA26" s="58" t="s">
        <v>1</v>
      </c>
      <c r="AB26" s="122">
        <v>2016</v>
      </c>
    </row>
    <row r="27" spans="1:28">
      <c r="A27" s="142">
        <v>2017</v>
      </c>
      <c r="B27" s="58">
        <f t="shared" si="0"/>
        <v>-0.75902000000000003</v>
      </c>
      <c r="C27" s="58">
        <f>ROUND(C16/C15*100-100,5)</f>
        <v>-12.12121</v>
      </c>
      <c r="D27" s="58">
        <f t="shared" si="0"/>
        <v>-0.55118999999999996</v>
      </c>
      <c r="E27" s="78" t="s">
        <v>2</v>
      </c>
      <c r="F27" s="58">
        <f t="shared" si="0"/>
        <v>-0.58279000000000003</v>
      </c>
      <c r="G27" s="58" t="s">
        <v>1</v>
      </c>
      <c r="H27" s="78" t="s">
        <v>2</v>
      </c>
      <c r="I27" s="58">
        <f t="shared" si="0"/>
        <v>-4.07728</v>
      </c>
      <c r="J27" s="58">
        <f t="shared" si="0"/>
        <v>-0.50036000000000003</v>
      </c>
      <c r="K27" s="78" t="s">
        <v>2</v>
      </c>
      <c r="L27" s="78" t="s">
        <v>2</v>
      </c>
      <c r="M27" s="78" t="s">
        <v>2</v>
      </c>
      <c r="N27" s="58">
        <f t="shared" si="0"/>
        <v>9.6900000000000007E-3</v>
      </c>
      <c r="O27" s="58">
        <f t="shared" si="0"/>
        <v>-2.7118600000000002</v>
      </c>
      <c r="P27" s="58">
        <f t="shared" si="0"/>
        <v>2.2974800000000002</v>
      </c>
      <c r="Q27" s="58">
        <f t="shared" si="0"/>
        <v>-0.75319999999999998</v>
      </c>
      <c r="R27" s="78" t="s">
        <v>2</v>
      </c>
      <c r="S27" s="78" t="s">
        <v>2</v>
      </c>
      <c r="T27" s="58">
        <f t="shared" si="0"/>
        <v>-0.50636999999999999</v>
      </c>
      <c r="U27" s="58" t="s">
        <v>1</v>
      </c>
      <c r="V27" s="78" t="s">
        <v>2</v>
      </c>
      <c r="W27" s="78" t="s">
        <v>2</v>
      </c>
      <c r="X27" s="58">
        <f t="shared" si="0"/>
        <v>-0.43212</v>
      </c>
      <c r="Y27" s="78" t="s">
        <v>2</v>
      </c>
      <c r="Z27" s="78" t="s">
        <v>2</v>
      </c>
      <c r="AA27" s="58" t="s">
        <v>1</v>
      </c>
      <c r="AB27" s="142">
        <v>2017</v>
      </c>
    </row>
    <row r="28" spans="1:28"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8" ht="12" customHeight="1">
      <c r="A29" s="81"/>
      <c r="B29" s="159" t="s">
        <v>103</v>
      </c>
      <c r="C29" s="159"/>
      <c r="D29" s="159"/>
      <c r="E29" s="159"/>
      <c r="F29" s="159"/>
      <c r="G29" s="159"/>
      <c r="H29" s="159"/>
      <c r="I29" s="159"/>
      <c r="J29" s="159"/>
      <c r="K29" s="159"/>
      <c r="L29" s="159"/>
      <c r="M29" s="159"/>
      <c r="N29" s="159"/>
      <c r="O29" s="159" t="s">
        <v>103</v>
      </c>
      <c r="P29" s="159"/>
      <c r="Q29" s="159"/>
      <c r="R29" s="159"/>
      <c r="S29" s="159"/>
      <c r="T29" s="159"/>
      <c r="U29" s="159"/>
      <c r="V29" s="159"/>
      <c r="W29" s="159"/>
      <c r="X29" s="159"/>
      <c r="Y29" s="159"/>
      <c r="Z29" s="159"/>
      <c r="AA29" s="159"/>
      <c r="AB29" s="81"/>
    </row>
    <row r="30" spans="1:28">
      <c r="A30" s="100">
        <v>2009</v>
      </c>
      <c r="B30" s="58">
        <f>B8-B7</f>
        <v>6.2680000000000007</v>
      </c>
      <c r="C30" s="58">
        <f t="shared" ref="C30:Z38" si="1">C8-C7</f>
        <v>-0.223</v>
      </c>
      <c r="D30" s="58">
        <f t="shared" si="1"/>
        <v>-6.4000000000000057E-2</v>
      </c>
      <c r="E30" s="58">
        <f t="shared" si="1"/>
        <v>1E-3</v>
      </c>
      <c r="F30" s="58">
        <f t="shared" si="1"/>
        <v>-6.0999999999999943E-2</v>
      </c>
      <c r="G30" s="58" t="s">
        <v>1</v>
      </c>
      <c r="H30" s="58">
        <f t="shared" si="1"/>
        <v>-4.0000000000000036E-3</v>
      </c>
      <c r="I30" s="58">
        <f t="shared" si="1"/>
        <v>0.48900000000000077</v>
      </c>
      <c r="J30" s="58">
        <f t="shared" si="1"/>
        <v>-1.1559999999999988</v>
      </c>
      <c r="K30" s="58">
        <f t="shared" si="1"/>
        <v>-0.55900000000000105</v>
      </c>
      <c r="L30" s="58">
        <f t="shared" si="1"/>
        <v>-0.19500000000000028</v>
      </c>
      <c r="M30" s="58">
        <f t="shared" si="1"/>
        <v>-0.40199999999999925</v>
      </c>
      <c r="N30" s="58">
        <f t="shared" si="1"/>
        <v>0.40399999999999991</v>
      </c>
      <c r="O30" s="58">
        <f t="shared" si="1"/>
        <v>0.4870000000000001</v>
      </c>
      <c r="P30" s="58">
        <f t="shared" si="1"/>
        <v>6.0999999999999943E-2</v>
      </c>
      <c r="Q30" s="58">
        <f t="shared" si="1"/>
        <v>2.7620000000000005</v>
      </c>
      <c r="R30" s="58">
        <f t="shared" si="1"/>
        <v>2.2389999999999972</v>
      </c>
      <c r="S30" s="58">
        <f t="shared" si="1"/>
        <v>0.52300000000000146</v>
      </c>
      <c r="T30" s="58">
        <f t="shared" si="1"/>
        <v>1.0429999999999993</v>
      </c>
      <c r="U30" s="58" t="s">
        <v>1</v>
      </c>
      <c r="V30" s="58">
        <f t="shared" si="1"/>
        <v>1.2469999999999999</v>
      </c>
      <c r="W30" s="58">
        <f t="shared" si="1"/>
        <v>-0.20400000000000063</v>
      </c>
      <c r="X30" s="58">
        <f t="shared" si="1"/>
        <v>2.4649999999999963</v>
      </c>
      <c r="Y30" s="58">
        <f t="shared" si="1"/>
        <v>2.7420000000000044</v>
      </c>
      <c r="Z30" s="58">
        <f t="shared" si="1"/>
        <v>-0.27699999999999925</v>
      </c>
      <c r="AA30" s="58" t="s">
        <v>1</v>
      </c>
      <c r="AB30" s="100">
        <v>2009</v>
      </c>
    </row>
    <row r="31" spans="1:28">
      <c r="A31" s="100">
        <v>2010</v>
      </c>
      <c r="B31" s="58">
        <f t="shared" ref="B31:N38" si="2">B9-B8</f>
        <v>3.1359999999999957</v>
      </c>
      <c r="C31" s="58">
        <f t="shared" si="2"/>
        <v>-4.8999999999999988E-2</v>
      </c>
      <c r="D31" s="58">
        <f t="shared" si="2"/>
        <v>-0.24899999999999967</v>
      </c>
      <c r="E31" s="58">
        <f t="shared" si="2"/>
        <v>-2E-3</v>
      </c>
      <c r="F31" s="58">
        <f t="shared" si="2"/>
        <v>-0.24899999999999967</v>
      </c>
      <c r="G31" s="58" t="s">
        <v>1</v>
      </c>
      <c r="H31" s="58">
        <f t="shared" si="2"/>
        <v>2.0000000000000018E-3</v>
      </c>
      <c r="I31" s="58">
        <f t="shared" si="2"/>
        <v>-0.48300000000000054</v>
      </c>
      <c r="J31" s="58">
        <f t="shared" si="2"/>
        <v>-0.31300000000000239</v>
      </c>
      <c r="K31" s="58">
        <f t="shared" si="2"/>
        <v>6.0000000000002274E-3</v>
      </c>
      <c r="L31" s="58">
        <f t="shared" si="2"/>
        <v>-0.1509999999999998</v>
      </c>
      <c r="M31" s="58">
        <f t="shared" si="2"/>
        <v>-0.16800000000000104</v>
      </c>
      <c r="N31" s="58">
        <f t="shared" si="2"/>
        <v>0.93799999999999883</v>
      </c>
      <c r="O31" s="58">
        <f t="shared" si="1"/>
        <v>4.0000000000004476E-3</v>
      </c>
      <c r="P31" s="58">
        <f t="shared" si="1"/>
        <v>-0.14999999999999947</v>
      </c>
      <c r="Q31" s="58">
        <f t="shared" si="1"/>
        <v>0.99099999999999966</v>
      </c>
      <c r="R31" s="58">
        <f t="shared" si="1"/>
        <v>0.92099999999999937</v>
      </c>
      <c r="S31" s="58">
        <f t="shared" si="1"/>
        <v>7.0000000000000284E-2</v>
      </c>
      <c r="T31" s="58">
        <f t="shared" si="1"/>
        <v>-0.95700000000000074</v>
      </c>
      <c r="U31" s="58" t="s">
        <v>1</v>
      </c>
      <c r="V31" s="58">
        <f t="shared" si="1"/>
        <v>-0.55999999999999872</v>
      </c>
      <c r="W31" s="58">
        <f t="shared" si="1"/>
        <v>-0.39700000000000202</v>
      </c>
      <c r="X31" s="58">
        <f t="shared" si="1"/>
        <v>3.4040000000000035</v>
      </c>
      <c r="Y31" s="58">
        <f t="shared" si="1"/>
        <v>2.0749999999999957</v>
      </c>
      <c r="Z31" s="58">
        <f t="shared" si="1"/>
        <v>1.3289999999999988</v>
      </c>
      <c r="AA31" s="58" t="s">
        <v>1</v>
      </c>
      <c r="AB31" s="100">
        <v>2010</v>
      </c>
    </row>
    <row r="32" spans="1:28">
      <c r="A32" s="100">
        <v>2011</v>
      </c>
      <c r="B32" s="58">
        <f t="shared" si="2"/>
        <v>1.9970000000000141</v>
      </c>
      <c r="C32" s="58">
        <f t="shared" si="2"/>
        <v>5.1999999999999991E-2</v>
      </c>
      <c r="D32" s="58">
        <f t="shared" si="2"/>
        <v>-2.4000000000000021E-2</v>
      </c>
      <c r="E32" s="58">
        <f t="shared" si="2"/>
        <v>1E-3</v>
      </c>
      <c r="F32" s="58">
        <f t="shared" si="2"/>
        <v>-3.1000000000000583E-2</v>
      </c>
      <c r="G32" s="58" t="s">
        <v>1</v>
      </c>
      <c r="H32" s="58">
        <f t="shared" si="2"/>
        <v>6.0000000000000053E-3</v>
      </c>
      <c r="I32" s="58">
        <f t="shared" si="2"/>
        <v>0.40200000000000102</v>
      </c>
      <c r="J32" s="58">
        <f t="shared" si="2"/>
        <v>-0.24099999999999966</v>
      </c>
      <c r="K32" s="58">
        <f t="shared" si="2"/>
        <v>1.1000000000002785E-2</v>
      </c>
      <c r="L32" s="58">
        <f t="shared" si="2"/>
        <v>-0.51000000000000068</v>
      </c>
      <c r="M32" s="58">
        <f t="shared" si="2"/>
        <v>0.2580000000000009</v>
      </c>
      <c r="N32" s="58">
        <f t="shared" si="2"/>
        <v>0.44200000000000017</v>
      </c>
      <c r="O32" s="58">
        <f t="shared" si="1"/>
        <v>-2.5999999999999801E-2</v>
      </c>
      <c r="P32" s="58">
        <f t="shared" si="1"/>
        <v>1.1999999999999567E-2</v>
      </c>
      <c r="Q32" s="58">
        <f t="shared" si="1"/>
        <v>0.38500000000000512</v>
      </c>
      <c r="R32" s="58">
        <f t="shared" si="1"/>
        <v>-0.20599999999999596</v>
      </c>
      <c r="S32" s="58">
        <f t="shared" si="1"/>
        <v>0.5909999999999993</v>
      </c>
      <c r="T32" s="58">
        <f t="shared" si="1"/>
        <v>-1.1210000000000022</v>
      </c>
      <c r="U32" s="58" t="s">
        <v>1</v>
      </c>
      <c r="V32" s="58">
        <f t="shared" si="1"/>
        <v>-1.0540000000000003</v>
      </c>
      <c r="W32" s="58">
        <f t="shared" si="1"/>
        <v>-6.7000000000000171E-2</v>
      </c>
      <c r="X32" s="58">
        <f t="shared" si="1"/>
        <v>2.1159999999999997</v>
      </c>
      <c r="Y32" s="58">
        <f t="shared" si="1"/>
        <v>0.1180000000000021</v>
      </c>
      <c r="Z32" s="58">
        <f t="shared" si="1"/>
        <v>1.9980000000000011</v>
      </c>
      <c r="AA32" s="58" t="s">
        <v>1</v>
      </c>
      <c r="AB32" s="100">
        <v>2011</v>
      </c>
    </row>
    <row r="33" spans="1:28">
      <c r="A33" s="100">
        <v>2012</v>
      </c>
      <c r="B33" s="58">
        <f t="shared" si="2"/>
        <v>1.5279999999999916</v>
      </c>
      <c r="C33" s="58">
        <f t="shared" si="2"/>
        <v>-4.9000000000000002E-2</v>
      </c>
      <c r="D33" s="58">
        <f t="shared" si="2"/>
        <v>9.7999999999999865E-2</v>
      </c>
      <c r="E33" s="58">
        <f t="shared" si="2"/>
        <v>1E-3</v>
      </c>
      <c r="F33" s="58">
        <f t="shared" si="2"/>
        <v>8.9000000000000412E-2</v>
      </c>
      <c r="G33" s="58" t="s">
        <v>1</v>
      </c>
      <c r="H33" s="58">
        <f t="shared" si="2"/>
        <v>7.9999999999999793E-3</v>
      </c>
      <c r="I33" s="58">
        <f t="shared" si="2"/>
        <v>1.2360000000000007</v>
      </c>
      <c r="J33" s="58">
        <f t="shared" si="2"/>
        <v>3.5000000000003695E-2</v>
      </c>
      <c r="K33" s="58">
        <f t="shared" si="2"/>
        <v>9.4999999999998863E-2</v>
      </c>
      <c r="L33" s="58">
        <f t="shared" si="2"/>
        <v>-0.49599999999999955</v>
      </c>
      <c r="M33" s="58">
        <f t="shared" si="2"/>
        <v>0.43599999999999994</v>
      </c>
      <c r="N33" s="58">
        <f t="shared" si="2"/>
        <v>0.91200000000000081</v>
      </c>
      <c r="O33" s="58">
        <f t="shared" si="1"/>
        <v>0.49299999999999944</v>
      </c>
      <c r="P33" s="58">
        <f t="shared" si="1"/>
        <v>-7.299999999999951E-2</v>
      </c>
      <c r="Q33" s="58">
        <f t="shared" si="1"/>
        <v>-1.355000000000004</v>
      </c>
      <c r="R33" s="58">
        <f t="shared" si="1"/>
        <v>-1.3180000000000049</v>
      </c>
      <c r="S33" s="58">
        <f t="shared" si="1"/>
        <v>-3.700000000000081E-2</v>
      </c>
      <c r="T33" s="58">
        <f t="shared" si="1"/>
        <v>-1.0229999999999961</v>
      </c>
      <c r="U33" s="58" t="s">
        <v>1</v>
      </c>
      <c r="V33" s="58">
        <f t="shared" si="1"/>
        <v>-0.23799999999999955</v>
      </c>
      <c r="W33" s="58">
        <f t="shared" si="1"/>
        <v>-0.78500000000000014</v>
      </c>
      <c r="X33" s="58">
        <f t="shared" si="1"/>
        <v>1.2539999999999978</v>
      </c>
      <c r="Y33" s="58">
        <f t="shared" si="1"/>
        <v>0.27799999999999869</v>
      </c>
      <c r="Z33" s="58">
        <f t="shared" si="1"/>
        <v>0.97599999999999909</v>
      </c>
      <c r="AA33" s="58" t="s">
        <v>1</v>
      </c>
      <c r="AB33" s="100">
        <v>2012</v>
      </c>
    </row>
    <row r="34" spans="1:28">
      <c r="A34" s="100">
        <v>2013</v>
      </c>
      <c r="B34" s="58">
        <f t="shared" si="2"/>
        <v>-5.11099999999999</v>
      </c>
      <c r="C34" s="58">
        <f t="shared" si="2"/>
        <v>-5.3999999999999992E-2</v>
      </c>
      <c r="D34" s="58">
        <f t="shared" si="2"/>
        <v>-8.9999999999999858E-2</v>
      </c>
      <c r="E34" s="58">
        <f t="shared" si="2"/>
        <v>2E-3</v>
      </c>
      <c r="F34" s="58">
        <f t="shared" si="2"/>
        <v>-8.9999999999999858E-2</v>
      </c>
      <c r="G34" s="58" t="s">
        <v>1</v>
      </c>
      <c r="H34" s="58">
        <f t="shared" si="2"/>
        <v>-2.0000000000000018E-3</v>
      </c>
      <c r="I34" s="58">
        <f t="shared" si="2"/>
        <v>9.3999999999997641E-2</v>
      </c>
      <c r="J34" s="58">
        <f t="shared" si="2"/>
        <v>-0.30600000000000449</v>
      </c>
      <c r="K34" s="58">
        <f t="shared" si="2"/>
        <v>0.15399999999999991</v>
      </c>
      <c r="L34" s="58">
        <f t="shared" si="2"/>
        <v>-1.4000000000000234E-2</v>
      </c>
      <c r="M34" s="58">
        <f t="shared" si="2"/>
        <v>-0.44599999999999973</v>
      </c>
      <c r="N34" s="58">
        <f t="shared" si="2"/>
        <v>-0.42400000000000126</v>
      </c>
      <c r="O34" s="58">
        <f t="shared" si="1"/>
        <v>-8.3999999999999631E-2</v>
      </c>
      <c r="P34" s="58">
        <f t="shared" si="1"/>
        <v>-1.1290000000000004</v>
      </c>
      <c r="Q34" s="58">
        <f t="shared" si="1"/>
        <v>-0.88299999999999557</v>
      </c>
      <c r="R34" s="58">
        <f t="shared" si="1"/>
        <v>-1.0219999999999985</v>
      </c>
      <c r="S34" s="58">
        <f t="shared" si="1"/>
        <v>0.13900000000000112</v>
      </c>
      <c r="T34" s="58">
        <f t="shared" si="1"/>
        <v>6.799999999999784E-2</v>
      </c>
      <c r="U34" s="58" t="s">
        <v>1</v>
      </c>
      <c r="V34" s="58">
        <f t="shared" si="1"/>
        <v>1.0370000000000008</v>
      </c>
      <c r="W34" s="58">
        <f t="shared" si="1"/>
        <v>-0.96899999999999764</v>
      </c>
      <c r="X34" s="58">
        <f t="shared" si="1"/>
        <v>-2.3029999999999973</v>
      </c>
      <c r="Y34" s="58">
        <f t="shared" si="1"/>
        <v>-2.7119999999999962</v>
      </c>
      <c r="Z34" s="58">
        <f t="shared" si="1"/>
        <v>0.4090000000000007</v>
      </c>
      <c r="AA34" s="58" t="s">
        <v>1</v>
      </c>
      <c r="AB34" s="100">
        <v>2013</v>
      </c>
    </row>
    <row r="35" spans="1:28">
      <c r="A35" s="100">
        <v>2014</v>
      </c>
      <c r="B35" s="58">
        <f t="shared" si="2"/>
        <v>-0.58799999999999386</v>
      </c>
      <c r="C35" s="58">
        <f t="shared" si="2"/>
        <v>1.9999999999999948E-3</v>
      </c>
      <c r="D35" s="58">
        <f t="shared" si="2"/>
        <v>-6.8000000000000504E-2</v>
      </c>
      <c r="E35" s="58">
        <f t="shared" si="2"/>
        <v>0</v>
      </c>
      <c r="F35" s="58">
        <f t="shared" si="2"/>
        <v>-9.5000000000000639E-2</v>
      </c>
      <c r="G35" s="58" t="s">
        <v>1</v>
      </c>
      <c r="H35" s="58">
        <f t="shared" si="2"/>
        <v>2.7000000000000024E-2</v>
      </c>
      <c r="I35" s="58">
        <f t="shared" si="2"/>
        <v>-1.0609999999999999</v>
      </c>
      <c r="J35" s="58">
        <f t="shared" si="2"/>
        <v>-6.0999999999999943E-2</v>
      </c>
      <c r="K35" s="58">
        <f t="shared" si="2"/>
        <v>-0.58500000000000085</v>
      </c>
      <c r="L35" s="58">
        <f t="shared" si="2"/>
        <v>8.4000000000000519E-2</v>
      </c>
      <c r="M35" s="58">
        <f t="shared" si="2"/>
        <v>0.4399999999999995</v>
      </c>
      <c r="N35" s="58">
        <f t="shared" si="2"/>
        <v>-1.923</v>
      </c>
      <c r="O35" s="58">
        <f t="shared" si="1"/>
        <v>-0.37000000000000011</v>
      </c>
      <c r="P35" s="58">
        <f t="shared" si="1"/>
        <v>-0.49500000000000011</v>
      </c>
      <c r="Q35" s="58">
        <f t="shared" si="1"/>
        <v>-0.9620000000000033</v>
      </c>
      <c r="R35" s="58">
        <f t="shared" si="1"/>
        <v>-1.5999999999998238E-2</v>
      </c>
      <c r="S35" s="58">
        <f t="shared" si="1"/>
        <v>-0.94599999999999973</v>
      </c>
      <c r="T35" s="58">
        <f t="shared" si="1"/>
        <v>2.9510000000000005</v>
      </c>
      <c r="U35" s="58" t="s">
        <v>1</v>
      </c>
      <c r="V35" s="58">
        <f t="shared" si="1"/>
        <v>1.3449999999999989</v>
      </c>
      <c r="W35" s="58">
        <f t="shared" si="1"/>
        <v>1.6059999999999981</v>
      </c>
      <c r="X35" s="58">
        <f t="shared" si="1"/>
        <v>1.3990000000000009</v>
      </c>
      <c r="Y35" s="58">
        <f t="shared" si="1"/>
        <v>1.6539999999999964</v>
      </c>
      <c r="Z35" s="58">
        <f t="shared" si="1"/>
        <v>-0.25500000000000078</v>
      </c>
      <c r="AA35" s="58" t="s">
        <v>1</v>
      </c>
      <c r="AB35" s="100">
        <v>2014</v>
      </c>
    </row>
    <row r="36" spans="1:28">
      <c r="A36" s="110">
        <v>2015</v>
      </c>
      <c r="B36" s="58">
        <f t="shared" si="2"/>
        <v>1.7699999999999818</v>
      </c>
      <c r="C36" s="58">
        <f t="shared" si="2"/>
        <v>6.0000000000000053E-3</v>
      </c>
      <c r="D36" s="58">
        <f t="shared" si="2"/>
        <v>-0.11399999999999988</v>
      </c>
      <c r="E36" s="58">
        <f t="shared" si="2"/>
        <v>-3.0000000000000001E-3</v>
      </c>
      <c r="F36" s="58">
        <f t="shared" si="2"/>
        <v>-0.11599999999999966</v>
      </c>
      <c r="G36" s="58" t="s">
        <v>1</v>
      </c>
      <c r="H36" s="58">
        <f t="shared" si="2"/>
        <v>4.9999999999999767E-3</v>
      </c>
      <c r="I36" s="58">
        <f t="shared" si="2"/>
        <v>-1.9199999999999982</v>
      </c>
      <c r="J36" s="58">
        <f t="shared" si="2"/>
        <v>0.37199999999999989</v>
      </c>
      <c r="K36" s="58">
        <f t="shared" si="2"/>
        <v>-0.65899999999999892</v>
      </c>
      <c r="L36" s="58">
        <f t="shared" si="2"/>
        <v>0.47599999999999998</v>
      </c>
      <c r="M36" s="58">
        <f t="shared" si="2"/>
        <v>0.55499999999999972</v>
      </c>
      <c r="N36" s="58">
        <f t="shared" si="2"/>
        <v>-0.55799999999999983</v>
      </c>
      <c r="O36" s="58">
        <f t="shared" si="1"/>
        <v>-4.1000000000000369E-2</v>
      </c>
      <c r="P36" s="58">
        <f t="shared" si="1"/>
        <v>4.7000000000000597E-2</v>
      </c>
      <c r="Q36" s="58">
        <f t="shared" si="1"/>
        <v>1.0399999999999991</v>
      </c>
      <c r="R36" s="58">
        <f t="shared" si="1"/>
        <v>1.0790000000000006</v>
      </c>
      <c r="S36" s="58">
        <f t="shared" si="1"/>
        <v>-3.9000000000001478E-2</v>
      </c>
      <c r="T36" s="58">
        <f t="shared" si="1"/>
        <v>1.9130000000000038</v>
      </c>
      <c r="U36" s="58" t="s">
        <v>1</v>
      </c>
      <c r="V36" s="58">
        <f t="shared" si="1"/>
        <v>0.67500000000000071</v>
      </c>
      <c r="W36" s="58">
        <f t="shared" si="1"/>
        <v>1.2379999999999995</v>
      </c>
      <c r="X36" s="58">
        <f t="shared" si="1"/>
        <v>1.0249999999999986</v>
      </c>
      <c r="Y36" s="58">
        <f t="shared" si="1"/>
        <v>1.953000000000003</v>
      </c>
      <c r="Z36" s="58">
        <f t="shared" si="1"/>
        <v>-0.92799999999999905</v>
      </c>
      <c r="AA36" s="58" t="s">
        <v>1</v>
      </c>
      <c r="AB36" s="110">
        <v>2015</v>
      </c>
    </row>
    <row r="37" spans="1:28">
      <c r="A37" s="122">
        <v>2016</v>
      </c>
      <c r="B37" s="58">
        <f t="shared" si="2"/>
        <v>-2.6689999999999827</v>
      </c>
      <c r="C37" s="58">
        <f t="shared" si="2"/>
        <v>8.0000000000000002E-3</v>
      </c>
      <c r="D37" s="58">
        <f t="shared" si="2"/>
        <v>3.8000000000000256E-2</v>
      </c>
      <c r="E37" s="58">
        <f t="shared" si="2"/>
        <v>3.0000000000000001E-3</v>
      </c>
      <c r="F37" s="58">
        <f t="shared" si="2"/>
        <v>5.9999999999999609E-2</v>
      </c>
      <c r="G37" s="58" t="s">
        <v>1</v>
      </c>
      <c r="H37" s="58">
        <f t="shared" si="2"/>
        <v>-2.4999999999999994E-2</v>
      </c>
      <c r="I37" s="58">
        <f t="shared" si="2"/>
        <v>-1.1310000000000002</v>
      </c>
      <c r="J37" s="58">
        <f t="shared" si="2"/>
        <v>0.42600000000000193</v>
      </c>
      <c r="K37" s="58">
        <f t="shared" si="2"/>
        <v>0.40399999999999991</v>
      </c>
      <c r="L37" s="58">
        <f t="shared" si="2"/>
        <v>-0.24100000000000055</v>
      </c>
      <c r="M37" s="58">
        <f t="shared" si="2"/>
        <v>0.2629999999999999</v>
      </c>
      <c r="N37" s="58">
        <f t="shared" si="2"/>
        <v>-0.69799999999999862</v>
      </c>
      <c r="O37" s="58">
        <f t="shared" si="1"/>
        <v>-7.6999999999999957E-2</v>
      </c>
      <c r="P37" s="58">
        <f t="shared" si="1"/>
        <v>-0.46799999999999997</v>
      </c>
      <c r="Q37" s="58">
        <f t="shared" si="1"/>
        <v>-2.7000000000001023E-2</v>
      </c>
      <c r="R37" s="58">
        <f t="shared" si="1"/>
        <v>0.17399999999999949</v>
      </c>
      <c r="S37" s="58">
        <f t="shared" si="1"/>
        <v>-0.20099999999999874</v>
      </c>
      <c r="T37" s="58">
        <f t="shared" si="1"/>
        <v>-0.13700000000000045</v>
      </c>
      <c r="U37" s="58" t="s">
        <v>1</v>
      </c>
      <c r="V37" s="58">
        <f t="shared" si="1"/>
        <v>0.22299999999999898</v>
      </c>
      <c r="W37" s="58">
        <f t="shared" si="1"/>
        <v>-0.35999999999999943</v>
      </c>
      <c r="X37" s="58">
        <f t="shared" si="1"/>
        <v>-0.60300000000000153</v>
      </c>
      <c r="Y37" s="58">
        <f t="shared" si="1"/>
        <v>-0.10900000000000176</v>
      </c>
      <c r="Z37" s="58">
        <f t="shared" si="1"/>
        <v>-0.49399999999999977</v>
      </c>
      <c r="AA37" s="58" t="s">
        <v>1</v>
      </c>
      <c r="AB37" s="122">
        <v>2016</v>
      </c>
    </row>
    <row r="38" spans="1:28">
      <c r="A38" s="142">
        <v>2017</v>
      </c>
      <c r="B38" s="58">
        <f t="shared" si="2"/>
        <v>-1.7160000000000082</v>
      </c>
      <c r="C38" s="58">
        <f t="shared" si="2"/>
        <v>-8.0000000000000002E-3</v>
      </c>
      <c r="D38" s="58">
        <f t="shared" si="2"/>
        <v>-3.3000000000000362E-2</v>
      </c>
      <c r="E38" s="78" t="s">
        <v>2</v>
      </c>
      <c r="F38" s="58">
        <f t="shared" si="2"/>
        <v>-3.3999999999999808E-2</v>
      </c>
      <c r="G38" s="58" t="s">
        <v>1</v>
      </c>
      <c r="H38" s="78" t="s">
        <v>2</v>
      </c>
      <c r="I38" s="58">
        <f t="shared" si="2"/>
        <v>-0.65000000000000036</v>
      </c>
      <c r="J38" s="58">
        <f t="shared" si="2"/>
        <v>-0.21699999999999875</v>
      </c>
      <c r="K38" s="78" t="s">
        <v>2</v>
      </c>
      <c r="L38" s="78" t="s">
        <v>2</v>
      </c>
      <c r="M38" s="78" t="s">
        <v>2</v>
      </c>
      <c r="N38" s="58">
        <f t="shared" si="2"/>
        <v>9.9999999999944578E-4</v>
      </c>
      <c r="O38" s="58">
        <f t="shared" si="1"/>
        <v>-0.13600000000000012</v>
      </c>
      <c r="P38" s="58">
        <f t="shared" si="1"/>
        <v>0.11599999999999966</v>
      </c>
      <c r="Q38" s="58">
        <f t="shared" si="1"/>
        <v>-0.35299999999999443</v>
      </c>
      <c r="R38" s="78" t="s">
        <v>2</v>
      </c>
      <c r="S38" s="78" t="s">
        <v>2</v>
      </c>
      <c r="T38" s="58">
        <f t="shared" si="1"/>
        <v>-0.21900000000000119</v>
      </c>
      <c r="U38" s="58" t="s">
        <v>1</v>
      </c>
      <c r="V38" s="78" t="s">
        <v>2</v>
      </c>
      <c r="W38" s="78" t="s">
        <v>2</v>
      </c>
      <c r="X38" s="58">
        <f t="shared" si="1"/>
        <v>-0.21699999999999875</v>
      </c>
      <c r="Y38" s="78" t="s">
        <v>2</v>
      </c>
      <c r="Z38" s="78" t="s">
        <v>2</v>
      </c>
      <c r="AA38" s="58" t="s">
        <v>1</v>
      </c>
      <c r="AB38" s="142">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9" t="s">
        <v>113</v>
      </c>
      <c r="C40" s="159"/>
      <c r="D40" s="159"/>
      <c r="E40" s="159"/>
      <c r="F40" s="159"/>
      <c r="G40" s="159"/>
      <c r="H40" s="159"/>
      <c r="I40" s="159"/>
      <c r="J40" s="159"/>
      <c r="K40" s="159"/>
      <c r="L40" s="159"/>
      <c r="M40" s="159"/>
      <c r="N40" s="159"/>
      <c r="O40" s="159" t="s">
        <v>54</v>
      </c>
      <c r="P40" s="159"/>
      <c r="Q40" s="159"/>
      <c r="R40" s="159"/>
      <c r="S40" s="159"/>
      <c r="T40" s="159"/>
      <c r="U40" s="159"/>
      <c r="V40" s="159"/>
      <c r="W40" s="159"/>
      <c r="X40" s="159"/>
      <c r="Y40" s="159"/>
      <c r="Z40" s="159"/>
      <c r="AA40" s="159"/>
      <c r="AB40" s="81"/>
    </row>
    <row r="41" spans="1:28">
      <c r="A41" s="100">
        <v>2008</v>
      </c>
      <c r="B41" s="85">
        <v>100</v>
      </c>
      <c r="C41" s="86">
        <f t="shared" ref="C41:Z48" si="3">ROUND(C7/$B7*100,5)</f>
        <v>0.16974</v>
      </c>
      <c r="D41" s="86">
        <f t="shared" si="3"/>
        <v>2.9397199999999999</v>
      </c>
      <c r="E41" s="86">
        <f t="shared" si="3"/>
        <v>9.1E-4</v>
      </c>
      <c r="F41" s="86">
        <f t="shared" si="3"/>
        <v>2.8791899999999999</v>
      </c>
      <c r="G41" s="58" t="s">
        <v>1</v>
      </c>
      <c r="H41" s="86">
        <f t="shared" si="3"/>
        <v>5.9610000000000003E-2</v>
      </c>
      <c r="I41" s="86">
        <f t="shared" si="3"/>
        <v>8.3349600000000006</v>
      </c>
      <c r="J41" s="86">
        <f t="shared" si="3"/>
        <v>20.3018</v>
      </c>
      <c r="K41" s="86">
        <f t="shared" si="3"/>
        <v>11.20051</v>
      </c>
      <c r="L41" s="86">
        <f t="shared" si="3"/>
        <v>2.6352799999999998</v>
      </c>
      <c r="M41" s="86">
        <f t="shared" si="3"/>
        <v>6.4660099999999998</v>
      </c>
      <c r="N41" s="86">
        <f t="shared" si="3"/>
        <v>5.1085599999999998</v>
      </c>
      <c r="O41" s="86">
        <f t="shared" si="3"/>
        <v>2.10649</v>
      </c>
      <c r="P41" s="86">
        <f t="shared" si="3"/>
        <v>3.2964899999999999</v>
      </c>
      <c r="Q41" s="86">
        <f t="shared" si="3"/>
        <v>20.439679999999999</v>
      </c>
      <c r="R41" s="86">
        <f t="shared" si="3"/>
        <v>16.169809999999998</v>
      </c>
      <c r="S41" s="86">
        <f t="shared" si="3"/>
        <v>4.2698700000000001</v>
      </c>
      <c r="T41" s="86">
        <f t="shared" si="3"/>
        <v>18.435580000000002</v>
      </c>
      <c r="U41" s="58" t="s">
        <v>1</v>
      </c>
      <c r="V41" s="86">
        <f t="shared" si="3"/>
        <v>7.42483</v>
      </c>
      <c r="W41" s="86">
        <f t="shared" si="3"/>
        <v>11.01074</v>
      </c>
      <c r="X41" s="86">
        <f t="shared" si="3"/>
        <v>18.866980000000002</v>
      </c>
      <c r="Y41" s="86">
        <f t="shared" si="3"/>
        <v>14.90246</v>
      </c>
      <c r="Z41" s="86">
        <f t="shared" si="3"/>
        <v>3.9645199999999998</v>
      </c>
      <c r="AA41" s="58" t="s">
        <v>1</v>
      </c>
      <c r="AB41" s="100">
        <v>2008</v>
      </c>
    </row>
    <row r="42" spans="1:28">
      <c r="A42" s="100">
        <v>2009</v>
      </c>
      <c r="B42" s="85">
        <v>100</v>
      </c>
      <c r="C42" s="86">
        <f t="shared" si="3"/>
        <v>6.6369999999999998E-2</v>
      </c>
      <c r="D42" s="86">
        <f t="shared" si="3"/>
        <v>2.8298800000000002</v>
      </c>
      <c r="E42" s="86">
        <f t="shared" si="3"/>
        <v>1.33E-3</v>
      </c>
      <c r="F42" s="86">
        <f t="shared" si="3"/>
        <v>2.7723599999999999</v>
      </c>
      <c r="G42" s="58" t="s">
        <v>1</v>
      </c>
      <c r="H42" s="86">
        <f t="shared" si="3"/>
        <v>5.6189999999999997E-2</v>
      </c>
      <c r="I42" s="86">
        <f t="shared" si="3"/>
        <v>8.3201699999999992</v>
      </c>
      <c r="J42" s="86">
        <f t="shared" si="3"/>
        <v>19.227309999999999</v>
      </c>
      <c r="K42" s="86">
        <f t="shared" si="3"/>
        <v>10.64256</v>
      </c>
      <c r="L42" s="86">
        <f t="shared" si="3"/>
        <v>2.4759199999999999</v>
      </c>
      <c r="M42" s="86">
        <f t="shared" si="3"/>
        <v>6.1088300000000002</v>
      </c>
      <c r="N42" s="86">
        <f t="shared" si="3"/>
        <v>5.1456299999999997</v>
      </c>
      <c r="O42" s="86">
        <f t="shared" si="3"/>
        <v>2.26355</v>
      </c>
      <c r="P42" s="86">
        <f t="shared" si="3"/>
        <v>3.2320600000000002</v>
      </c>
      <c r="Q42" s="86">
        <f t="shared" si="3"/>
        <v>21.09487</v>
      </c>
      <c r="R42" s="86">
        <f t="shared" si="3"/>
        <v>16.712019999999999</v>
      </c>
      <c r="S42" s="86">
        <f t="shared" si="3"/>
        <v>4.38286</v>
      </c>
      <c r="T42" s="86">
        <f t="shared" si="3"/>
        <v>18.38579</v>
      </c>
      <c r="U42" s="58" t="s">
        <v>1</v>
      </c>
      <c r="V42" s="86">
        <f t="shared" si="3"/>
        <v>7.7706499999999998</v>
      </c>
      <c r="W42" s="86">
        <f t="shared" si="3"/>
        <v>10.615130000000001</v>
      </c>
      <c r="X42" s="86">
        <f t="shared" si="3"/>
        <v>19.434380000000001</v>
      </c>
      <c r="Y42" s="86">
        <f t="shared" si="3"/>
        <v>15.702360000000001</v>
      </c>
      <c r="Z42" s="86">
        <f t="shared" si="3"/>
        <v>3.7320199999999999</v>
      </c>
      <c r="AA42" s="58" t="s">
        <v>1</v>
      </c>
      <c r="AB42" s="100">
        <v>2009</v>
      </c>
    </row>
    <row r="43" spans="1:28">
      <c r="A43" s="100">
        <v>2010</v>
      </c>
      <c r="B43" s="85">
        <v>100</v>
      </c>
      <c r="C43" s="86">
        <f t="shared" si="3"/>
        <v>4.4080000000000001E-2</v>
      </c>
      <c r="D43" s="86">
        <f t="shared" si="3"/>
        <v>2.68249</v>
      </c>
      <c r="E43" s="86">
        <f t="shared" si="3"/>
        <v>4.4000000000000002E-4</v>
      </c>
      <c r="F43" s="86">
        <f t="shared" si="3"/>
        <v>2.6257600000000001</v>
      </c>
      <c r="G43" s="58" t="s">
        <v>1</v>
      </c>
      <c r="H43" s="86">
        <f t="shared" si="3"/>
        <v>5.629E-2</v>
      </c>
      <c r="I43" s="86">
        <f t="shared" si="3"/>
        <v>7.9955299999999996</v>
      </c>
      <c r="J43" s="86">
        <f t="shared" si="3"/>
        <v>18.8276</v>
      </c>
      <c r="K43" s="86">
        <f t="shared" si="3"/>
        <v>10.49954</v>
      </c>
      <c r="L43" s="86">
        <f t="shared" si="3"/>
        <v>2.3761399999999999</v>
      </c>
      <c r="M43" s="86">
        <f t="shared" si="3"/>
        <v>5.9519200000000003</v>
      </c>
      <c r="N43" s="86">
        <f t="shared" si="3"/>
        <v>5.4845499999999996</v>
      </c>
      <c r="O43" s="86">
        <f t="shared" si="3"/>
        <v>2.2343199999999999</v>
      </c>
      <c r="P43" s="86">
        <f t="shared" si="3"/>
        <v>3.1223700000000001</v>
      </c>
      <c r="Q43" s="86">
        <f t="shared" si="3"/>
        <v>21.23865</v>
      </c>
      <c r="R43" s="86">
        <f t="shared" si="3"/>
        <v>16.88523</v>
      </c>
      <c r="S43" s="86">
        <f t="shared" si="3"/>
        <v>4.3534199999999998</v>
      </c>
      <c r="T43" s="86">
        <f t="shared" si="3"/>
        <v>17.716550000000002</v>
      </c>
      <c r="U43" s="58" t="s">
        <v>1</v>
      </c>
      <c r="V43" s="86">
        <f t="shared" si="3"/>
        <v>7.4199299999999999</v>
      </c>
      <c r="W43" s="86">
        <f t="shared" si="3"/>
        <v>10.296609999999999</v>
      </c>
      <c r="X43" s="86">
        <f t="shared" si="3"/>
        <v>20.653890000000001</v>
      </c>
      <c r="Y43" s="86">
        <f t="shared" si="3"/>
        <v>16.392980000000001</v>
      </c>
      <c r="Z43" s="86">
        <f t="shared" si="3"/>
        <v>4.26091</v>
      </c>
      <c r="AA43" s="58" t="s">
        <v>1</v>
      </c>
      <c r="AB43" s="100">
        <v>2010</v>
      </c>
    </row>
    <row r="44" spans="1:28">
      <c r="A44" s="100">
        <v>2011</v>
      </c>
      <c r="B44" s="85">
        <v>100</v>
      </c>
      <c r="C44" s="86">
        <f t="shared" si="3"/>
        <v>6.6189999999999999E-2</v>
      </c>
      <c r="D44" s="86">
        <f t="shared" si="3"/>
        <v>2.64893</v>
      </c>
      <c r="E44" s="86">
        <f t="shared" si="3"/>
        <v>8.7000000000000001E-4</v>
      </c>
      <c r="F44" s="86">
        <f t="shared" si="3"/>
        <v>2.5896599999999999</v>
      </c>
      <c r="G44" s="58" t="s">
        <v>1</v>
      </c>
      <c r="H44" s="86">
        <f t="shared" si="3"/>
        <v>5.8400000000000001E-2</v>
      </c>
      <c r="I44" s="86">
        <f t="shared" si="3"/>
        <v>8.1003699999999998</v>
      </c>
      <c r="J44" s="86">
        <f t="shared" si="3"/>
        <v>18.560669999999998</v>
      </c>
      <c r="K44" s="86">
        <f t="shared" si="3"/>
        <v>10.41358</v>
      </c>
      <c r="L44" s="86">
        <f t="shared" si="3"/>
        <v>2.1349800000000001</v>
      </c>
      <c r="M44" s="86">
        <f t="shared" si="3"/>
        <v>6.0121099999999998</v>
      </c>
      <c r="N44" s="86">
        <f t="shared" si="3"/>
        <v>5.6283799999999999</v>
      </c>
      <c r="O44" s="86">
        <f t="shared" si="3"/>
        <v>2.2037599999999999</v>
      </c>
      <c r="P44" s="86">
        <f t="shared" si="3"/>
        <v>3.1005799999999999</v>
      </c>
      <c r="Q44" s="86">
        <f t="shared" si="3"/>
        <v>21.221720000000001</v>
      </c>
      <c r="R44" s="86">
        <f t="shared" si="3"/>
        <v>16.650230000000001</v>
      </c>
      <c r="S44" s="86">
        <f t="shared" si="3"/>
        <v>4.5714899999999998</v>
      </c>
      <c r="T44" s="86">
        <f t="shared" si="3"/>
        <v>17.078520000000001</v>
      </c>
      <c r="U44" s="58" t="s">
        <v>1</v>
      </c>
      <c r="V44" s="86">
        <f t="shared" si="3"/>
        <v>6.8998499999999998</v>
      </c>
      <c r="W44" s="86">
        <f t="shared" si="3"/>
        <v>10.17867</v>
      </c>
      <c r="X44" s="86">
        <f t="shared" si="3"/>
        <v>21.39087</v>
      </c>
      <c r="Y44" s="86">
        <f t="shared" si="3"/>
        <v>16.302399999999999</v>
      </c>
      <c r="Z44" s="86">
        <f t="shared" si="3"/>
        <v>5.08847</v>
      </c>
      <c r="AA44" s="58" t="s">
        <v>1</v>
      </c>
      <c r="AB44" s="100">
        <v>2011</v>
      </c>
    </row>
    <row r="45" spans="1:28">
      <c r="A45" s="100">
        <v>2012</v>
      </c>
      <c r="B45" s="85">
        <v>100</v>
      </c>
      <c r="C45" s="86">
        <f t="shared" si="3"/>
        <v>4.4699999999999997E-2</v>
      </c>
      <c r="D45" s="86">
        <f t="shared" si="3"/>
        <v>2.6736499999999999</v>
      </c>
      <c r="E45" s="86">
        <f t="shared" si="3"/>
        <v>1.2899999999999999E-3</v>
      </c>
      <c r="F45" s="86">
        <f t="shared" si="3"/>
        <v>2.6109</v>
      </c>
      <c r="G45" s="58" t="s">
        <v>1</v>
      </c>
      <c r="H45" s="86">
        <f t="shared" si="3"/>
        <v>6.1460000000000001E-2</v>
      </c>
      <c r="I45" s="86">
        <f t="shared" si="3"/>
        <v>8.5783799999999992</v>
      </c>
      <c r="J45" s="86">
        <f t="shared" si="3"/>
        <v>18.45383</v>
      </c>
      <c r="K45" s="86">
        <f t="shared" si="3"/>
        <v>10.38603</v>
      </c>
      <c r="L45" s="86">
        <f t="shared" si="3"/>
        <v>1.9077900000000001</v>
      </c>
      <c r="M45" s="86">
        <f t="shared" si="3"/>
        <v>6.1600200000000003</v>
      </c>
      <c r="N45" s="86">
        <f t="shared" si="3"/>
        <v>5.9833800000000004</v>
      </c>
      <c r="O45" s="86">
        <f t="shared" si="3"/>
        <v>2.40117</v>
      </c>
      <c r="P45" s="86">
        <f t="shared" si="3"/>
        <v>3.0488499999999998</v>
      </c>
      <c r="Q45" s="86">
        <f t="shared" si="3"/>
        <v>20.5</v>
      </c>
      <c r="R45" s="86">
        <f t="shared" si="3"/>
        <v>15.97444</v>
      </c>
      <c r="S45" s="86">
        <f t="shared" si="3"/>
        <v>4.5255700000000001</v>
      </c>
      <c r="T45" s="86">
        <f t="shared" si="3"/>
        <v>16.526700000000002</v>
      </c>
      <c r="U45" s="58" t="s">
        <v>1</v>
      </c>
      <c r="V45" s="86">
        <f t="shared" si="3"/>
        <v>6.7522500000000001</v>
      </c>
      <c r="W45" s="86">
        <f t="shared" si="3"/>
        <v>9.7744499999999999</v>
      </c>
      <c r="X45" s="86">
        <f t="shared" si="3"/>
        <v>21.789339999999999</v>
      </c>
      <c r="Y45" s="86">
        <f t="shared" si="3"/>
        <v>16.314820000000001</v>
      </c>
      <c r="Z45" s="86">
        <f t="shared" si="3"/>
        <v>5.4745200000000001</v>
      </c>
      <c r="AA45" s="58" t="s">
        <v>1</v>
      </c>
      <c r="AB45" s="100">
        <v>2012</v>
      </c>
    </row>
    <row r="46" spans="1:28">
      <c r="A46" s="100">
        <v>2013</v>
      </c>
      <c r="B46" s="85">
        <v>100</v>
      </c>
      <c r="C46" s="86">
        <f t="shared" si="3"/>
        <v>2.197E-2</v>
      </c>
      <c r="D46" s="86">
        <f t="shared" si="3"/>
        <v>2.69415</v>
      </c>
      <c r="E46" s="86">
        <f t="shared" si="3"/>
        <v>2.2000000000000001E-3</v>
      </c>
      <c r="F46" s="86">
        <f t="shared" si="3"/>
        <v>2.6299899999999998</v>
      </c>
      <c r="G46" s="58" t="s">
        <v>1</v>
      </c>
      <c r="H46" s="86">
        <f t="shared" si="3"/>
        <v>6.1960000000000001E-2</v>
      </c>
      <c r="I46" s="86">
        <f t="shared" si="3"/>
        <v>8.8123500000000003</v>
      </c>
      <c r="J46" s="86">
        <f t="shared" si="3"/>
        <v>18.733820000000001</v>
      </c>
      <c r="K46" s="86">
        <f t="shared" si="3"/>
        <v>10.686959999999999</v>
      </c>
      <c r="L46" s="86">
        <f t="shared" si="3"/>
        <v>1.94448</v>
      </c>
      <c r="M46" s="86">
        <f t="shared" si="3"/>
        <v>6.1023800000000001</v>
      </c>
      <c r="N46" s="86">
        <f t="shared" si="3"/>
        <v>5.9314400000000003</v>
      </c>
      <c r="O46" s="86">
        <f t="shared" si="3"/>
        <v>2.4181900000000001</v>
      </c>
      <c r="P46" s="86">
        <f t="shared" si="3"/>
        <v>2.62121</v>
      </c>
      <c r="Q46" s="86">
        <f t="shared" si="3"/>
        <v>20.572399999999998</v>
      </c>
      <c r="R46" s="86">
        <f t="shared" si="3"/>
        <v>15.88411</v>
      </c>
      <c r="S46" s="86">
        <f t="shared" si="3"/>
        <v>4.6882900000000003</v>
      </c>
      <c r="T46" s="86">
        <f t="shared" si="3"/>
        <v>16.927759999999999</v>
      </c>
      <c r="U46" s="58" t="s">
        <v>1</v>
      </c>
      <c r="V46" s="86">
        <f t="shared" si="3"/>
        <v>7.3595899999999999</v>
      </c>
      <c r="W46" s="86">
        <f t="shared" si="3"/>
        <v>9.5681700000000003</v>
      </c>
      <c r="X46" s="86">
        <f t="shared" si="3"/>
        <v>21.2667</v>
      </c>
      <c r="Y46" s="86">
        <f t="shared" si="3"/>
        <v>15.4895</v>
      </c>
      <c r="Z46" s="86">
        <f t="shared" si="3"/>
        <v>5.7771999999999997</v>
      </c>
      <c r="AA46" s="58" t="s">
        <v>1</v>
      </c>
      <c r="AB46" s="100">
        <v>2013</v>
      </c>
    </row>
    <row r="47" spans="1:28">
      <c r="A47" s="100">
        <v>2014</v>
      </c>
      <c r="B47" s="85">
        <v>100</v>
      </c>
      <c r="C47" s="86">
        <f t="shared" si="3"/>
        <v>2.291E-2</v>
      </c>
      <c r="D47" s="86">
        <f t="shared" si="3"/>
        <v>2.67117</v>
      </c>
      <c r="E47" s="86">
        <f t="shared" si="3"/>
        <v>2.2000000000000001E-3</v>
      </c>
      <c r="F47" s="86">
        <f t="shared" si="3"/>
        <v>2.5949499999999999</v>
      </c>
      <c r="G47" s="58" t="s">
        <v>1</v>
      </c>
      <c r="H47" s="86">
        <f t="shared" si="3"/>
        <v>7.4020000000000002E-2</v>
      </c>
      <c r="I47" s="86">
        <f t="shared" si="3"/>
        <v>8.3677299999999999</v>
      </c>
      <c r="J47" s="86">
        <f t="shared" si="3"/>
        <v>18.755479999999999</v>
      </c>
      <c r="K47" s="86">
        <f t="shared" si="3"/>
        <v>10.456910000000001</v>
      </c>
      <c r="L47" s="86">
        <f t="shared" si="3"/>
        <v>1.9865299999999999</v>
      </c>
      <c r="M47" s="86">
        <f t="shared" si="3"/>
        <v>6.3120399999999997</v>
      </c>
      <c r="N47" s="86">
        <f t="shared" si="3"/>
        <v>5.0995900000000001</v>
      </c>
      <c r="O47" s="86">
        <f t="shared" si="3"/>
        <v>2.2614399999999999</v>
      </c>
      <c r="P47" s="86">
        <f t="shared" si="3"/>
        <v>2.40991</v>
      </c>
      <c r="Q47" s="86">
        <f t="shared" si="3"/>
        <v>20.20187</v>
      </c>
      <c r="R47" s="86">
        <f t="shared" si="3"/>
        <v>15.91821</v>
      </c>
      <c r="S47" s="86">
        <f t="shared" si="3"/>
        <v>4.2836600000000002</v>
      </c>
      <c r="T47" s="86">
        <f t="shared" si="3"/>
        <v>18.271730000000002</v>
      </c>
      <c r="U47" s="58" t="s">
        <v>1</v>
      </c>
      <c r="V47" s="86">
        <f t="shared" si="3"/>
        <v>7.9712199999999998</v>
      </c>
      <c r="W47" s="86">
        <f t="shared" si="3"/>
        <v>10.300509999999999</v>
      </c>
      <c r="X47" s="86">
        <f t="shared" si="3"/>
        <v>21.93815</v>
      </c>
      <c r="Y47" s="86">
        <f t="shared" si="3"/>
        <v>16.258330000000001</v>
      </c>
      <c r="Z47" s="86">
        <f t="shared" si="3"/>
        <v>5.6798200000000003</v>
      </c>
      <c r="AA47" s="58" t="s">
        <v>1</v>
      </c>
      <c r="AB47" s="100">
        <v>2014</v>
      </c>
    </row>
    <row r="48" spans="1:28">
      <c r="A48" s="110">
        <v>2015</v>
      </c>
      <c r="B48" s="85">
        <v>100</v>
      </c>
      <c r="C48" s="86">
        <f t="shared" si="3"/>
        <v>2.5360000000000001E-2</v>
      </c>
      <c r="D48" s="86">
        <f t="shared" si="3"/>
        <v>2.60067</v>
      </c>
      <c r="E48" s="86">
        <f t="shared" si="3"/>
        <v>8.7000000000000001E-4</v>
      </c>
      <c r="F48" s="86">
        <f t="shared" si="3"/>
        <v>2.5241600000000002</v>
      </c>
      <c r="G48" s="58" t="s">
        <v>1</v>
      </c>
      <c r="H48" s="86">
        <f t="shared" si="3"/>
        <v>7.5630000000000003E-2</v>
      </c>
      <c r="I48" s="86">
        <f t="shared" si="3"/>
        <v>7.4636399999999998</v>
      </c>
      <c r="J48" s="86">
        <f t="shared" si="3"/>
        <v>18.77298</v>
      </c>
      <c r="K48" s="86">
        <f t="shared" si="3"/>
        <v>10.087910000000001</v>
      </c>
      <c r="L48" s="86">
        <f t="shared" si="3"/>
        <v>2.1792400000000001</v>
      </c>
      <c r="M48" s="86">
        <f t="shared" si="3"/>
        <v>6.5058199999999999</v>
      </c>
      <c r="N48" s="86">
        <f t="shared" si="3"/>
        <v>4.8162000000000003</v>
      </c>
      <c r="O48" s="86">
        <f t="shared" si="3"/>
        <v>2.2260200000000001</v>
      </c>
      <c r="P48" s="86">
        <f t="shared" si="3"/>
        <v>2.41181</v>
      </c>
      <c r="Q48" s="86">
        <f t="shared" si="3"/>
        <v>20.5002</v>
      </c>
      <c r="R48" s="86">
        <f t="shared" si="3"/>
        <v>16.266739999999999</v>
      </c>
      <c r="S48" s="86">
        <f t="shared" si="3"/>
        <v>4.23346</v>
      </c>
      <c r="T48" s="86">
        <f t="shared" si="3"/>
        <v>18.966640000000002</v>
      </c>
      <c r="U48" s="58" t="s">
        <v>1</v>
      </c>
      <c r="V48" s="86">
        <f t="shared" si="3"/>
        <v>8.2046299999999999</v>
      </c>
      <c r="W48" s="86">
        <f t="shared" si="3"/>
        <v>10.76201</v>
      </c>
      <c r="X48" s="86">
        <f t="shared" si="3"/>
        <v>22.21649</v>
      </c>
      <c r="Y48" s="86">
        <f t="shared" si="3"/>
        <v>16.9863</v>
      </c>
      <c r="Z48" s="86">
        <f t="shared" si="3"/>
        <v>5.2301900000000003</v>
      </c>
      <c r="AA48" s="58" t="s">
        <v>1</v>
      </c>
      <c r="AB48" s="110">
        <v>2015</v>
      </c>
    </row>
    <row r="49" spans="1:28">
      <c r="A49" s="122">
        <v>2016</v>
      </c>
      <c r="B49" s="85">
        <v>100</v>
      </c>
      <c r="C49" s="86">
        <f>ROUND(C15/$B15*100,5)</f>
        <v>2.9190000000000001E-2</v>
      </c>
      <c r="D49" s="86">
        <f>ROUND(D15/$B15*100,5)</f>
        <v>2.64818</v>
      </c>
      <c r="E49" s="86">
        <f>ROUND(E15/$B15*100,5)</f>
        <v>2.2100000000000002E-3</v>
      </c>
      <c r="F49" s="86">
        <f>ROUND(F15/$B15*100,5)</f>
        <v>2.5804999999999998</v>
      </c>
      <c r="G49" s="58" t="s">
        <v>1</v>
      </c>
      <c r="H49" s="86">
        <f t="shared" ref="H49:T49" si="4">ROUND(H15/$B15*100,5)</f>
        <v>6.5460000000000004E-2</v>
      </c>
      <c r="I49" s="86">
        <f t="shared" si="4"/>
        <v>7.0514900000000003</v>
      </c>
      <c r="J49" s="86">
        <f t="shared" si="4"/>
        <v>19.183029999999999</v>
      </c>
      <c r="K49" s="86">
        <f t="shared" si="4"/>
        <v>10.3857</v>
      </c>
      <c r="L49" s="86">
        <f t="shared" si="4"/>
        <v>2.0983700000000001</v>
      </c>
      <c r="M49" s="86">
        <f t="shared" si="4"/>
        <v>6.6989599999999996</v>
      </c>
      <c r="N49" s="86">
        <f t="shared" si="4"/>
        <v>4.5643099999999999</v>
      </c>
      <c r="O49" s="86">
        <f t="shared" si="4"/>
        <v>2.2182400000000002</v>
      </c>
      <c r="P49" s="86">
        <f t="shared" si="4"/>
        <v>2.2332800000000002</v>
      </c>
      <c r="Q49" s="86">
        <f t="shared" si="4"/>
        <v>20.730270000000001</v>
      </c>
      <c r="R49" s="86">
        <f t="shared" si="4"/>
        <v>16.535740000000001</v>
      </c>
      <c r="S49" s="86">
        <f t="shared" si="4"/>
        <v>4.1945300000000003</v>
      </c>
      <c r="T49" s="86">
        <f t="shared" si="4"/>
        <v>19.129950000000001</v>
      </c>
      <c r="U49" s="58" t="s">
        <v>1</v>
      </c>
      <c r="V49" s="86">
        <f>ROUND(V15/$B15*100,5)</f>
        <v>8.4001199999999994</v>
      </c>
      <c r="W49" s="86">
        <f>ROUND(W15/$B15*100,5)</f>
        <v>10.72983</v>
      </c>
      <c r="X49" s="86">
        <f>ROUND(X15/$B15*100,5)</f>
        <v>22.212050000000001</v>
      </c>
      <c r="Y49" s="86">
        <f>ROUND(Y15/$B15*100,5)</f>
        <v>17.13862</v>
      </c>
      <c r="Z49" s="86">
        <f>ROUND(Z15/$B15*100,5)</f>
        <v>5.0734300000000001</v>
      </c>
      <c r="AA49" s="58" t="s">
        <v>1</v>
      </c>
      <c r="AB49" s="122">
        <v>2016</v>
      </c>
    </row>
    <row r="50" spans="1:28">
      <c r="A50" s="142">
        <v>2017</v>
      </c>
      <c r="B50" s="85">
        <v>100</v>
      </c>
      <c r="C50" s="86">
        <f>ROUND(C16/$B16*100,5)</f>
        <v>2.5850000000000001E-2</v>
      </c>
      <c r="D50" s="86">
        <f>ROUND(D16/$B16*100,5)</f>
        <v>2.6537199999999999</v>
      </c>
      <c r="E50" s="78" t="s">
        <v>2</v>
      </c>
      <c r="F50" s="86">
        <f>ROUND(F16/$B16*100,5)</f>
        <v>2.58508</v>
      </c>
      <c r="G50" s="58" t="s">
        <v>1</v>
      </c>
      <c r="H50" s="78" t="s">
        <v>2</v>
      </c>
      <c r="I50" s="86">
        <f>ROUND(I16/$B16*100,5)</f>
        <v>6.8157100000000002</v>
      </c>
      <c r="J50" s="86">
        <f>ROUND(J16/$B16*100,5)</f>
        <v>19.233029999999999</v>
      </c>
      <c r="K50" s="78" t="s">
        <v>2</v>
      </c>
      <c r="L50" s="78" t="s">
        <v>2</v>
      </c>
      <c r="M50" s="78" t="s">
        <v>2</v>
      </c>
      <c r="N50" s="86">
        <f>ROUND(N16/$B16*100,5)</f>
        <v>4.5996699999999997</v>
      </c>
      <c r="O50" s="86">
        <f>ROUND(O16/$B16*100,5)</f>
        <v>2.1745899999999998</v>
      </c>
      <c r="P50" s="86">
        <f>ROUND(P16/$B16*100,5)</f>
        <v>2.30206</v>
      </c>
      <c r="Q50" s="86">
        <f>ROUND(Q16/$B16*100,5)</f>
        <v>20.731490000000001</v>
      </c>
      <c r="R50" s="78" t="s">
        <v>2</v>
      </c>
      <c r="S50" s="78" t="s">
        <v>2</v>
      </c>
      <c r="T50" s="86">
        <f>ROUND(T16/$B16*100,5)</f>
        <v>19.178660000000001</v>
      </c>
      <c r="U50" s="58" t="s">
        <v>1</v>
      </c>
      <c r="V50" s="78" t="s">
        <v>2</v>
      </c>
      <c r="W50" s="78" t="s">
        <v>2</v>
      </c>
      <c r="X50" s="86">
        <f>ROUND(X16/$B16*100,5)</f>
        <v>22.285219999999999</v>
      </c>
      <c r="Y50" s="78" t="s">
        <v>2</v>
      </c>
      <c r="Z50" s="78" t="s">
        <v>2</v>
      </c>
      <c r="AA50" s="58" t="s">
        <v>1</v>
      </c>
      <c r="AB50" s="142">
        <v>2017</v>
      </c>
    </row>
  </sheetData>
  <mergeCells count="23">
    <mergeCell ref="B40:N40"/>
    <mergeCell ref="O40:AA40"/>
    <mergeCell ref="AB3:AB4"/>
    <mergeCell ref="B18:N18"/>
    <mergeCell ref="O18:AA18"/>
    <mergeCell ref="B29:N29"/>
    <mergeCell ref="O29:AA29"/>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1/17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159</v>
      </c>
      <c r="B1" s="186"/>
      <c r="C1" s="186"/>
      <c r="D1" s="186"/>
      <c r="E1" s="186"/>
      <c r="F1" s="186"/>
      <c r="G1" s="186"/>
      <c r="H1" s="186"/>
      <c r="I1" s="186"/>
      <c r="J1" s="186"/>
      <c r="K1" s="186"/>
      <c r="L1" s="188" t="s">
        <v>160</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5162.6120000000001</v>
      </c>
      <c r="C6" s="49">
        <v>6043.6980000000003</v>
      </c>
      <c r="D6" s="49">
        <v>1703.15</v>
      </c>
      <c r="E6" s="49">
        <v>1190.5630000000001</v>
      </c>
      <c r="F6" s="49">
        <v>396.61500000000001</v>
      </c>
      <c r="G6" s="49">
        <v>1020.476</v>
      </c>
      <c r="H6" s="49">
        <v>2952.4969999999998</v>
      </c>
      <c r="I6" s="49">
        <v>835.75199999999995</v>
      </c>
      <c r="J6" s="49">
        <v>3291.0830000000001</v>
      </c>
      <c r="K6" s="49">
        <v>8053.7839999999997</v>
      </c>
      <c r="L6" s="49">
        <v>1679.134</v>
      </c>
      <c r="M6" s="49">
        <v>482.61599999999999</v>
      </c>
      <c r="N6" s="49">
        <v>2256.0940000000001</v>
      </c>
      <c r="O6" s="49">
        <v>1277.403</v>
      </c>
      <c r="P6" s="49">
        <v>1217.4280000000001</v>
      </c>
      <c r="Q6" s="49">
        <v>1227.095</v>
      </c>
      <c r="R6" s="91">
        <v>38790</v>
      </c>
      <c r="S6" s="49">
        <v>30299.942999999999</v>
      </c>
      <c r="T6" s="49">
        <v>6786.9070000000002</v>
      </c>
      <c r="U6" s="80">
        <v>1991</v>
      </c>
    </row>
    <row r="7" spans="1:22" ht="12" customHeight="1">
      <c r="A7" s="80">
        <v>1992</v>
      </c>
      <c r="B7" s="49">
        <v>5219.3050000000003</v>
      </c>
      <c r="C7" s="49">
        <v>6123.9049999999997</v>
      </c>
      <c r="D7" s="49">
        <v>1675.617</v>
      </c>
      <c r="E7" s="49">
        <v>1062.7739999999999</v>
      </c>
      <c r="F7" s="49">
        <v>401.536</v>
      </c>
      <c r="G7" s="49">
        <v>1036.2059999999999</v>
      </c>
      <c r="H7" s="49">
        <v>2993.1030000000001</v>
      </c>
      <c r="I7" s="49">
        <v>752.33799999999997</v>
      </c>
      <c r="J7" s="49">
        <v>3339.6840000000002</v>
      </c>
      <c r="K7" s="49">
        <v>8127.7619999999997</v>
      </c>
      <c r="L7" s="49">
        <v>1690.2249999999999</v>
      </c>
      <c r="M7" s="49">
        <v>484.54700000000003</v>
      </c>
      <c r="N7" s="49">
        <v>1967.8440000000001</v>
      </c>
      <c r="O7" s="49">
        <v>1133.547</v>
      </c>
      <c r="P7" s="49">
        <v>1228.3420000000001</v>
      </c>
      <c r="Q7" s="49">
        <v>1046.2650000000001</v>
      </c>
      <c r="R7" s="91">
        <v>38283</v>
      </c>
      <c r="S7" s="49">
        <v>30644.615000000002</v>
      </c>
      <c r="T7" s="49">
        <v>5962.768</v>
      </c>
      <c r="U7" s="80">
        <v>1992</v>
      </c>
    </row>
    <row r="8" spans="1:22" ht="12" customHeight="1">
      <c r="A8" s="80">
        <v>1993</v>
      </c>
      <c r="B8" s="49">
        <v>5138.17</v>
      </c>
      <c r="C8" s="49">
        <v>6072.5540000000001</v>
      </c>
      <c r="D8" s="49">
        <v>1667.6210000000001</v>
      </c>
      <c r="E8" s="49">
        <v>1031.193</v>
      </c>
      <c r="F8" s="49">
        <v>396.65100000000001</v>
      </c>
      <c r="G8" s="49">
        <v>1030.6489999999999</v>
      </c>
      <c r="H8" s="49">
        <v>2965.4319999999998</v>
      </c>
      <c r="I8" s="49">
        <v>738.20600000000002</v>
      </c>
      <c r="J8" s="49">
        <v>3321.9319999999998</v>
      </c>
      <c r="K8" s="49">
        <v>8019.62</v>
      </c>
      <c r="L8" s="49">
        <v>1671.181</v>
      </c>
      <c r="M8" s="49">
        <v>477.01</v>
      </c>
      <c r="N8" s="49">
        <v>1907.577</v>
      </c>
      <c r="O8" s="49">
        <v>1106.5250000000001</v>
      </c>
      <c r="P8" s="49">
        <v>1218.095</v>
      </c>
      <c r="Q8" s="49">
        <v>1023.5839999999999</v>
      </c>
      <c r="R8" s="91">
        <v>37786</v>
      </c>
      <c r="S8" s="49">
        <v>30311.294000000002</v>
      </c>
      <c r="T8" s="49">
        <v>5807.085</v>
      </c>
      <c r="U8" s="80">
        <v>1993</v>
      </c>
    </row>
    <row r="9" spans="1:22" ht="12" customHeight="1">
      <c r="A9" s="80">
        <v>1994</v>
      </c>
      <c r="B9" s="49">
        <v>5092.5919999999996</v>
      </c>
      <c r="C9" s="49">
        <v>6071.03</v>
      </c>
      <c r="D9" s="49">
        <v>1656.085</v>
      </c>
      <c r="E9" s="49">
        <v>1063.0029999999999</v>
      </c>
      <c r="F9" s="49">
        <v>392.459</v>
      </c>
      <c r="G9" s="49">
        <v>1028.6130000000001</v>
      </c>
      <c r="H9" s="49">
        <v>2950.4459999999999</v>
      </c>
      <c r="I9" s="49">
        <v>761.38300000000004</v>
      </c>
      <c r="J9" s="49">
        <v>3332.19</v>
      </c>
      <c r="K9" s="49">
        <v>7942.3329999999996</v>
      </c>
      <c r="L9" s="49">
        <v>1671.3579999999999</v>
      </c>
      <c r="M9" s="49">
        <v>475.79500000000002</v>
      </c>
      <c r="N9" s="49">
        <v>1962.796</v>
      </c>
      <c r="O9" s="49">
        <v>1129.7929999999999</v>
      </c>
      <c r="P9" s="49">
        <v>1216.797</v>
      </c>
      <c r="Q9" s="49">
        <v>1051.327</v>
      </c>
      <c r="R9" s="91">
        <v>37798</v>
      </c>
      <c r="S9" s="49">
        <v>30173.613000000001</v>
      </c>
      <c r="T9" s="49">
        <v>5968.3019999999997</v>
      </c>
      <c r="U9" s="80">
        <v>1994</v>
      </c>
    </row>
    <row r="10" spans="1:22" ht="12" customHeight="1">
      <c r="A10" s="80">
        <v>1995</v>
      </c>
      <c r="B10" s="49">
        <v>5104.3410000000003</v>
      </c>
      <c r="C10" s="49">
        <v>6074.9690000000001</v>
      </c>
      <c r="D10" s="49">
        <v>1656.7449999999999</v>
      </c>
      <c r="E10" s="49">
        <v>1088.2149999999999</v>
      </c>
      <c r="F10" s="49">
        <v>383.79300000000001</v>
      </c>
      <c r="G10" s="49">
        <v>1017.404</v>
      </c>
      <c r="H10" s="49">
        <v>2946.4580000000001</v>
      </c>
      <c r="I10" s="49">
        <v>783.74</v>
      </c>
      <c r="J10" s="49">
        <v>3367.8029999999999</v>
      </c>
      <c r="K10" s="49">
        <v>7916.4110000000001</v>
      </c>
      <c r="L10" s="49">
        <v>1682.1489999999999</v>
      </c>
      <c r="M10" s="49">
        <v>479.12900000000002</v>
      </c>
      <c r="N10" s="49">
        <v>2018.9459999999999</v>
      </c>
      <c r="O10" s="49">
        <v>1148.4659999999999</v>
      </c>
      <c r="P10" s="49">
        <v>1224.251</v>
      </c>
      <c r="Q10" s="49">
        <v>1065.18</v>
      </c>
      <c r="R10" s="91">
        <v>37958</v>
      </c>
      <c r="S10" s="49">
        <v>30196.707999999999</v>
      </c>
      <c r="T10" s="49">
        <v>6104.5469999999996</v>
      </c>
      <c r="U10" s="80">
        <v>1995</v>
      </c>
    </row>
    <row r="11" spans="1:22" ht="12" customHeight="1">
      <c r="A11" s="80">
        <v>1996</v>
      </c>
      <c r="B11" s="49">
        <v>5139.17</v>
      </c>
      <c r="C11" s="49">
        <v>6065.1869999999999</v>
      </c>
      <c r="D11" s="49">
        <v>1630.8109999999999</v>
      </c>
      <c r="E11" s="49">
        <v>1086.404</v>
      </c>
      <c r="F11" s="49">
        <v>378.29500000000002</v>
      </c>
      <c r="G11" s="49">
        <v>1010.95</v>
      </c>
      <c r="H11" s="49">
        <v>2960.0929999999998</v>
      </c>
      <c r="I11" s="49">
        <v>775.84100000000001</v>
      </c>
      <c r="J11" s="49">
        <v>3368.355</v>
      </c>
      <c r="K11" s="49">
        <v>7952.808</v>
      </c>
      <c r="L11" s="49">
        <v>1690.4849999999999</v>
      </c>
      <c r="M11" s="49">
        <v>480.96699999999998</v>
      </c>
      <c r="N11" s="49">
        <v>2018.7909999999999</v>
      </c>
      <c r="O11" s="49">
        <v>1128.894</v>
      </c>
      <c r="P11" s="49">
        <v>1229.5830000000001</v>
      </c>
      <c r="Q11" s="49">
        <v>1052.366</v>
      </c>
      <c r="R11" s="91">
        <v>37969</v>
      </c>
      <c r="S11" s="49">
        <v>30275.893</v>
      </c>
      <c r="T11" s="49">
        <v>6062.2960000000003</v>
      </c>
      <c r="U11" s="80">
        <v>1996</v>
      </c>
    </row>
    <row r="12" spans="1:22" ht="12" customHeight="1">
      <c r="A12" s="80">
        <v>1997</v>
      </c>
      <c r="B12" s="49">
        <v>5166.3599999999997</v>
      </c>
      <c r="C12" s="49">
        <v>6072.3190000000004</v>
      </c>
      <c r="D12" s="49">
        <v>1595.8</v>
      </c>
      <c r="E12" s="49">
        <v>1086.001</v>
      </c>
      <c r="F12" s="49">
        <v>379.815</v>
      </c>
      <c r="G12" s="49">
        <v>1004.503</v>
      </c>
      <c r="H12" s="49">
        <v>2955.6170000000002</v>
      </c>
      <c r="I12" s="49">
        <v>762.67</v>
      </c>
      <c r="J12" s="49">
        <v>3375.652</v>
      </c>
      <c r="K12" s="49">
        <v>8006.91</v>
      </c>
      <c r="L12" s="49">
        <v>1693.681</v>
      </c>
      <c r="M12" s="49">
        <v>481.06</v>
      </c>
      <c r="N12" s="49">
        <v>1991.059</v>
      </c>
      <c r="O12" s="49">
        <v>1106.346</v>
      </c>
      <c r="P12" s="49">
        <v>1227.779</v>
      </c>
      <c r="Q12" s="49">
        <v>1041.4280000000001</v>
      </c>
      <c r="R12" s="91">
        <v>37947</v>
      </c>
      <c r="S12" s="49">
        <v>30363.696</v>
      </c>
      <c r="T12" s="49">
        <v>5987.5039999999999</v>
      </c>
      <c r="U12" s="80">
        <v>1997</v>
      </c>
    </row>
    <row r="13" spans="1:22" ht="12" customHeight="1">
      <c r="A13" s="80">
        <v>1998</v>
      </c>
      <c r="B13" s="49">
        <v>5238.7349999999997</v>
      </c>
      <c r="C13" s="49">
        <v>6195.8869999999997</v>
      </c>
      <c r="D13" s="49">
        <v>1584.1289999999999</v>
      </c>
      <c r="E13" s="49">
        <v>1081.5070000000001</v>
      </c>
      <c r="F13" s="49">
        <v>378.01100000000002</v>
      </c>
      <c r="G13" s="49">
        <v>1015.5170000000001</v>
      </c>
      <c r="H13" s="49">
        <v>2984.7489999999998</v>
      </c>
      <c r="I13" s="49">
        <v>759.21400000000006</v>
      </c>
      <c r="J13" s="49">
        <v>3402.9949999999999</v>
      </c>
      <c r="K13" s="49">
        <v>8166.0060000000003</v>
      </c>
      <c r="L13" s="49">
        <v>1720.575</v>
      </c>
      <c r="M13" s="49">
        <v>489.935</v>
      </c>
      <c r="N13" s="49">
        <v>1990.117</v>
      </c>
      <c r="O13" s="49">
        <v>1103.2819999999999</v>
      </c>
      <c r="P13" s="49">
        <v>1231.9939999999999</v>
      </c>
      <c r="Q13" s="49">
        <v>1064.347</v>
      </c>
      <c r="R13" s="91">
        <v>38407</v>
      </c>
      <c r="S13" s="49">
        <v>30824.403999999999</v>
      </c>
      <c r="T13" s="49">
        <v>5998.4669999999996</v>
      </c>
      <c r="U13" s="80">
        <v>1998</v>
      </c>
    </row>
    <row r="14" spans="1:22" ht="12" customHeight="1">
      <c r="A14" s="80">
        <v>1999</v>
      </c>
      <c r="B14" s="49">
        <v>5328.1959999999999</v>
      </c>
      <c r="C14" s="49">
        <v>6308.1679999999997</v>
      </c>
      <c r="D14" s="49">
        <v>1582.2080000000001</v>
      </c>
      <c r="E14" s="49">
        <v>1087.0640000000001</v>
      </c>
      <c r="F14" s="49">
        <v>381.77699999999999</v>
      </c>
      <c r="G14" s="49">
        <v>1028.222</v>
      </c>
      <c r="H14" s="49">
        <v>3033.8229999999999</v>
      </c>
      <c r="I14" s="49">
        <v>765.95799999999997</v>
      </c>
      <c r="J14" s="49">
        <v>3475.279</v>
      </c>
      <c r="K14" s="49">
        <v>8346.4410000000007</v>
      </c>
      <c r="L14" s="49">
        <v>1755.684</v>
      </c>
      <c r="M14" s="49">
        <v>502.52100000000002</v>
      </c>
      <c r="N14" s="49">
        <v>2003.3040000000001</v>
      </c>
      <c r="O14" s="49">
        <v>1092.626</v>
      </c>
      <c r="P14" s="49">
        <v>1253.8019999999999</v>
      </c>
      <c r="Q14" s="49">
        <v>1085.9269999999999</v>
      </c>
      <c r="R14" s="91">
        <v>39031</v>
      </c>
      <c r="S14" s="49">
        <v>31413.913</v>
      </c>
      <c r="T14" s="49">
        <v>6034.8789999999999</v>
      </c>
      <c r="U14" s="80">
        <v>1999</v>
      </c>
    </row>
    <row r="15" spans="1:22" ht="12" customHeight="1">
      <c r="A15" s="28">
        <v>2000</v>
      </c>
      <c r="B15" s="49">
        <v>5499.6040000000003</v>
      </c>
      <c r="C15" s="49">
        <v>6449.2120000000004</v>
      </c>
      <c r="D15" s="49">
        <v>1614.982</v>
      </c>
      <c r="E15" s="49">
        <v>1089.6869999999999</v>
      </c>
      <c r="F15" s="49">
        <v>393.726</v>
      </c>
      <c r="G15" s="49">
        <v>1048.903</v>
      </c>
      <c r="H15" s="49">
        <v>3116.9940000000001</v>
      </c>
      <c r="I15" s="49">
        <v>766.36400000000003</v>
      </c>
      <c r="J15" s="49">
        <v>3576.864</v>
      </c>
      <c r="K15" s="49">
        <v>8604.7870000000003</v>
      </c>
      <c r="L15" s="49">
        <v>1806.0170000000001</v>
      </c>
      <c r="M15" s="49">
        <v>516.70000000000005</v>
      </c>
      <c r="N15" s="49">
        <v>2001.2929999999999</v>
      </c>
      <c r="O15" s="49">
        <v>1071.4949999999999</v>
      </c>
      <c r="P15" s="49">
        <v>1280.82</v>
      </c>
      <c r="Q15" s="49">
        <v>1079.5519999999999</v>
      </c>
      <c r="R15" s="91">
        <v>39917</v>
      </c>
      <c r="S15" s="49">
        <v>32293.627</v>
      </c>
      <c r="T15" s="49">
        <v>6008.3909999999996</v>
      </c>
      <c r="U15" s="28">
        <v>2000</v>
      </c>
      <c r="V15" s="29"/>
    </row>
    <row r="16" spans="1:22" ht="12" customHeight="1">
      <c r="A16" s="28">
        <v>2001</v>
      </c>
      <c r="B16" s="49">
        <v>5547.357</v>
      </c>
      <c r="C16" s="49">
        <v>6485.9179999999997</v>
      </c>
      <c r="D16" s="49">
        <v>1595.6079999999999</v>
      </c>
      <c r="E16" s="49">
        <v>1063.8679999999999</v>
      </c>
      <c r="F16" s="49">
        <v>395.149</v>
      </c>
      <c r="G16" s="49">
        <v>1055.7329999999999</v>
      </c>
      <c r="H16" s="49">
        <v>3127.3879999999999</v>
      </c>
      <c r="I16" s="49">
        <v>748.69799999999998</v>
      </c>
      <c r="J16" s="49">
        <v>3560.4169999999999</v>
      </c>
      <c r="K16" s="49">
        <v>8567.1260000000002</v>
      </c>
      <c r="L16" s="49">
        <v>1807.9490000000001</v>
      </c>
      <c r="M16" s="49">
        <v>513.95899999999995</v>
      </c>
      <c r="N16" s="49">
        <v>1956.6310000000001</v>
      </c>
      <c r="O16" s="49">
        <v>1043.1610000000001</v>
      </c>
      <c r="P16" s="49">
        <v>1282.433</v>
      </c>
      <c r="Q16" s="49">
        <v>1057.605</v>
      </c>
      <c r="R16" s="91">
        <v>39809</v>
      </c>
      <c r="S16" s="49">
        <v>32343.429</v>
      </c>
      <c r="T16" s="49">
        <v>5869.9629999999997</v>
      </c>
      <c r="U16" s="28">
        <v>2001</v>
      </c>
      <c r="V16" s="29"/>
    </row>
    <row r="17" spans="1:22" ht="12" customHeight="1">
      <c r="A17" s="28">
        <v>2002</v>
      </c>
      <c r="B17" s="49">
        <v>5551.393</v>
      </c>
      <c r="C17" s="49">
        <v>6470.0450000000001</v>
      </c>
      <c r="D17" s="49">
        <v>1568.624</v>
      </c>
      <c r="E17" s="49">
        <v>1043.23</v>
      </c>
      <c r="F17" s="49">
        <v>394.56400000000002</v>
      </c>
      <c r="G17" s="49">
        <v>1047.789</v>
      </c>
      <c r="H17" s="49">
        <v>3117.8389999999999</v>
      </c>
      <c r="I17" s="49">
        <v>739.40499999999997</v>
      </c>
      <c r="J17" s="49">
        <v>3563.4589999999998</v>
      </c>
      <c r="K17" s="49">
        <v>8533.4269999999997</v>
      </c>
      <c r="L17" s="49">
        <v>1817.453</v>
      </c>
      <c r="M17" s="49">
        <v>512.18399999999997</v>
      </c>
      <c r="N17" s="49">
        <v>1935.9069999999999</v>
      </c>
      <c r="O17" s="49">
        <v>1025.5619999999999</v>
      </c>
      <c r="P17" s="49">
        <v>1272.78</v>
      </c>
      <c r="Q17" s="49">
        <v>1036.3389999999999</v>
      </c>
      <c r="R17" s="91">
        <v>39630</v>
      </c>
      <c r="S17" s="49">
        <v>32280.933000000001</v>
      </c>
      <c r="T17" s="49">
        <v>5780.4430000000002</v>
      </c>
      <c r="U17" s="28">
        <v>2002</v>
      </c>
      <c r="V17" s="29"/>
    </row>
    <row r="18" spans="1:22" ht="12" customHeight="1">
      <c r="A18" s="28">
        <v>2003</v>
      </c>
      <c r="B18" s="49">
        <v>5499.0860000000002</v>
      </c>
      <c r="C18" s="49">
        <v>6390.0889999999999</v>
      </c>
      <c r="D18" s="49">
        <v>1545.7049999999999</v>
      </c>
      <c r="E18" s="49">
        <v>1027.2729999999999</v>
      </c>
      <c r="F18" s="49">
        <v>391.49</v>
      </c>
      <c r="G18" s="49">
        <v>1035.4390000000001</v>
      </c>
      <c r="H18" s="49">
        <v>3075.567</v>
      </c>
      <c r="I18" s="49">
        <v>726.04</v>
      </c>
      <c r="J18" s="49">
        <v>3544.8939999999998</v>
      </c>
      <c r="K18" s="49">
        <v>8447.1059999999998</v>
      </c>
      <c r="L18" s="49">
        <v>1802.075</v>
      </c>
      <c r="M18" s="49">
        <v>509.45499999999998</v>
      </c>
      <c r="N18" s="49">
        <v>1926.5150000000001</v>
      </c>
      <c r="O18" s="49">
        <v>1013.296</v>
      </c>
      <c r="P18" s="49">
        <v>1253.3209999999999</v>
      </c>
      <c r="Q18" s="49">
        <v>1012.649</v>
      </c>
      <c r="R18" s="91">
        <v>39200</v>
      </c>
      <c r="S18" s="49">
        <v>31948.522000000001</v>
      </c>
      <c r="T18" s="49">
        <v>5705.7730000000001</v>
      </c>
      <c r="U18" s="28">
        <v>2003</v>
      </c>
      <c r="V18" s="29"/>
    </row>
    <row r="19" spans="1:22" ht="12" customHeight="1">
      <c r="A19" s="28">
        <v>2004</v>
      </c>
      <c r="B19" s="49">
        <v>5514.134</v>
      </c>
      <c r="C19" s="49">
        <v>6391.2929999999997</v>
      </c>
      <c r="D19" s="49">
        <v>1554.691</v>
      </c>
      <c r="E19" s="49">
        <v>1030.509</v>
      </c>
      <c r="F19" s="49">
        <v>393.197</v>
      </c>
      <c r="G19" s="49">
        <v>1038.5340000000001</v>
      </c>
      <c r="H19" s="49">
        <v>3082.529</v>
      </c>
      <c r="I19" s="49">
        <v>724.41499999999996</v>
      </c>
      <c r="J19" s="49">
        <v>3565.6320000000001</v>
      </c>
      <c r="K19" s="49">
        <v>8495.92</v>
      </c>
      <c r="L19" s="49">
        <v>1820.01</v>
      </c>
      <c r="M19" s="49">
        <v>513.19200000000001</v>
      </c>
      <c r="N19" s="49">
        <v>1928.3820000000001</v>
      </c>
      <c r="O19" s="49">
        <v>1011.66</v>
      </c>
      <c r="P19" s="49">
        <v>1253.7139999999999</v>
      </c>
      <c r="Q19" s="49">
        <v>1019.188</v>
      </c>
      <c r="R19" s="91">
        <v>39337</v>
      </c>
      <c r="S19" s="49">
        <v>32068.154999999999</v>
      </c>
      <c r="T19" s="49">
        <v>5714.1540000000005</v>
      </c>
      <c r="U19" s="28">
        <v>2004</v>
      </c>
      <c r="V19" s="29"/>
    </row>
    <row r="20" spans="1:22" ht="12" customHeight="1">
      <c r="A20" s="28">
        <v>2005</v>
      </c>
      <c r="B20" s="49">
        <v>5525.7830000000004</v>
      </c>
      <c r="C20" s="49">
        <v>6418.8419999999996</v>
      </c>
      <c r="D20" s="49">
        <v>1556.674</v>
      </c>
      <c r="E20" s="49">
        <v>1023.444</v>
      </c>
      <c r="F20" s="49">
        <v>392.66</v>
      </c>
      <c r="G20" s="49">
        <v>1048.0930000000001</v>
      </c>
      <c r="H20" s="49">
        <v>3076.549</v>
      </c>
      <c r="I20" s="49">
        <v>723.31200000000001</v>
      </c>
      <c r="J20" s="49">
        <v>3555.2640000000001</v>
      </c>
      <c r="K20" s="49">
        <v>8489.7129999999997</v>
      </c>
      <c r="L20" s="49">
        <v>1825.52</v>
      </c>
      <c r="M20" s="49">
        <v>515.20799999999997</v>
      </c>
      <c r="N20" s="49">
        <v>1912.4839999999999</v>
      </c>
      <c r="O20" s="49">
        <v>999.02800000000002</v>
      </c>
      <c r="P20" s="49">
        <v>1251.837</v>
      </c>
      <c r="Q20" s="49">
        <v>1011.5890000000001</v>
      </c>
      <c r="R20" s="91">
        <v>39326</v>
      </c>
      <c r="S20" s="49">
        <v>32099.469000000001</v>
      </c>
      <c r="T20" s="49">
        <v>5669.857</v>
      </c>
      <c r="U20" s="28">
        <v>2005</v>
      </c>
      <c r="V20" s="29"/>
    </row>
    <row r="21" spans="1:22" ht="12" customHeight="1">
      <c r="A21" s="28">
        <v>2006</v>
      </c>
      <c r="B21" s="49">
        <v>5564.5230000000001</v>
      </c>
      <c r="C21" s="49">
        <v>6480.9809999999998</v>
      </c>
      <c r="D21" s="49">
        <v>1582.4659999999999</v>
      </c>
      <c r="E21" s="49">
        <v>1029.7729999999999</v>
      </c>
      <c r="F21" s="49">
        <v>397.87799999999999</v>
      </c>
      <c r="G21" s="49">
        <v>1059.6969999999999</v>
      </c>
      <c r="H21" s="49">
        <v>3091.395</v>
      </c>
      <c r="I21" s="49">
        <v>730.76300000000003</v>
      </c>
      <c r="J21" s="49">
        <v>3580.4389999999999</v>
      </c>
      <c r="K21" s="49">
        <v>8534.8250000000007</v>
      </c>
      <c r="L21" s="49">
        <v>1840.567</v>
      </c>
      <c r="M21" s="49">
        <v>514.399</v>
      </c>
      <c r="N21" s="49">
        <v>1934.9880000000001</v>
      </c>
      <c r="O21" s="49">
        <v>1010.397</v>
      </c>
      <c r="P21" s="49">
        <v>1261.692</v>
      </c>
      <c r="Q21" s="49">
        <v>1020.217</v>
      </c>
      <c r="R21" s="91">
        <v>39635</v>
      </c>
      <c r="S21" s="49">
        <v>32326.396000000001</v>
      </c>
      <c r="T21" s="49">
        <v>5726.1379999999999</v>
      </c>
      <c r="U21" s="28">
        <v>2006</v>
      </c>
      <c r="V21" s="29"/>
    </row>
    <row r="22" spans="1:22" ht="12" customHeight="1">
      <c r="A22" s="28">
        <v>2007</v>
      </c>
      <c r="B22" s="49">
        <v>5662.0010000000002</v>
      </c>
      <c r="C22" s="49">
        <v>6605.6959999999999</v>
      </c>
      <c r="D22" s="49">
        <v>1616.05</v>
      </c>
      <c r="E22" s="49">
        <v>1050.4559999999999</v>
      </c>
      <c r="F22" s="49">
        <v>404.40300000000002</v>
      </c>
      <c r="G22" s="49">
        <v>1084.9480000000001</v>
      </c>
      <c r="H22" s="49">
        <v>3132.3180000000002</v>
      </c>
      <c r="I22" s="49">
        <v>744.78499999999997</v>
      </c>
      <c r="J22" s="49">
        <v>3644.107</v>
      </c>
      <c r="K22" s="49">
        <v>8675.6450000000004</v>
      </c>
      <c r="L22" s="49">
        <v>1879.2159999999999</v>
      </c>
      <c r="M22" s="49">
        <v>515.83600000000001</v>
      </c>
      <c r="N22" s="49">
        <v>1963.9760000000001</v>
      </c>
      <c r="O22" s="49">
        <v>1025.0830000000001</v>
      </c>
      <c r="P22" s="49">
        <v>1282.5219999999999</v>
      </c>
      <c r="Q22" s="49">
        <v>1037.9580000000001</v>
      </c>
      <c r="R22" s="91">
        <v>40325</v>
      </c>
      <c r="S22" s="49">
        <v>32886.692000000003</v>
      </c>
      <c r="T22" s="49">
        <v>5822.2579999999998</v>
      </c>
      <c r="U22" s="28">
        <v>2007</v>
      </c>
      <c r="V22" s="29"/>
    </row>
    <row r="23" spans="1:22" ht="12" customHeight="1">
      <c r="A23" s="28">
        <v>2008</v>
      </c>
      <c r="B23" s="49">
        <v>5748.2809999999999</v>
      </c>
      <c r="C23" s="49">
        <v>6707.9250000000002</v>
      </c>
      <c r="D23" s="49">
        <v>1645.741</v>
      </c>
      <c r="E23" s="49">
        <v>1064.94</v>
      </c>
      <c r="F23" s="49">
        <v>406.79599999999999</v>
      </c>
      <c r="G23" s="49">
        <v>1108.393</v>
      </c>
      <c r="H23" s="49">
        <v>3164.741</v>
      </c>
      <c r="I23" s="49">
        <v>750.23800000000006</v>
      </c>
      <c r="J23" s="49">
        <v>3692.19</v>
      </c>
      <c r="K23" s="49">
        <v>8791.6990000000005</v>
      </c>
      <c r="L23" s="49">
        <v>1907.8</v>
      </c>
      <c r="M23" s="49">
        <v>517.97699999999998</v>
      </c>
      <c r="N23" s="49">
        <v>1974.335</v>
      </c>
      <c r="O23" s="49">
        <v>1031.537</v>
      </c>
      <c r="P23" s="49">
        <v>1299.3710000000001</v>
      </c>
      <c r="Q23" s="49">
        <v>1044.0360000000001</v>
      </c>
      <c r="R23" s="91">
        <v>40856</v>
      </c>
      <c r="S23" s="49">
        <v>33345.173000000003</v>
      </c>
      <c r="T23" s="49">
        <v>5865.0860000000002</v>
      </c>
      <c r="U23" s="28">
        <v>2008</v>
      </c>
      <c r="V23" s="29"/>
    </row>
    <row r="24" spans="1:22" ht="12" customHeight="1">
      <c r="A24" s="28">
        <v>2009</v>
      </c>
      <c r="B24" s="49">
        <v>5711.1319999999996</v>
      </c>
      <c r="C24" s="49">
        <v>6728.0990000000002</v>
      </c>
      <c r="D24" s="49">
        <v>1671.528</v>
      </c>
      <c r="E24" s="49">
        <v>1077.7570000000001</v>
      </c>
      <c r="F24" s="49">
        <v>404.18700000000001</v>
      </c>
      <c r="G24" s="49">
        <v>1122.8340000000001</v>
      </c>
      <c r="H24" s="49">
        <v>3173.9650000000001</v>
      </c>
      <c r="I24" s="49">
        <v>755.21400000000006</v>
      </c>
      <c r="J24" s="49">
        <v>3721.8510000000001</v>
      </c>
      <c r="K24" s="49">
        <v>8771.1440000000002</v>
      </c>
      <c r="L24" s="49">
        <v>1905.8820000000001</v>
      </c>
      <c r="M24" s="49">
        <v>514.72</v>
      </c>
      <c r="N24" s="49">
        <v>1964.752</v>
      </c>
      <c r="O24" s="49">
        <v>1027.5329999999999</v>
      </c>
      <c r="P24" s="49">
        <v>1303.624</v>
      </c>
      <c r="Q24" s="49">
        <v>1037.778</v>
      </c>
      <c r="R24" s="91">
        <v>40892</v>
      </c>
      <c r="S24" s="49">
        <v>33357.438000000002</v>
      </c>
      <c r="T24" s="49">
        <v>5863.0339999999997</v>
      </c>
      <c r="U24" s="28">
        <v>2009</v>
      </c>
      <c r="V24" s="29"/>
    </row>
    <row r="25" spans="1:22" ht="12" customHeight="1">
      <c r="A25" s="28">
        <v>2010</v>
      </c>
      <c r="B25" s="49">
        <v>5710.0739999999996</v>
      </c>
      <c r="C25" s="49">
        <v>6776.098</v>
      </c>
      <c r="D25" s="49">
        <v>1688.992</v>
      </c>
      <c r="E25" s="49">
        <v>1081.991</v>
      </c>
      <c r="F25" s="49">
        <v>403.29899999999998</v>
      </c>
      <c r="G25" s="49">
        <v>1130.9369999999999</v>
      </c>
      <c r="H25" s="49">
        <v>3177.2269999999999</v>
      </c>
      <c r="I25" s="49">
        <v>750.42600000000004</v>
      </c>
      <c r="J25" s="49">
        <v>3738.7539999999999</v>
      </c>
      <c r="K25" s="49">
        <v>8783.49</v>
      </c>
      <c r="L25" s="49">
        <v>1907.6949999999999</v>
      </c>
      <c r="M25" s="49">
        <v>516.78099999999995</v>
      </c>
      <c r="N25" s="49">
        <v>1975.348</v>
      </c>
      <c r="O25" s="49">
        <v>1028.626</v>
      </c>
      <c r="P25" s="49">
        <v>1304.712</v>
      </c>
      <c r="Q25" s="49">
        <v>1045.55</v>
      </c>
      <c r="R25" s="91">
        <v>41020</v>
      </c>
      <c r="S25" s="49">
        <v>33449.067000000003</v>
      </c>
      <c r="T25" s="49">
        <v>5881.9409999999998</v>
      </c>
      <c r="U25" s="28">
        <v>2010</v>
      </c>
      <c r="V25" s="29"/>
    </row>
    <row r="26" spans="1:22" ht="12" customHeight="1">
      <c r="A26" s="28">
        <v>2011</v>
      </c>
      <c r="B26" s="49">
        <v>5800.1139999999996</v>
      </c>
      <c r="C26" s="49">
        <v>6907.9840000000004</v>
      </c>
      <c r="D26" s="49">
        <v>1707.604</v>
      </c>
      <c r="E26" s="49">
        <v>1083.6320000000001</v>
      </c>
      <c r="F26" s="49">
        <v>409.06299999999999</v>
      </c>
      <c r="G26" s="49">
        <v>1148.5150000000001</v>
      </c>
      <c r="H26" s="49">
        <v>3222.6129999999998</v>
      </c>
      <c r="I26" s="49">
        <v>741.19100000000003</v>
      </c>
      <c r="J26" s="49">
        <v>3805.0729999999999</v>
      </c>
      <c r="K26" s="49">
        <v>8915.4169999999995</v>
      </c>
      <c r="L26" s="49">
        <v>1930.7719999999999</v>
      </c>
      <c r="M26" s="49">
        <v>523.05999999999995</v>
      </c>
      <c r="N26" s="49">
        <v>1983.3209999999999</v>
      </c>
      <c r="O26" s="49">
        <v>1025.71</v>
      </c>
      <c r="P26" s="49">
        <v>1320.768</v>
      </c>
      <c r="Q26" s="49">
        <v>1052.163</v>
      </c>
      <c r="R26" s="91">
        <v>41577</v>
      </c>
      <c r="S26" s="49">
        <v>33983.379000000001</v>
      </c>
      <c r="T26" s="49">
        <v>5886.0169999999998</v>
      </c>
      <c r="U26" s="28">
        <v>2011</v>
      </c>
      <c r="V26" s="29"/>
    </row>
    <row r="27" spans="1:22" ht="12" customHeight="1">
      <c r="A27" s="28">
        <v>2012</v>
      </c>
      <c r="B27" s="49">
        <v>5886.152</v>
      </c>
      <c r="C27" s="49">
        <v>7022.7089999999998</v>
      </c>
      <c r="D27" s="49">
        <v>1747.1579999999999</v>
      </c>
      <c r="E27" s="49">
        <v>1085.7750000000001</v>
      </c>
      <c r="F27" s="49">
        <v>415.06200000000001</v>
      </c>
      <c r="G27" s="49">
        <v>1169.1410000000001</v>
      </c>
      <c r="H27" s="49">
        <v>3260.6419999999998</v>
      </c>
      <c r="I27" s="49">
        <v>734.88</v>
      </c>
      <c r="J27" s="49">
        <v>3860.0160000000001</v>
      </c>
      <c r="K27" s="49">
        <v>9003.6540000000005</v>
      </c>
      <c r="L27" s="49">
        <v>1946.9</v>
      </c>
      <c r="M27" s="49">
        <v>523.66999999999996</v>
      </c>
      <c r="N27" s="49">
        <v>2001.377</v>
      </c>
      <c r="O27" s="49">
        <v>1021.446</v>
      </c>
      <c r="P27" s="49">
        <v>1328.952</v>
      </c>
      <c r="Q27" s="49">
        <v>1053.4659999999999</v>
      </c>
      <c r="R27" s="91">
        <v>42061</v>
      </c>
      <c r="S27" s="49">
        <v>34416.898000000001</v>
      </c>
      <c r="T27" s="49">
        <v>5896.9440000000004</v>
      </c>
      <c r="U27" s="28">
        <v>2012</v>
      </c>
      <c r="V27" s="29"/>
    </row>
    <row r="28" spans="1:22" ht="12" customHeight="1">
      <c r="A28" s="28">
        <v>2013</v>
      </c>
      <c r="B28" s="49">
        <v>5949.9430000000002</v>
      </c>
      <c r="C28" s="49">
        <v>7091.3490000000002</v>
      </c>
      <c r="D28" s="49">
        <v>1774.2349999999999</v>
      </c>
      <c r="E28" s="49">
        <v>1081.5840000000001</v>
      </c>
      <c r="F28" s="49">
        <v>415.92399999999998</v>
      </c>
      <c r="G28" s="49">
        <v>1181.607</v>
      </c>
      <c r="H28" s="49">
        <v>3271.7649999999999</v>
      </c>
      <c r="I28" s="49">
        <v>733.39499999999998</v>
      </c>
      <c r="J28" s="49">
        <v>3888.2139999999999</v>
      </c>
      <c r="K28" s="49">
        <v>9051.8220000000001</v>
      </c>
      <c r="L28" s="49">
        <v>1953.67</v>
      </c>
      <c r="M28" s="49">
        <v>518.91300000000001</v>
      </c>
      <c r="N28" s="49">
        <v>2010.912</v>
      </c>
      <c r="O28" s="49">
        <v>1015.556</v>
      </c>
      <c r="P28" s="49">
        <v>1331.7139999999999</v>
      </c>
      <c r="Q28" s="49">
        <v>1048.3969999999999</v>
      </c>
      <c r="R28" s="91">
        <v>42319</v>
      </c>
      <c r="S28" s="49">
        <v>34654.921000000002</v>
      </c>
      <c r="T28" s="49">
        <v>5889.8440000000001</v>
      </c>
      <c r="U28" s="28">
        <v>2013</v>
      </c>
      <c r="V28" s="29"/>
    </row>
    <row r="29" spans="1:22" ht="12" customHeight="1">
      <c r="A29" s="80">
        <v>2014</v>
      </c>
      <c r="B29" s="49">
        <v>6020.799</v>
      </c>
      <c r="C29" s="49">
        <v>7173.3130000000001</v>
      </c>
      <c r="D29" s="49">
        <v>1806.758</v>
      </c>
      <c r="E29" s="49">
        <v>1082.316</v>
      </c>
      <c r="F29" s="49">
        <v>417.88900000000001</v>
      </c>
      <c r="G29" s="49">
        <v>1191.9659999999999</v>
      </c>
      <c r="H29" s="49">
        <v>3305.1419999999998</v>
      </c>
      <c r="I29" s="49">
        <v>740.69500000000005</v>
      </c>
      <c r="J29" s="49">
        <v>3919.43</v>
      </c>
      <c r="K29" s="49">
        <v>9115.0910000000003</v>
      </c>
      <c r="L29" s="49">
        <v>1967.5139999999999</v>
      </c>
      <c r="M29" s="49">
        <v>518.56799999999998</v>
      </c>
      <c r="N29" s="49">
        <v>2017.1759999999999</v>
      </c>
      <c r="O29" s="49">
        <v>1010.5</v>
      </c>
      <c r="P29" s="49">
        <v>1339.489</v>
      </c>
      <c r="Q29" s="49">
        <v>1045.354</v>
      </c>
      <c r="R29" s="91">
        <v>42672</v>
      </c>
      <c r="S29" s="49">
        <v>34969.201000000001</v>
      </c>
      <c r="T29" s="49">
        <v>5896.0410000000002</v>
      </c>
      <c r="U29" s="80">
        <v>2014</v>
      </c>
      <c r="V29" s="29"/>
    </row>
    <row r="30" spans="1:22" ht="12" customHeight="1">
      <c r="A30" s="80">
        <v>2015</v>
      </c>
      <c r="B30" s="49">
        <v>6080.8040000000001</v>
      </c>
      <c r="C30" s="49">
        <v>7278.6</v>
      </c>
      <c r="D30" s="49">
        <v>1845.6220000000001</v>
      </c>
      <c r="E30" s="49">
        <v>1085.2270000000001</v>
      </c>
      <c r="F30" s="49">
        <v>419.61599999999999</v>
      </c>
      <c r="G30" s="49">
        <v>1203.932</v>
      </c>
      <c r="H30" s="49">
        <v>3334.7269999999999</v>
      </c>
      <c r="I30" s="49">
        <v>744.01900000000001</v>
      </c>
      <c r="J30" s="49">
        <v>3954.9749999999999</v>
      </c>
      <c r="K30" s="49">
        <v>9195.9349999999995</v>
      </c>
      <c r="L30" s="49">
        <v>1986.8330000000001</v>
      </c>
      <c r="M30" s="49">
        <v>520.18600000000004</v>
      </c>
      <c r="N30" s="49">
        <v>2014.1659999999999</v>
      </c>
      <c r="O30" s="49">
        <v>1005.5410000000001</v>
      </c>
      <c r="P30" s="49">
        <v>1355.048</v>
      </c>
      <c r="Q30" s="49">
        <v>1043.769</v>
      </c>
      <c r="R30" s="91">
        <v>43069</v>
      </c>
      <c r="S30" s="49">
        <v>35330.656000000003</v>
      </c>
      <c r="T30" s="49">
        <v>5892.7219999999998</v>
      </c>
      <c r="U30" s="80">
        <v>2015</v>
      </c>
      <c r="V30" s="29"/>
    </row>
    <row r="31" spans="1:22" ht="12" customHeight="1">
      <c r="A31" s="80">
        <v>2016</v>
      </c>
      <c r="B31" s="49">
        <v>6165.7920000000004</v>
      </c>
      <c r="C31" s="49">
        <v>7404.6679999999997</v>
      </c>
      <c r="D31" s="49">
        <v>1894.4290000000001</v>
      </c>
      <c r="E31" s="49">
        <v>1101.83</v>
      </c>
      <c r="F31" s="49">
        <v>425.25099999999998</v>
      </c>
      <c r="G31" s="49">
        <v>1225.6469999999999</v>
      </c>
      <c r="H31" s="49">
        <v>3379.5720000000001</v>
      </c>
      <c r="I31" s="49">
        <v>744.54399999999998</v>
      </c>
      <c r="J31" s="49">
        <v>4007.096</v>
      </c>
      <c r="K31" s="49">
        <v>9293.3019999999997</v>
      </c>
      <c r="L31" s="49">
        <v>2002.01</v>
      </c>
      <c r="M31" s="49">
        <v>525.20500000000004</v>
      </c>
      <c r="N31" s="49">
        <v>2035.2270000000001</v>
      </c>
      <c r="O31" s="49">
        <v>1008.759</v>
      </c>
      <c r="P31" s="49">
        <v>1379.498</v>
      </c>
      <c r="Q31" s="49">
        <v>1045.17</v>
      </c>
      <c r="R31" s="91">
        <v>43638</v>
      </c>
      <c r="S31" s="49">
        <v>35808.040999999997</v>
      </c>
      <c r="T31" s="49">
        <v>5935.53</v>
      </c>
      <c r="U31" s="80">
        <v>2016</v>
      </c>
      <c r="V31" s="29"/>
    </row>
    <row r="32" spans="1:22" ht="12" customHeight="1">
      <c r="A32" s="80">
        <v>2017</v>
      </c>
      <c r="B32" s="49">
        <v>6263.8249999999998</v>
      </c>
      <c r="C32" s="49">
        <v>7540.835</v>
      </c>
      <c r="D32" s="49">
        <v>1952.2819999999999</v>
      </c>
      <c r="E32" s="49">
        <v>1116.759</v>
      </c>
      <c r="F32" s="49">
        <v>429.15600000000001</v>
      </c>
      <c r="G32" s="49">
        <v>1247.0650000000001</v>
      </c>
      <c r="H32" s="49">
        <v>3434.2420000000002</v>
      </c>
      <c r="I32" s="49">
        <v>750.84400000000005</v>
      </c>
      <c r="J32" s="49">
        <v>4065.3739999999998</v>
      </c>
      <c r="K32" s="49">
        <v>9423.2080000000005</v>
      </c>
      <c r="L32" s="49">
        <v>2022.155</v>
      </c>
      <c r="M32" s="49">
        <v>530.32600000000002</v>
      </c>
      <c r="N32" s="49">
        <v>2054.2359999999999</v>
      </c>
      <c r="O32" s="49">
        <v>1010.397</v>
      </c>
      <c r="P32" s="49">
        <v>1400.5640000000001</v>
      </c>
      <c r="Q32" s="49">
        <v>1049.732</v>
      </c>
      <c r="R32" s="91">
        <v>44291</v>
      </c>
      <c r="S32" s="49">
        <v>36356.75</v>
      </c>
      <c r="T32" s="49">
        <v>5981.9679999999998</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1">
      <c r="A35" s="80">
        <v>1992</v>
      </c>
      <c r="B35" s="52">
        <f t="shared" ref="B35:T35" si="0">ROUND(B7/B6*100-100,5)</f>
        <v>1.09815</v>
      </c>
      <c r="C35" s="52">
        <f t="shared" si="0"/>
        <v>1.3271200000000001</v>
      </c>
      <c r="D35" s="52">
        <f t="shared" si="0"/>
        <v>-1.61659</v>
      </c>
      <c r="E35" s="52">
        <f t="shared" si="0"/>
        <v>-10.73349</v>
      </c>
      <c r="F35" s="52">
        <f t="shared" si="0"/>
        <v>1.24075</v>
      </c>
      <c r="G35" s="52">
        <f t="shared" si="0"/>
        <v>1.5414399999999999</v>
      </c>
      <c r="H35" s="52">
        <f t="shared" si="0"/>
        <v>1.37531</v>
      </c>
      <c r="I35" s="52">
        <f t="shared" si="0"/>
        <v>-9.9807100000000002</v>
      </c>
      <c r="J35" s="52">
        <f t="shared" si="0"/>
        <v>1.47675</v>
      </c>
      <c r="K35" s="52">
        <f t="shared" si="0"/>
        <v>0.91854999999999998</v>
      </c>
      <c r="L35" s="52">
        <f t="shared" si="0"/>
        <v>0.66052</v>
      </c>
      <c r="M35" s="52">
        <f t="shared" si="0"/>
        <v>0.40011000000000002</v>
      </c>
      <c r="N35" s="52">
        <f t="shared" si="0"/>
        <v>-12.77651</v>
      </c>
      <c r="O35" s="52">
        <f t="shared" si="0"/>
        <v>-11.2616</v>
      </c>
      <c r="P35" s="52">
        <f t="shared" si="0"/>
        <v>0.89648000000000005</v>
      </c>
      <c r="Q35" s="52">
        <f t="shared" si="0"/>
        <v>-14.73643</v>
      </c>
      <c r="R35" s="52">
        <f t="shared" si="0"/>
        <v>-1.30704</v>
      </c>
      <c r="S35" s="52">
        <f t="shared" si="0"/>
        <v>1.1375299999999999</v>
      </c>
      <c r="T35" s="52">
        <f t="shared" si="0"/>
        <v>-12.14307</v>
      </c>
      <c r="U35" s="80">
        <v>1992</v>
      </c>
    </row>
    <row r="36" spans="1:21" ht="12" hidden="1" customHeight="1" outlineLevel="1">
      <c r="A36" s="80">
        <v>1993</v>
      </c>
      <c r="B36" s="52">
        <f t="shared" ref="B36:T36" si="1">ROUND(B8/B7*100-100,5)</f>
        <v>-1.5545199999999999</v>
      </c>
      <c r="C36" s="52">
        <f t="shared" si="1"/>
        <v>-0.83853</v>
      </c>
      <c r="D36" s="52">
        <f t="shared" si="1"/>
        <v>-0.47720000000000001</v>
      </c>
      <c r="E36" s="52">
        <f t="shared" si="1"/>
        <v>-2.9715600000000002</v>
      </c>
      <c r="F36" s="52">
        <f t="shared" si="1"/>
        <v>-1.21658</v>
      </c>
      <c r="G36" s="52">
        <f t="shared" si="1"/>
        <v>-0.53627999999999998</v>
      </c>
      <c r="H36" s="52">
        <f t="shared" si="1"/>
        <v>-0.92449000000000003</v>
      </c>
      <c r="I36" s="52">
        <f t="shared" si="1"/>
        <v>-1.8784099999999999</v>
      </c>
      <c r="J36" s="52">
        <f t="shared" si="1"/>
        <v>-0.53154999999999997</v>
      </c>
      <c r="K36" s="52">
        <f t="shared" si="1"/>
        <v>-1.33053</v>
      </c>
      <c r="L36" s="52">
        <f t="shared" si="1"/>
        <v>-1.1267100000000001</v>
      </c>
      <c r="M36" s="52">
        <f t="shared" si="1"/>
        <v>-1.5554699999999999</v>
      </c>
      <c r="N36" s="52">
        <f t="shared" si="1"/>
        <v>-3.0625900000000001</v>
      </c>
      <c r="O36" s="52">
        <f t="shared" si="1"/>
        <v>-2.3838400000000002</v>
      </c>
      <c r="P36" s="52">
        <f t="shared" si="1"/>
        <v>-0.83421000000000001</v>
      </c>
      <c r="Q36" s="52">
        <f t="shared" si="1"/>
        <v>-2.1678099999999998</v>
      </c>
      <c r="R36" s="52">
        <f t="shared" si="1"/>
        <v>-1.29823</v>
      </c>
      <c r="S36" s="52">
        <f t="shared" si="1"/>
        <v>-1.0876999999999999</v>
      </c>
      <c r="T36" s="52">
        <f t="shared" si="1"/>
        <v>-2.6109200000000001</v>
      </c>
      <c r="U36" s="80">
        <v>1993</v>
      </c>
    </row>
    <row r="37" spans="1:21" ht="12" hidden="1" customHeight="1" outlineLevel="1">
      <c r="A37" s="80">
        <v>1994</v>
      </c>
      <c r="B37" s="52">
        <f t="shared" ref="B37:T37" si="2">ROUND(B9/B8*100-100,5)</f>
        <v>-0.88705000000000001</v>
      </c>
      <c r="C37" s="52">
        <f t="shared" si="2"/>
        <v>-2.5100000000000001E-2</v>
      </c>
      <c r="D37" s="52">
        <f t="shared" si="2"/>
        <v>-0.69176000000000004</v>
      </c>
      <c r="E37" s="52">
        <f t="shared" si="2"/>
        <v>3.0847799999999999</v>
      </c>
      <c r="F37" s="52">
        <f t="shared" si="2"/>
        <v>-1.0568500000000001</v>
      </c>
      <c r="G37" s="52">
        <f t="shared" si="2"/>
        <v>-0.19755</v>
      </c>
      <c r="H37" s="52">
        <f t="shared" si="2"/>
        <v>-0.50536000000000003</v>
      </c>
      <c r="I37" s="52">
        <f t="shared" si="2"/>
        <v>3.13964</v>
      </c>
      <c r="J37" s="52">
        <f t="shared" si="2"/>
        <v>0.30880000000000002</v>
      </c>
      <c r="K37" s="52">
        <f t="shared" si="2"/>
        <v>-0.96372000000000002</v>
      </c>
      <c r="L37" s="52">
        <f t="shared" si="2"/>
        <v>1.059E-2</v>
      </c>
      <c r="M37" s="52">
        <f t="shared" si="2"/>
        <v>-0.25470999999999999</v>
      </c>
      <c r="N37" s="52">
        <f t="shared" si="2"/>
        <v>2.89472</v>
      </c>
      <c r="O37" s="52">
        <f t="shared" si="2"/>
        <v>2.1027999999999998</v>
      </c>
      <c r="P37" s="52">
        <f t="shared" si="2"/>
        <v>-0.10656</v>
      </c>
      <c r="Q37" s="52">
        <f t="shared" si="2"/>
        <v>2.7103799999999998</v>
      </c>
      <c r="R37" s="52">
        <f t="shared" si="2"/>
        <v>3.1759999999999997E-2</v>
      </c>
      <c r="S37" s="52">
        <f t="shared" si="2"/>
        <v>-0.45422000000000001</v>
      </c>
      <c r="T37" s="52">
        <f t="shared" si="2"/>
        <v>2.7762099999999998</v>
      </c>
      <c r="U37" s="80">
        <v>1994</v>
      </c>
    </row>
    <row r="38" spans="1:21" ht="12" hidden="1" customHeight="1" outlineLevel="1">
      <c r="A38" s="80">
        <v>1995</v>
      </c>
      <c r="B38" s="52">
        <f t="shared" ref="B38:T38" si="3">ROUND(B10/B9*100-100,5)</f>
        <v>0.23071</v>
      </c>
      <c r="C38" s="52">
        <f t="shared" si="3"/>
        <v>6.4879999999999993E-2</v>
      </c>
      <c r="D38" s="52">
        <f t="shared" si="3"/>
        <v>3.9849999999999997E-2</v>
      </c>
      <c r="E38" s="52">
        <f t="shared" si="3"/>
        <v>2.3717700000000002</v>
      </c>
      <c r="F38" s="52">
        <f t="shared" si="3"/>
        <v>-2.2081300000000001</v>
      </c>
      <c r="G38" s="52">
        <f t="shared" si="3"/>
        <v>-1.08972</v>
      </c>
      <c r="H38" s="52">
        <f t="shared" si="3"/>
        <v>-0.13517000000000001</v>
      </c>
      <c r="I38" s="52">
        <f t="shared" si="3"/>
        <v>2.9363700000000001</v>
      </c>
      <c r="J38" s="52">
        <f t="shared" si="3"/>
        <v>1.0687599999999999</v>
      </c>
      <c r="K38" s="52">
        <f t="shared" si="3"/>
        <v>-0.32638</v>
      </c>
      <c r="L38" s="52">
        <f t="shared" si="3"/>
        <v>0.64563999999999999</v>
      </c>
      <c r="M38" s="52">
        <f t="shared" si="3"/>
        <v>0.70072000000000001</v>
      </c>
      <c r="N38" s="52">
        <f t="shared" si="3"/>
        <v>2.8607200000000002</v>
      </c>
      <c r="O38" s="52">
        <f t="shared" si="3"/>
        <v>1.6527799999999999</v>
      </c>
      <c r="P38" s="52">
        <f t="shared" si="3"/>
        <v>0.61258999999999997</v>
      </c>
      <c r="Q38" s="52">
        <f t="shared" si="3"/>
        <v>1.3176699999999999</v>
      </c>
      <c r="R38" s="52">
        <f t="shared" si="3"/>
        <v>0.42330000000000001</v>
      </c>
      <c r="S38" s="52">
        <f t="shared" si="3"/>
        <v>7.6539999999999997E-2</v>
      </c>
      <c r="T38" s="52">
        <f t="shared" si="3"/>
        <v>2.28281</v>
      </c>
      <c r="U38" s="80">
        <v>1995</v>
      </c>
    </row>
    <row r="39" spans="1:21" ht="12" hidden="1" customHeight="1" outlineLevel="1">
      <c r="A39" s="80">
        <v>1996</v>
      </c>
      <c r="B39" s="52">
        <f t="shared" ref="B39:T39" si="4">ROUND(B11/B10*100-100,5)</f>
        <v>0.68233999999999995</v>
      </c>
      <c r="C39" s="52">
        <f t="shared" si="4"/>
        <v>-0.16102</v>
      </c>
      <c r="D39" s="52">
        <f t="shared" si="4"/>
        <v>-1.5653600000000001</v>
      </c>
      <c r="E39" s="52">
        <f t="shared" si="4"/>
        <v>-0.16642000000000001</v>
      </c>
      <c r="F39" s="52">
        <f t="shared" si="4"/>
        <v>-1.4325399999999999</v>
      </c>
      <c r="G39" s="52">
        <f t="shared" si="4"/>
        <v>-0.63436000000000003</v>
      </c>
      <c r="H39" s="52">
        <f t="shared" si="4"/>
        <v>0.46276</v>
      </c>
      <c r="I39" s="52">
        <f t="shared" si="4"/>
        <v>-1.00786</v>
      </c>
      <c r="J39" s="52">
        <f t="shared" si="4"/>
        <v>1.6389999999999998E-2</v>
      </c>
      <c r="K39" s="52">
        <f t="shared" si="4"/>
        <v>0.45977000000000001</v>
      </c>
      <c r="L39" s="52">
        <f t="shared" si="4"/>
        <v>0.49556</v>
      </c>
      <c r="M39" s="52">
        <f t="shared" si="4"/>
        <v>0.38361000000000001</v>
      </c>
      <c r="N39" s="52">
        <f t="shared" si="4"/>
        <v>-7.6800000000000002E-3</v>
      </c>
      <c r="O39" s="52">
        <f t="shared" si="4"/>
        <v>-1.7041900000000001</v>
      </c>
      <c r="P39" s="52">
        <f t="shared" si="4"/>
        <v>0.43552999999999997</v>
      </c>
      <c r="Q39" s="52">
        <f t="shared" si="4"/>
        <v>-1.20299</v>
      </c>
      <c r="R39" s="52">
        <f t="shared" si="4"/>
        <v>2.8979999999999999E-2</v>
      </c>
      <c r="S39" s="52">
        <f t="shared" si="4"/>
        <v>0.26223000000000002</v>
      </c>
      <c r="T39" s="52">
        <f t="shared" si="4"/>
        <v>-0.69211999999999996</v>
      </c>
      <c r="U39" s="80">
        <v>1996</v>
      </c>
    </row>
    <row r="40" spans="1:21" ht="12" hidden="1" customHeight="1" outlineLevel="1">
      <c r="A40" s="80">
        <v>1997</v>
      </c>
      <c r="B40" s="52">
        <f t="shared" ref="B40:T40" si="5">ROUND(B12/B11*100-100,5)</f>
        <v>0.52907000000000004</v>
      </c>
      <c r="C40" s="52">
        <f t="shared" si="5"/>
        <v>0.11759</v>
      </c>
      <c r="D40" s="52">
        <f t="shared" si="5"/>
        <v>-2.1468500000000001</v>
      </c>
      <c r="E40" s="52">
        <f t="shared" si="5"/>
        <v>-3.7089999999999998E-2</v>
      </c>
      <c r="F40" s="52">
        <f t="shared" si="5"/>
        <v>0.40179999999999999</v>
      </c>
      <c r="G40" s="52">
        <f t="shared" si="5"/>
        <v>-0.63771999999999995</v>
      </c>
      <c r="H40" s="52">
        <f t="shared" si="5"/>
        <v>-0.15121000000000001</v>
      </c>
      <c r="I40" s="52">
        <f t="shared" si="5"/>
        <v>-1.69764</v>
      </c>
      <c r="J40" s="52">
        <f t="shared" si="5"/>
        <v>0.21662999999999999</v>
      </c>
      <c r="K40" s="52">
        <f t="shared" si="5"/>
        <v>0.68028999999999995</v>
      </c>
      <c r="L40" s="52">
        <f t="shared" si="5"/>
        <v>0.18906000000000001</v>
      </c>
      <c r="M40" s="52">
        <f t="shared" si="5"/>
        <v>1.934E-2</v>
      </c>
      <c r="N40" s="52">
        <f t="shared" si="5"/>
        <v>-1.3736900000000001</v>
      </c>
      <c r="O40" s="52">
        <f t="shared" si="5"/>
        <v>-1.99735</v>
      </c>
      <c r="P40" s="52">
        <f t="shared" si="5"/>
        <v>-0.14671999999999999</v>
      </c>
      <c r="Q40" s="52">
        <f t="shared" si="5"/>
        <v>-1.0393699999999999</v>
      </c>
      <c r="R40" s="52">
        <f t="shared" si="5"/>
        <v>-5.7939999999999998E-2</v>
      </c>
      <c r="S40" s="52">
        <f t="shared" si="5"/>
        <v>0.29000999999999999</v>
      </c>
      <c r="T40" s="52">
        <f t="shared" si="5"/>
        <v>-1.2337199999999999</v>
      </c>
      <c r="U40" s="80">
        <v>1997</v>
      </c>
    </row>
    <row r="41" spans="1:21" ht="12" hidden="1" customHeight="1" outlineLevel="1">
      <c r="A41" s="80">
        <v>1998</v>
      </c>
      <c r="B41" s="52">
        <f t="shared" ref="B41:T41" si="6">ROUND(B13/B12*100-100,5)</f>
        <v>1.40089</v>
      </c>
      <c r="C41" s="52">
        <f t="shared" si="6"/>
        <v>2.0349400000000002</v>
      </c>
      <c r="D41" s="52">
        <f t="shared" si="6"/>
        <v>-0.73136000000000001</v>
      </c>
      <c r="E41" s="52">
        <f t="shared" si="6"/>
        <v>-0.41381000000000001</v>
      </c>
      <c r="F41" s="52">
        <f t="shared" si="6"/>
        <v>-0.47497</v>
      </c>
      <c r="G41" s="52">
        <f t="shared" si="6"/>
        <v>1.09646</v>
      </c>
      <c r="H41" s="52">
        <f t="shared" si="6"/>
        <v>0.98565000000000003</v>
      </c>
      <c r="I41" s="52">
        <f t="shared" si="6"/>
        <v>-0.45313999999999999</v>
      </c>
      <c r="J41" s="52">
        <f t="shared" si="6"/>
        <v>0.81001000000000001</v>
      </c>
      <c r="K41" s="52">
        <f t="shared" si="6"/>
        <v>1.98698</v>
      </c>
      <c r="L41" s="52">
        <f t="shared" si="6"/>
        <v>1.5879000000000001</v>
      </c>
      <c r="M41" s="52">
        <f t="shared" si="6"/>
        <v>1.8448800000000001</v>
      </c>
      <c r="N41" s="52">
        <f t="shared" si="6"/>
        <v>-4.7309999999999998E-2</v>
      </c>
      <c r="O41" s="52">
        <f t="shared" si="6"/>
        <v>-0.27694999999999997</v>
      </c>
      <c r="P41" s="52">
        <f t="shared" si="6"/>
        <v>0.34329999999999999</v>
      </c>
      <c r="Q41" s="52">
        <f t="shared" si="6"/>
        <v>2.2007300000000001</v>
      </c>
      <c r="R41" s="52">
        <f t="shared" si="6"/>
        <v>1.2122200000000001</v>
      </c>
      <c r="S41" s="52">
        <f t="shared" si="6"/>
        <v>1.5173000000000001</v>
      </c>
      <c r="T41" s="52">
        <f t="shared" si="6"/>
        <v>0.18310000000000001</v>
      </c>
      <c r="U41" s="80">
        <v>1998</v>
      </c>
    </row>
    <row r="42" spans="1:21" ht="12" hidden="1" customHeight="1" outlineLevel="1">
      <c r="A42" s="80">
        <v>1999</v>
      </c>
      <c r="B42" s="52">
        <f t="shared" ref="B42:T42" si="7">ROUND(B14/B13*100-100,5)</f>
        <v>1.7076800000000001</v>
      </c>
      <c r="C42" s="52">
        <f t="shared" si="7"/>
        <v>1.81219</v>
      </c>
      <c r="D42" s="52">
        <f t="shared" si="7"/>
        <v>-0.12127</v>
      </c>
      <c r="E42" s="52">
        <f t="shared" si="7"/>
        <v>0.51382000000000005</v>
      </c>
      <c r="F42" s="52">
        <f t="shared" si="7"/>
        <v>0.99626999999999999</v>
      </c>
      <c r="G42" s="52">
        <f t="shared" si="7"/>
        <v>1.25109</v>
      </c>
      <c r="H42" s="52">
        <f t="shared" si="7"/>
        <v>1.6441600000000001</v>
      </c>
      <c r="I42" s="52">
        <f t="shared" si="7"/>
        <v>0.88829000000000002</v>
      </c>
      <c r="J42" s="52">
        <f t="shared" si="7"/>
        <v>2.1241300000000001</v>
      </c>
      <c r="K42" s="52">
        <f t="shared" si="7"/>
        <v>2.2095899999999999</v>
      </c>
      <c r="L42" s="52">
        <f t="shared" si="7"/>
        <v>2.04054</v>
      </c>
      <c r="M42" s="52">
        <f t="shared" si="7"/>
        <v>2.5689099999999998</v>
      </c>
      <c r="N42" s="52">
        <f t="shared" si="7"/>
        <v>0.66261999999999999</v>
      </c>
      <c r="O42" s="52">
        <f t="shared" si="7"/>
        <v>-0.96584999999999999</v>
      </c>
      <c r="P42" s="52">
        <f t="shared" si="7"/>
        <v>1.77014</v>
      </c>
      <c r="Q42" s="52">
        <f t="shared" si="7"/>
        <v>2.0275300000000001</v>
      </c>
      <c r="R42" s="52">
        <f t="shared" si="7"/>
        <v>1.6247</v>
      </c>
      <c r="S42" s="52">
        <f t="shared" si="7"/>
        <v>1.9124699999999999</v>
      </c>
      <c r="T42" s="52">
        <f t="shared" si="7"/>
        <v>0.60702</v>
      </c>
      <c r="U42" s="80">
        <v>1999</v>
      </c>
    </row>
    <row r="43" spans="1:21" ht="12" hidden="1" customHeight="1" outlineLevel="1">
      <c r="A43" s="80">
        <v>2000</v>
      </c>
      <c r="B43" s="52">
        <f t="shared" ref="B43:T43" si="8">ROUND(B15/B14*100-100,5)</f>
        <v>3.2170000000000001</v>
      </c>
      <c r="C43" s="52">
        <f t="shared" si="8"/>
        <v>2.2358899999999999</v>
      </c>
      <c r="D43" s="52">
        <f t="shared" si="8"/>
        <v>2.0714100000000002</v>
      </c>
      <c r="E43" s="52">
        <f t="shared" si="8"/>
        <v>0.24129</v>
      </c>
      <c r="F43" s="52">
        <f t="shared" si="8"/>
        <v>3.1298400000000002</v>
      </c>
      <c r="G43" s="52">
        <f t="shared" si="8"/>
        <v>2.0113400000000001</v>
      </c>
      <c r="H43" s="52">
        <f t="shared" si="8"/>
        <v>2.74146</v>
      </c>
      <c r="I43" s="52">
        <f t="shared" si="8"/>
        <v>5.3010000000000002E-2</v>
      </c>
      <c r="J43" s="52">
        <f t="shared" si="8"/>
        <v>2.9230700000000001</v>
      </c>
      <c r="K43" s="52">
        <f t="shared" si="8"/>
        <v>3.0952799999999998</v>
      </c>
      <c r="L43" s="52">
        <f t="shared" si="8"/>
        <v>2.86686</v>
      </c>
      <c r="M43" s="52">
        <f t="shared" si="8"/>
        <v>2.8215699999999999</v>
      </c>
      <c r="N43" s="52">
        <f t="shared" si="8"/>
        <v>-0.10038</v>
      </c>
      <c r="O43" s="52">
        <f t="shared" si="8"/>
        <v>-1.9339599999999999</v>
      </c>
      <c r="P43" s="52">
        <f t="shared" si="8"/>
        <v>2.15489</v>
      </c>
      <c r="Q43" s="52">
        <f t="shared" si="8"/>
        <v>-0.58706000000000003</v>
      </c>
      <c r="R43" s="52">
        <f t="shared" si="8"/>
        <v>2.26999</v>
      </c>
      <c r="S43" s="52">
        <f t="shared" si="8"/>
        <v>2.8003999999999998</v>
      </c>
      <c r="T43" s="52">
        <f t="shared" si="8"/>
        <v>-0.43891999999999998</v>
      </c>
      <c r="U43" s="80">
        <v>2000</v>
      </c>
    </row>
    <row r="44" spans="1:21" ht="12" hidden="1" customHeight="1" outlineLevel="1">
      <c r="A44" s="28">
        <v>2001</v>
      </c>
      <c r="B44" s="52">
        <f t="shared" ref="B44:T44" si="9">ROUND(B16/B15*100-100,5)</f>
        <v>0.86829999999999996</v>
      </c>
      <c r="C44" s="52">
        <f t="shared" si="9"/>
        <v>0.56915000000000004</v>
      </c>
      <c r="D44" s="52">
        <f t="shared" si="9"/>
        <v>-1.19964</v>
      </c>
      <c r="E44" s="52">
        <f t="shared" si="9"/>
        <v>-2.3694000000000002</v>
      </c>
      <c r="F44" s="52">
        <f t="shared" si="9"/>
        <v>0.36142000000000002</v>
      </c>
      <c r="G44" s="52">
        <f t="shared" si="9"/>
        <v>0.65115999999999996</v>
      </c>
      <c r="H44" s="52">
        <f t="shared" si="9"/>
        <v>0.33345999999999998</v>
      </c>
      <c r="I44" s="52">
        <f t="shared" si="9"/>
        <v>-2.3051699999999999</v>
      </c>
      <c r="J44" s="52">
        <f t="shared" si="9"/>
        <v>-0.45982000000000001</v>
      </c>
      <c r="K44" s="52">
        <f t="shared" si="9"/>
        <v>-0.43767</v>
      </c>
      <c r="L44" s="52">
        <f t="shared" si="9"/>
        <v>0.10698000000000001</v>
      </c>
      <c r="M44" s="52">
        <f t="shared" si="9"/>
        <v>-0.53047999999999995</v>
      </c>
      <c r="N44" s="52">
        <f t="shared" si="9"/>
        <v>-2.2316600000000002</v>
      </c>
      <c r="O44" s="52">
        <f t="shared" si="9"/>
        <v>-2.6443400000000001</v>
      </c>
      <c r="P44" s="52">
        <f t="shared" si="9"/>
        <v>0.12592999999999999</v>
      </c>
      <c r="Q44" s="52">
        <f t="shared" si="9"/>
        <v>-2.0329700000000002</v>
      </c>
      <c r="R44" s="52">
        <f t="shared" si="9"/>
        <v>-0.27056000000000002</v>
      </c>
      <c r="S44" s="52">
        <f t="shared" si="9"/>
        <v>0.15422</v>
      </c>
      <c r="T44" s="52">
        <f t="shared" si="9"/>
        <v>-2.3039100000000001</v>
      </c>
      <c r="U44" s="28">
        <v>2001</v>
      </c>
    </row>
    <row r="45" spans="1:21" ht="12" hidden="1" customHeight="1" outlineLevel="1">
      <c r="A45" s="28">
        <v>2002</v>
      </c>
      <c r="B45" s="52">
        <f t="shared" ref="B45:T45" si="10">ROUND(B17/B16*100-100,5)</f>
        <v>7.2760000000000005E-2</v>
      </c>
      <c r="C45" s="52">
        <f t="shared" si="10"/>
        <v>-0.24473</v>
      </c>
      <c r="D45" s="52">
        <f t="shared" si="10"/>
        <v>-1.6911400000000001</v>
      </c>
      <c r="E45" s="52">
        <f t="shared" si="10"/>
        <v>-1.9399</v>
      </c>
      <c r="F45" s="52">
        <f t="shared" si="10"/>
        <v>-0.14804999999999999</v>
      </c>
      <c r="G45" s="52">
        <f t="shared" si="10"/>
        <v>-0.75246000000000002</v>
      </c>
      <c r="H45" s="52">
        <f t="shared" si="10"/>
        <v>-0.30532999999999999</v>
      </c>
      <c r="I45" s="52">
        <f t="shared" si="10"/>
        <v>-1.24122</v>
      </c>
      <c r="J45" s="52">
        <f t="shared" si="10"/>
        <v>8.5440000000000002E-2</v>
      </c>
      <c r="K45" s="52">
        <f t="shared" si="10"/>
        <v>-0.39334999999999998</v>
      </c>
      <c r="L45" s="52">
        <f t="shared" si="10"/>
        <v>0.52568000000000004</v>
      </c>
      <c r="M45" s="52">
        <f t="shared" si="10"/>
        <v>-0.34536</v>
      </c>
      <c r="N45" s="52">
        <f t="shared" si="10"/>
        <v>-1.0591699999999999</v>
      </c>
      <c r="O45" s="52">
        <f t="shared" si="10"/>
        <v>-1.6870799999999999</v>
      </c>
      <c r="P45" s="52">
        <f t="shared" si="10"/>
        <v>-0.75270999999999999</v>
      </c>
      <c r="Q45" s="52">
        <f t="shared" si="10"/>
        <v>-2.0107699999999999</v>
      </c>
      <c r="R45" s="52">
        <f t="shared" si="10"/>
        <v>-0.44964999999999999</v>
      </c>
      <c r="S45" s="52">
        <f t="shared" si="10"/>
        <v>-0.19323000000000001</v>
      </c>
      <c r="T45" s="52">
        <f t="shared" si="10"/>
        <v>-1.52505</v>
      </c>
      <c r="U45" s="28">
        <v>2002</v>
      </c>
    </row>
    <row r="46" spans="1:21" ht="12" hidden="1" customHeight="1" outlineLevel="1">
      <c r="A46" s="28">
        <v>2003</v>
      </c>
      <c r="B46" s="52">
        <f t="shared" ref="B46:T46" si="11">ROUND(B18/B17*100-100,5)</f>
        <v>-0.94223000000000001</v>
      </c>
      <c r="C46" s="52">
        <f t="shared" si="11"/>
        <v>-1.2357899999999999</v>
      </c>
      <c r="D46" s="52">
        <f t="shared" si="11"/>
        <v>-1.46109</v>
      </c>
      <c r="E46" s="52">
        <f t="shared" si="11"/>
        <v>-1.5295799999999999</v>
      </c>
      <c r="F46" s="52">
        <f t="shared" si="11"/>
        <v>-0.77908999999999995</v>
      </c>
      <c r="G46" s="52">
        <f t="shared" si="11"/>
        <v>-1.1786700000000001</v>
      </c>
      <c r="H46" s="52">
        <f t="shared" si="11"/>
        <v>-1.35581</v>
      </c>
      <c r="I46" s="52">
        <f t="shared" si="11"/>
        <v>-1.8075300000000001</v>
      </c>
      <c r="J46" s="52">
        <f t="shared" si="11"/>
        <v>-0.52098</v>
      </c>
      <c r="K46" s="52">
        <f t="shared" si="11"/>
        <v>-1.01156</v>
      </c>
      <c r="L46" s="52">
        <f t="shared" si="11"/>
        <v>-0.84613000000000005</v>
      </c>
      <c r="M46" s="52">
        <f t="shared" si="11"/>
        <v>-0.53281999999999996</v>
      </c>
      <c r="N46" s="52">
        <f t="shared" si="11"/>
        <v>-0.48515000000000003</v>
      </c>
      <c r="O46" s="52">
        <f t="shared" si="11"/>
        <v>-1.1960299999999999</v>
      </c>
      <c r="P46" s="52">
        <f t="shared" si="11"/>
        <v>-1.5288600000000001</v>
      </c>
      <c r="Q46" s="52">
        <f t="shared" si="11"/>
        <v>-2.28593</v>
      </c>
      <c r="R46" s="52">
        <f t="shared" si="11"/>
        <v>-1.08504</v>
      </c>
      <c r="S46" s="52">
        <f t="shared" si="11"/>
        <v>-1.0297400000000001</v>
      </c>
      <c r="T46" s="52">
        <f t="shared" si="11"/>
        <v>-1.2917700000000001</v>
      </c>
      <c r="U46" s="28">
        <v>2003</v>
      </c>
    </row>
    <row r="47" spans="1:21" ht="12" hidden="1" customHeight="1" outlineLevel="1">
      <c r="A47" s="28">
        <v>2004</v>
      </c>
      <c r="B47" s="52">
        <f t="shared" ref="B47:T47" si="12">ROUND(B19/B18*100-100,5)</f>
        <v>0.27365</v>
      </c>
      <c r="C47" s="52">
        <f t="shared" si="12"/>
        <v>1.8839999999999999E-2</v>
      </c>
      <c r="D47" s="52">
        <f t="shared" si="12"/>
        <v>0.58135000000000003</v>
      </c>
      <c r="E47" s="52">
        <f t="shared" si="12"/>
        <v>0.31501000000000001</v>
      </c>
      <c r="F47" s="52">
        <f t="shared" si="12"/>
        <v>0.43602999999999997</v>
      </c>
      <c r="G47" s="52">
        <f t="shared" si="12"/>
        <v>0.29891000000000001</v>
      </c>
      <c r="H47" s="52">
        <f t="shared" si="12"/>
        <v>0.22636000000000001</v>
      </c>
      <c r="I47" s="52">
        <f t="shared" si="12"/>
        <v>-0.22381999999999999</v>
      </c>
      <c r="J47" s="52">
        <f t="shared" si="12"/>
        <v>0.58501000000000003</v>
      </c>
      <c r="K47" s="52">
        <f t="shared" si="12"/>
        <v>0.57787999999999995</v>
      </c>
      <c r="L47" s="52">
        <f t="shared" si="12"/>
        <v>0.99524000000000001</v>
      </c>
      <c r="M47" s="52">
        <f t="shared" si="12"/>
        <v>0.73353000000000002</v>
      </c>
      <c r="N47" s="52">
        <f t="shared" si="12"/>
        <v>9.6909999999999996E-2</v>
      </c>
      <c r="O47" s="52">
        <f t="shared" si="12"/>
        <v>-0.16145000000000001</v>
      </c>
      <c r="P47" s="52">
        <f t="shared" si="12"/>
        <v>3.1359999999999999E-2</v>
      </c>
      <c r="Q47" s="52">
        <f t="shared" si="12"/>
        <v>0.64573000000000003</v>
      </c>
      <c r="R47" s="52">
        <f t="shared" si="12"/>
        <v>0.34949000000000002</v>
      </c>
      <c r="S47" s="52">
        <f t="shared" si="12"/>
        <v>0.37446000000000002</v>
      </c>
      <c r="T47" s="52">
        <f t="shared" si="12"/>
        <v>0.14688999999999999</v>
      </c>
      <c r="U47" s="28">
        <v>2004</v>
      </c>
    </row>
    <row r="48" spans="1:21" ht="12" hidden="1" customHeight="1" outlineLevel="1">
      <c r="A48" s="28">
        <v>2005</v>
      </c>
      <c r="B48" s="52">
        <f t="shared" ref="B48:T48" si="13">ROUND(B20/B19*100-100,5)</f>
        <v>0.21126</v>
      </c>
      <c r="C48" s="52">
        <f t="shared" si="13"/>
        <v>0.43103999999999998</v>
      </c>
      <c r="D48" s="52">
        <f t="shared" si="13"/>
        <v>0.12755</v>
      </c>
      <c r="E48" s="52">
        <f t="shared" si="13"/>
        <v>-0.68557999999999997</v>
      </c>
      <c r="F48" s="52">
        <f t="shared" si="13"/>
        <v>-0.13657</v>
      </c>
      <c r="G48" s="52">
        <f t="shared" si="13"/>
        <v>0.92042999999999997</v>
      </c>
      <c r="H48" s="52">
        <f t="shared" si="13"/>
        <v>-0.19400000000000001</v>
      </c>
      <c r="I48" s="52">
        <f t="shared" si="13"/>
        <v>-0.15226000000000001</v>
      </c>
      <c r="J48" s="52">
        <f t="shared" si="13"/>
        <v>-0.29077999999999998</v>
      </c>
      <c r="K48" s="52">
        <f t="shared" si="13"/>
        <v>-7.306E-2</v>
      </c>
      <c r="L48" s="52">
        <f t="shared" si="13"/>
        <v>0.30275000000000002</v>
      </c>
      <c r="M48" s="52">
        <f t="shared" si="13"/>
        <v>0.39284000000000002</v>
      </c>
      <c r="N48" s="52">
        <f t="shared" si="13"/>
        <v>-0.82442000000000004</v>
      </c>
      <c r="O48" s="52">
        <f t="shared" si="13"/>
        <v>-1.24864</v>
      </c>
      <c r="P48" s="52">
        <f t="shared" si="13"/>
        <v>-0.14971999999999999</v>
      </c>
      <c r="Q48" s="52">
        <f t="shared" si="13"/>
        <v>-0.74558999999999997</v>
      </c>
      <c r="R48" s="52">
        <f t="shared" si="13"/>
        <v>-2.7959999999999999E-2</v>
      </c>
      <c r="S48" s="52">
        <f t="shared" si="13"/>
        <v>9.7650000000000001E-2</v>
      </c>
      <c r="T48" s="52">
        <f t="shared" si="13"/>
        <v>-0.77522000000000002</v>
      </c>
      <c r="U48" s="28">
        <v>2005</v>
      </c>
    </row>
    <row r="49" spans="1:21" ht="12" hidden="1" customHeight="1" outlineLevel="1">
      <c r="A49" s="28">
        <v>2006</v>
      </c>
      <c r="B49" s="52">
        <f t="shared" ref="B49:T49" si="14">ROUND(B21/B20*100-100,5)</f>
        <v>0.70108000000000004</v>
      </c>
      <c r="C49" s="52">
        <f t="shared" si="14"/>
        <v>0.96806999999999999</v>
      </c>
      <c r="D49" s="52">
        <f t="shared" si="14"/>
        <v>1.6568700000000001</v>
      </c>
      <c r="E49" s="52">
        <f t="shared" si="14"/>
        <v>0.61839999999999995</v>
      </c>
      <c r="F49" s="52">
        <f t="shared" si="14"/>
        <v>1.3288899999999999</v>
      </c>
      <c r="G49" s="52">
        <f t="shared" si="14"/>
        <v>1.1071500000000001</v>
      </c>
      <c r="H49" s="52">
        <f t="shared" si="14"/>
        <v>0.48254999999999998</v>
      </c>
      <c r="I49" s="52">
        <f t="shared" si="14"/>
        <v>1.0301199999999999</v>
      </c>
      <c r="J49" s="52">
        <f t="shared" si="14"/>
        <v>0.70809999999999995</v>
      </c>
      <c r="K49" s="52">
        <f t="shared" si="14"/>
        <v>0.53137000000000001</v>
      </c>
      <c r="L49" s="52">
        <f t="shared" si="14"/>
        <v>0.82425999999999999</v>
      </c>
      <c r="M49" s="52">
        <f t="shared" si="14"/>
        <v>-0.15701999999999999</v>
      </c>
      <c r="N49" s="52">
        <f t="shared" si="14"/>
        <v>1.17669</v>
      </c>
      <c r="O49" s="52">
        <f t="shared" si="14"/>
        <v>1.13801</v>
      </c>
      <c r="P49" s="52">
        <f t="shared" si="14"/>
        <v>0.78724000000000005</v>
      </c>
      <c r="Q49" s="52">
        <f t="shared" si="14"/>
        <v>0.85292000000000001</v>
      </c>
      <c r="R49" s="52">
        <f t="shared" si="14"/>
        <v>0.78573999999999999</v>
      </c>
      <c r="S49" s="52">
        <f t="shared" si="14"/>
        <v>0.70694999999999997</v>
      </c>
      <c r="T49" s="52">
        <f t="shared" si="14"/>
        <v>0.99263999999999997</v>
      </c>
      <c r="U49" s="28">
        <v>2006</v>
      </c>
    </row>
    <row r="50" spans="1:21" ht="12" hidden="1" customHeight="1" outlineLevel="1">
      <c r="A50" s="28">
        <v>2007</v>
      </c>
      <c r="B50" s="52">
        <f t="shared" ref="B50:T50" si="15">ROUND(B22/B21*100-100,5)</f>
        <v>1.7517799999999999</v>
      </c>
      <c r="C50" s="52">
        <f t="shared" si="15"/>
        <v>1.92432</v>
      </c>
      <c r="D50" s="52">
        <f t="shared" si="15"/>
        <v>2.1222599999999998</v>
      </c>
      <c r="E50" s="52">
        <f t="shared" si="15"/>
        <v>2.0085000000000002</v>
      </c>
      <c r="F50" s="52">
        <f t="shared" si="15"/>
        <v>1.63995</v>
      </c>
      <c r="G50" s="52">
        <f t="shared" si="15"/>
        <v>2.3828499999999999</v>
      </c>
      <c r="H50" s="52">
        <f t="shared" si="15"/>
        <v>1.3237699999999999</v>
      </c>
      <c r="I50" s="52">
        <f t="shared" si="15"/>
        <v>1.91882</v>
      </c>
      <c r="J50" s="52">
        <f t="shared" si="15"/>
        <v>1.7782199999999999</v>
      </c>
      <c r="K50" s="52">
        <f t="shared" si="15"/>
        <v>1.64995</v>
      </c>
      <c r="L50" s="52">
        <f t="shared" si="15"/>
        <v>2.0998399999999999</v>
      </c>
      <c r="M50" s="52">
        <f t="shared" si="15"/>
        <v>0.27936</v>
      </c>
      <c r="N50" s="52">
        <f t="shared" si="15"/>
        <v>1.4981</v>
      </c>
      <c r="O50" s="52">
        <f t="shared" si="15"/>
        <v>1.4534899999999999</v>
      </c>
      <c r="P50" s="52">
        <f t="shared" si="15"/>
        <v>1.65096</v>
      </c>
      <c r="Q50" s="52">
        <f t="shared" si="15"/>
        <v>1.7389399999999999</v>
      </c>
      <c r="R50" s="52">
        <f t="shared" si="15"/>
        <v>1.74089</v>
      </c>
      <c r="S50" s="52">
        <f t="shared" si="15"/>
        <v>1.73325</v>
      </c>
      <c r="T50" s="52">
        <f t="shared" si="15"/>
        <v>1.67862</v>
      </c>
      <c r="U50" s="28">
        <v>2007</v>
      </c>
    </row>
    <row r="51" spans="1:21" ht="12" hidden="1" customHeight="1" outlineLevel="1">
      <c r="A51" s="28">
        <v>2008</v>
      </c>
      <c r="B51" s="52">
        <f t="shared" ref="B51:T51" si="16">ROUND(B23/B22*100-100,5)</f>
        <v>1.5238400000000001</v>
      </c>
      <c r="C51" s="52">
        <f t="shared" si="16"/>
        <v>1.54759</v>
      </c>
      <c r="D51" s="52">
        <f t="shared" si="16"/>
        <v>1.8372599999999999</v>
      </c>
      <c r="E51" s="52">
        <f t="shared" si="16"/>
        <v>1.37883</v>
      </c>
      <c r="F51" s="52">
        <f t="shared" si="16"/>
        <v>0.59174000000000004</v>
      </c>
      <c r="G51" s="52">
        <f t="shared" si="16"/>
        <v>2.16093</v>
      </c>
      <c r="H51" s="52">
        <f t="shared" si="16"/>
        <v>1.03511</v>
      </c>
      <c r="I51" s="52">
        <f t="shared" si="16"/>
        <v>0.73216000000000003</v>
      </c>
      <c r="J51" s="52">
        <f t="shared" si="16"/>
        <v>1.3194699999999999</v>
      </c>
      <c r="K51" s="52">
        <f t="shared" si="16"/>
        <v>1.3376999999999999</v>
      </c>
      <c r="L51" s="52">
        <f t="shared" si="16"/>
        <v>1.5210600000000001</v>
      </c>
      <c r="M51" s="52">
        <f t="shared" si="16"/>
        <v>0.41504999999999997</v>
      </c>
      <c r="N51" s="52">
        <f t="shared" si="16"/>
        <v>0.52744999999999997</v>
      </c>
      <c r="O51" s="52">
        <f t="shared" si="16"/>
        <v>0.62961</v>
      </c>
      <c r="P51" s="52">
        <f t="shared" si="16"/>
        <v>1.3137399999999999</v>
      </c>
      <c r="Q51" s="52">
        <f t="shared" si="16"/>
        <v>0.58557000000000003</v>
      </c>
      <c r="R51" s="52">
        <f t="shared" si="16"/>
        <v>1.3168</v>
      </c>
      <c r="S51" s="52">
        <f t="shared" si="16"/>
        <v>1.39412</v>
      </c>
      <c r="T51" s="52">
        <f t="shared" si="16"/>
        <v>0.73558999999999997</v>
      </c>
      <c r="U51" s="28">
        <v>2008</v>
      </c>
    </row>
    <row r="52" spans="1:21" ht="12" hidden="1" customHeight="1" outlineLevel="1">
      <c r="A52" s="28">
        <v>2009</v>
      </c>
      <c r="B52" s="52">
        <f t="shared" ref="B52:T52" si="17">ROUND(B24/B23*100-100,5)</f>
        <v>-0.64625999999999995</v>
      </c>
      <c r="C52" s="52">
        <f t="shared" si="17"/>
        <v>0.30075000000000002</v>
      </c>
      <c r="D52" s="52">
        <f t="shared" si="17"/>
        <v>1.5668899999999999</v>
      </c>
      <c r="E52" s="52">
        <f t="shared" si="17"/>
        <v>1.2035400000000001</v>
      </c>
      <c r="F52" s="52">
        <f t="shared" si="17"/>
        <v>-0.64134999999999998</v>
      </c>
      <c r="G52" s="52">
        <f t="shared" si="17"/>
        <v>1.30288</v>
      </c>
      <c r="H52" s="52">
        <f t="shared" si="17"/>
        <v>0.29146</v>
      </c>
      <c r="I52" s="52">
        <f t="shared" si="17"/>
        <v>0.66325999999999996</v>
      </c>
      <c r="J52" s="52">
        <f t="shared" si="17"/>
        <v>0.80334000000000005</v>
      </c>
      <c r="K52" s="52">
        <f t="shared" si="17"/>
        <v>-0.23380000000000001</v>
      </c>
      <c r="L52" s="52">
        <f t="shared" si="17"/>
        <v>-0.10052999999999999</v>
      </c>
      <c r="M52" s="52">
        <f t="shared" si="17"/>
        <v>-0.62878999999999996</v>
      </c>
      <c r="N52" s="52">
        <f t="shared" si="17"/>
        <v>-0.48537999999999998</v>
      </c>
      <c r="O52" s="52">
        <f t="shared" si="17"/>
        <v>-0.38816000000000001</v>
      </c>
      <c r="P52" s="52">
        <f t="shared" si="17"/>
        <v>0.32730999999999999</v>
      </c>
      <c r="Q52" s="52">
        <f t="shared" si="17"/>
        <v>-0.59940000000000004</v>
      </c>
      <c r="R52" s="52">
        <f t="shared" si="17"/>
        <v>8.8109999999999994E-2</v>
      </c>
      <c r="S52" s="52">
        <f t="shared" si="17"/>
        <v>3.678E-2</v>
      </c>
      <c r="T52" s="52">
        <f t="shared" si="17"/>
        <v>-3.499E-2</v>
      </c>
      <c r="U52" s="28">
        <v>2009</v>
      </c>
    </row>
    <row r="53" spans="1:21" ht="12" customHeight="1" collapsed="1">
      <c r="A53" s="28">
        <v>2010</v>
      </c>
      <c r="B53" s="52">
        <f t="shared" ref="B53:T53" si="18">ROUND(B25/B24*100-100,5)</f>
        <v>-1.8530000000000001E-2</v>
      </c>
      <c r="C53" s="52">
        <f t="shared" si="18"/>
        <v>0.71340999999999999</v>
      </c>
      <c r="D53" s="52">
        <f t="shared" si="18"/>
        <v>1.0447900000000001</v>
      </c>
      <c r="E53" s="52">
        <f t="shared" si="18"/>
        <v>0.39284999999999998</v>
      </c>
      <c r="F53" s="52">
        <f t="shared" si="18"/>
        <v>-0.21970000000000001</v>
      </c>
      <c r="G53" s="52">
        <f t="shared" si="18"/>
        <v>0.72165999999999997</v>
      </c>
      <c r="H53" s="52">
        <f t="shared" si="18"/>
        <v>0.10277</v>
      </c>
      <c r="I53" s="52">
        <f t="shared" si="18"/>
        <v>-0.63399000000000005</v>
      </c>
      <c r="J53" s="52">
        <f t="shared" si="18"/>
        <v>0.45416000000000001</v>
      </c>
      <c r="K53" s="52">
        <f t="shared" si="18"/>
        <v>0.14076</v>
      </c>
      <c r="L53" s="52">
        <f t="shared" si="18"/>
        <v>9.5130000000000006E-2</v>
      </c>
      <c r="M53" s="52">
        <f t="shared" si="18"/>
        <v>0.40040999999999999</v>
      </c>
      <c r="N53" s="52">
        <f t="shared" si="18"/>
        <v>0.5393</v>
      </c>
      <c r="O53" s="52">
        <f t="shared" si="18"/>
        <v>0.10637000000000001</v>
      </c>
      <c r="P53" s="52">
        <f t="shared" si="18"/>
        <v>8.3460000000000006E-2</v>
      </c>
      <c r="Q53" s="52">
        <f t="shared" si="18"/>
        <v>0.74890999999999996</v>
      </c>
      <c r="R53" s="52">
        <f t="shared" si="18"/>
        <v>0.31302000000000002</v>
      </c>
      <c r="S53" s="52">
        <f t="shared" si="18"/>
        <v>0.27468999999999999</v>
      </c>
      <c r="T53" s="52">
        <f t="shared" si="18"/>
        <v>0.32247999999999999</v>
      </c>
      <c r="U53" s="28">
        <v>2010</v>
      </c>
    </row>
    <row r="54" spans="1:21" ht="12" customHeight="1">
      <c r="A54" s="28">
        <v>2011</v>
      </c>
      <c r="B54" s="52">
        <f t="shared" ref="B54:T54" si="19">ROUND(B26/B25*100-100,5)</f>
        <v>1.5768599999999999</v>
      </c>
      <c r="C54" s="52">
        <f t="shared" si="19"/>
        <v>1.94634</v>
      </c>
      <c r="D54" s="52">
        <f t="shared" si="19"/>
        <v>1.1019600000000001</v>
      </c>
      <c r="E54" s="52">
        <f t="shared" si="19"/>
        <v>0.15165999999999999</v>
      </c>
      <c r="F54" s="52">
        <f t="shared" si="19"/>
        <v>1.4292100000000001</v>
      </c>
      <c r="G54" s="52">
        <f t="shared" si="19"/>
        <v>1.5542899999999999</v>
      </c>
      <c r="H54" s="52">
        <f t="shared" si="19"/>
        <v>1.42848</v>
      </c>
      <c r="I54" s="52">
        <f t="shared" si="19"/>
        <v>-1.2306299999999999</v>
      </c>
      <c r="J54" s="52">
        <f t="shared" si="19"/>
        <v>1.77383</v>
      </c>
      <c r="K54" s="52">
        <f t="shared" si="19"/>
        <v>1.5019899999999999</v>
      </c>
      <c r="L54" s="52">
        <f t="shared" si="19"/>
        <v>1.2096800000000001</v>
      </c>
      <c r="M54" s="52">
        <f t="shared" si="19"/>
        <v>1.21502</v>
      </c>
      <c r="N54" s="52">
        <f t="shared" si="19"/>
        <v>0.40362999999999999</v>
      </c>
      <c r="O54" s="52">
        <f t="shared" si="19"/>
        <v>-0.28348000000000001</v>
      </c>
      <c r="P54" s="52">
        <f t="shared" si="19"/>
        <v>1.23062</v>
      </c>
      <c r="Q54" s="52">
        <f t="shared" si="19"/>
        <v>0.63249</v>
      </c>
      <c r="R54" s="52">
        <f t="shared" si="19"/>
        <v>1.3578699999999999</v>
      </c>
      <c r="S54" s="52">
        <f t="shared" si="19"/>
        <v>1.5973900000000001</v>
      </c>
      <c r="T54" s="52">
        <f t="shared" si="19"/>
        <v>6.93E-2</v>
      </c>
      <c r="U54" s="28">
        <v>2011</v>
      </c>
    </row>
    <row r="55" spans="1:21" ht="12" customHeight="1">
      <c r="A55" s="28">
        <v>2012</v>
      </c>
      <c r="B55" s="52">
        <f t="shared" ref="B55:T55" si="20">ROUND(B27/B26*100-100,5)</f>
        <v>1.4833799999999999</v>
      </c>
      <c r="C55" s="52">
        <f t="shared" si="20"/>
        <v>1.66076</v>
      </c>
      <c r="D55" s="52">
        <f t="shared" si="20"/>
        <v>2.3163499999999999</v>
      </c>
      <c r="E55" s="52">
        <f t="shared" si="20"/>
        <v>0.19775999999999999</v>
      </c>
      <c r="F55" s="52">
        <f t="shared" si="20"/>
        <v>1.46652</v>
      </c>
      <c r="G55" s="52">
        <f t="shared" si="20"/>
        <v>1.7958799999999999</v>
      </c>
      <c r="H55" s="52">
        <f t="shared" si="20"/>
        <v>1.18007</v>
      </c>
      <c r="I55" s="52">
        <f t="shared" si="20"/>
        <v>-0.85146999999999995</v>
      </c>
      <c r="J55" s="52">
        <f t="shared" si="20"/>
        <v>1.44394</v>
      </c>
      <c r="K55" s="52">
        <f t="shared" si="20"/>
        <v>0.98970999999999998</v>
      </c>
      <c r="L55" s="52">
        <f t="shared" si="20"/>
        <v>0.83531</v>
      </c>
      <c r="M55" s="52">
        <f t="shared" si="20"/>
        <v>0.11662</v>
      </c>
      <c r="N55" s="52">
        <f t="shared" si="20"/>
        <v>0.91039000000000003</v>
      </c>
      <c r="O55" s="52">
        <f t="shared" si="20"/>
        <v>-0.41571000000000002</v>
      </c>
      <c r="P55" s="52">
        <f t="shared" si="20"/>
        <v>0.61963999999999997</v>
      </c>
      <c r="Q55" s="52">
        <f t="shared" si="20"/>
        <v>0.12384000000000001</v>
      </c>
      <c r="R55" s="52">
        <f t="shared" si="20"/>
        <v>1.16411</v>
      </c>
      <c r="S55" s="52">
        <f t="shared" si="20"/>
        <v>1.2756799999999999</v>
      </c>
      <c r="T55" s="52">
        <f t="shared" si="20"/>
        <v>0.18564</v>
      </c>
      <c r="U55" s="28">
        <v>2012</v>
      </c>
    </row>
    <row r="56" spans="1:21" ht="12" customHeight="1">
      <c r="A56" s="28">
        <v>2013</v>
      </c>
      <c r="B56" s="52">
        <f t="shared" ref="B56:T56" si="21">ROUND(B28/B27*100-100,5)</f>
        <v>1.08375</v>
      </c>
      <c r="C56" s="52">
        <f t="shared" si="21"/>
        <v>0.97740000000000005</v>
      </c>
      <c r="D56" s="52">
        <f t="shared" si="21"/>
        <v>1.5497700000000001</v>
      </c>
      <c r="E56" s="52">
        <f t="shared" si="21"/>
        <v>-0.38599</v>
      </c>
      <c r="F56" s="52">
        <f t="shared" si="21"/>
        <v>0.20768</v>
      </c>
      <c r="G56" s="52">
        <f t="shared" si="21"/>
        <v>1.0662499999999999</v>
      </c>
      <c r="H56" s="52">
        <f t="shared" si="21"/>
        <v>0.34112999999999999</v>
      </c>
      <c r="I56" s="52">
        <f t="shared" si="21"/>
        <v>-0.20207</v>
      </c>
      <c r="J56" s="52">
        <f t="shared" si="21"/>
        <v>0.73051999999999995</v>
      </c>
      <c r="K56" s="52">
        <f t="shared" si="21"/>
        <v>0.53498000000000001</v>
      </c>
      <c r="L56" s="52">
        <f t="shared" si="21"/>
        <v>0.34772999999999998</v>
      </c>
      <c r="M56" s="52">
        <f t="shared" si="21"/>
        <v>-0.90839999999999999</v>
      </c>
      <c r="N56" s="52">
        <f t="shared" si="21"/>
        <v>0.47642000000000001</v>
      </c>
      <c r="O56" s="52">
        <f t="shared" si="21"/>
        <v>-0.57662999999999998</v>
      </c>
      <c r="P56" s="52">
        <f t="shared" si="21"/>
        <v>0.20782999999999999</v>
      </c>
      <c r="Q56" s="52">
        <f t="shared" si="21"/>
        <v>-0.48116999999999999</v>
      </c>
      <c r="R56" s="52">
        <f t="shared" si="21"/>
        <v>0.61338999999999999</v>
      </c>
      <c r="S56" s="52">
        <f t="shared" si="21"/>
        <v>0.69159000000000004</v>
      </c>
      <c r="T56" s="52">
        <f t="shared" si="21"/>
        <v>-0.12039999999999999</v>
      </c>
      <c r="U56" s="28">
        <v>2013</v>
      </c>
    </row>
    <row r="57" spans="1:21" ht="12" customHeight="1">
      <c r="A57" s="80">
        <v>2014</v>
      </c>
      <c r="B57" s="52">
        <f t="shared" ref="B57:T57" si="22">ROUND(B29/B28*100-100,5)</f>
        <v>1.1908700000000001</v>
      </c>
      <c r="C57" s="52">
        <f t="shared" si="22"/>
        <v>1.1558299999999999</v>
      </c>
      <c r="D57" s="52">
        <f t="shared" si="22"/>
        <v>1.83307</v>
      </c>
      <c r="E57" s="52">
        <f t="shared" si="22"/>
        <v>6.7680000000000004E-2</v>
      </c>
      <c r="F57" s="52">
        <f t="shared" si="22"/>
        <v>0.47244000000000003</v>
      </c>
      <c r="G57" s="52">
        <f t="shared" si="22"/>
        <v>0.87668999999999997</v>
      </c>
      <c r="H57" s="52">
        <f t="shared" si="22"/>
        <v>1.0201499999999999</v>
      </c>
      <c r="I57" s="52">
        <f t="shared" si="22"/>
        <v>0.99536999999999998</v>
      </c>
      <c r="J57" s="52">
        <f t="shared" si="22"/>
        <v>0.80284</v>
      </c>
      <c r="K57" s="52">
        <f t="shared" si="22"/>
        <v>0.69896000000000003</v>
      </c>
      <c r="L57" s="52">
        <f t="shared" si="22"/>
        <v>0.70862000000000003</v>
      </c>
      <c r="M57" s="52">
        <f t="shared" si="22"/>
        <v>-6.6489999999999994E-2</v>
      </c>
      <c r="N57" s="52">
        <f t="shared" si="22"/>
        <v>0.3115</v>
      </c>
      <c r="O57" s="52">
        <f t="shared" si="22"/>
        <v>-0.49786000000000002</v>
      </c>
      <c r="P57" s="52">
        <f t="shared" si="22"/>
        <v>0.58382999999999996</v>
      </c>
      <c r="Q57" s="52">
        <f t="shared" si="22"/>
        <v>-0.29025000000000001</v>
      </c>
      <c r="R57" s="52">
        <f t="shared" si="22"/>
        <v>0.83413999999999999</v>
      </c>
      <c r="S57" s="52">
        <f t="shared" si="22"/>
        <v>0.90688000000000002</v>
      </c>
      <c r="T57" s="52">
        <f t="shared" si="22"/>
        <v>0.10521999999999999</v>
      </c>
      <c r="U57" s="80">
        <v>2014</v>
      </c>
    </row>
    <row r="58" spans="1:21" ht="12" customHeight="1">
      <c r="A58" s="80">
        <v>2015</v>
      </c>
      <c r="B58" s="52">
        <f t="shared" ref="B58:T60" si="23">ROUND(B30/B29*100-100,5)</f>
        <v>0.99663000000000002</v>
      </c>
      <c r="C58" s="52">
        <f t="shared" si="23"/>
        <v>1.46776</v>
      </c>
      <c r="D58" s="52">
        <f t="shared" si="23"/>
        <v>2.1510400000000001</v>
      </c>
      <c r="E58" s="52">
        <f t="shared" si="23"/>
        <v>0.26895999999999998</v>
      </c>
      <c r="F58" s="52">
        <f t="shared" si="23"/>
        <v>0.41327000000000003</v>
      </c>
      <c r="G58" s="52">
        <f t="shared" si="23"/>
        <v>1.0038899999999999</v>
      </c>
      <c r="H58" s="52">
        <f t="shared" si="23"/>
        <v>0.89512000000000003</v>
      </c>
      <c r="I58" s="52">
        <f t="shared" si="23"/>
        <v>0.44877</v>
      </c>
      <c r="J58" s="52">
        <f t="shared" si="23"/>
        <v>0.90688999999999997</v>
      </c>
      <c r="K58" s="52">
        <f t="shared" si="23"/>
        <v>0.88692000000000004</v>
      </c>
      <c r="L58" s="52">
        <f t="shared" si="23"/>
        <v>0.9819</v>
      </c>
      <c r="M58" s="52">
        <f t="shared" si="23"/>
        <v>0.31201000000000001</v>
      </c>
      <c r="N58" s="52">
        <f t="shared" si="23"/>
        <v>-0.14921999999999999</v>
      </c>
      <c r="O58" s="52">
        <f t="shared" si="23"/>
        <v>-0.49075000000000002</v>
      </c>
      <c r="P58" s="52">
        <f t="shared" si="23"/>
        <v>1.1615599999999999</v>
      </c>
      <c r="Q58" s="52">
        <f t="shared" si="23"/>
        <v>-0.15162</v>
      </c>
      <c r="R58" s="52">
        <f t="shared" si="23"/>
        <v>0.93035000000000001</v>
      </c>
      <c r="S58" s="52">
        <f t="shared" si="23"/>
        <v>1.0336399999999999</v>
      </c>
      <c r="T58" s="52">
        <f t="shared" si="23"/>
        <v>-5.629E-2</v>
      </c>
      <c r="U58" s="80">
        <v>2015</v>
      </c>
    </row>
    <row r="59" spans="1:21" ht="12" customHeight="1">
      <c r="A59" s="80">
        <v>2016</v>
      </c>
      <c r="B59" s="52">
        <f t="shared" si="23"/>
        <v>1.39764</v>
      </c>
      <c r="C59" s="52">
        <f t="shared" si="23"/>
        <v>1.73204</v>
      </c>
      <c r="D59" s="52">
        <f t="shared" si="23"/>
        <v>2.6444700000000001</v>
      </c>
      <c r="E59" s="52">
        <f t="shared" si="23"/>
        <v>1.5299100000000001</v>
      </c>
      <c r="F59" s="52">
        <f t="shared" si="23"/>
        <v>1.3428899999999999</v>
      </c>
      <c r="G59" s="52">
        <f t="shared" si="23"/>
        <v>1.8036700000000001</v>
      </c>
      <c r="H59" s="52">
        <f t="shared" si="23"/>
        <v>1.3447899999999999</v>
      </c>
      <c r="I59" s="52">
        <f t="shared" si="23"/>
        <v>7.0559999999999998E-2</v>
      </c>
      <c r="J59" s="52">
        <f t="shared" si="23"/>
        <v>1.31786</v>
      </c>
      <c r="K59" s="52">
        <f t="shared" si="23"/>
        <v>1.0588</v>
      </c>
      <c r="L59" s="52">
        <f t="shared" si="23"/>
        <v>0.76388</v>
      </c>
      <c r="M59" s="52">
        <f t="shared" si="23"/>
        <v>0.96484999999999999</v>
      </c>
      <c r="N59" s="52">
        <f t="shared" si="23"/>
        <v>1.0456399999999999</v>
      </c>
      <c r="O59" s="52">
        <f t="shared" si="23"/>
        <v>0.32002999999999998</v>
      </c>
      <c r="P59" s="52">
        <f t="shared" si="23"/>
        <v>1.80436</v>
      </c>
      <c r="Q59" s="52">
        <f t="shared" si="23"/>
        <v>0.13422999999999999</v>
      </c>
      <c r="R59" s="52">
        <f t="shared" si="23"/>
        <v>1.32114</v>
      </c>
      <c r="S59" s="52">
        <f t="shared" si="23"/>
        <v>1.3511899999999999</v>
      </c>
      <c r="T59" s="52">
        <f t="shared" si="23"/>
        <v>0.72645999999999999</v>
      </c>
      <c r="U59" s="80">
        <v>2016</v>
      </c>
    </row>
    <row r="60" spans="1:21" ht="12" customHeight="1">
      <c r="A60" s="80">
        <v>2017</v>
      </c>
      <c r="B60" s="52">
        <f t="shared" si="23"/>
        <v>1.58995</v>
      </c>
      <c r="C60" s="52">
        <f t="shared" si="23"/>
        <v>1.83893</v>
      </c>
      <c r="D60" s="52">
        <f t="shared" si="23"/>
        <v>3.0538500000000002</v>
      </c>
      <c r="E60" s="52">
        <f t="shared" si="23"/>
        <v>1.35493</v>
      </c>
      <c r="F60" s="52">
        <f t="shared" si="23"/>
        <v>0.91827999999999999</v>
      </c>
      <c r="G60" s="52">
        <f t="shared" si="23"/>
        <v>1.74749</v>
      </c>
      <c r="H60" s="52">
        <f t="shared" si="23"/>
        <v>1.6176600000000001</v>
      </c>
      <c r="I60" s="52">
        <f t="shared" si="23"/>
        <v>0.84616000000000002</v>
      </c>
      <c r="J60" s="52">
        <f t="shared" si="23"/>
        <v>1.4543699999999999</v>
      </c>
      <c r="K60" s="52">
        <f t="shared" si="23"/>
        <v>1.39785</v>
      </c>
      <c r="L60" s="52">
        <f t="shared" si="23"/>
        <v>1.00624</v>
      </c>
      <c r="M60" s="52">
        <f t="shared" si="23"/>
        <v>0.97504999999999997</v>
      </c>
      <c r="N60" s="52">
        <f t="shared" si="23"/>
        <v>0.93400000000000005</v>
      </c>
      <c r="O60" s="52">
        <f t="shared" si="23"/>
        <v>0.16238</v>
      </c>
      <c r="P60" s="52">
        <f t="shared" si="23"/>
        <v>1.52708</v>
      </c>
      <c r="Q60" s="52">
        <f t="shared" si="23"/>
        <v>0.43647999999999998</v>
      </c>
      <c r="R60" s="52">
        <f t="shared" si="23"/>
        <v>1.4964</v>
      </c>
      <c r="S60" s="52">
        <f t="shared" si="23"/>
        <v>1.5323599999999999</v>
      </c>
      <c r="T60" s="52">
        <f t="shared" si="23"/>
        <v>0.78237000000000001</v>
      </c>
      <c r="U60" s="80">
        <v>2017</v>
      </c>
    </row>
    <row r="61" spans="1:21" ht="11.4"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5" t="s">
        <v>34</v>
      </c>
      <c r="C62" s="185"/>
      <c r="D62" s="185"/>
      <c r="E62" s="185"/>
      <c r="F62" s="185"/>
      <c r="G62" s="185"/>
      <c r="H62" s="185"/>
      <c r="I62" s="185"/>
      <c r="J62" s="185"/>
      <c r="K62" s="185"/>
      <c r="L62" s="185" t="s">
        <v>34</v>
      </c>
      <c r="M62" s="185"/>
      <c r="N62" s="185"/>
      <c r="O62" s="185"/>
      <c r="P62" s="185"/>
      <c r="Q62" s="185"/>
      <c r="R62" s="185"/>
      <c r="S62" s="185"/>
      <c r="T62" s="185"/>
      <c r="U62" s="28"/>
    </row>
    <row r="63" spans="1:21" ht="12" customHeight="1">
      <c r="A63" s="105">
        <v>1991</v>
      </c>
      <c r="B63" s="52">
        <f t="shared" ref="B63:Q63" si="24">ROUND(B6/$R6*100,5)</f>
        <v>13.30913</v>
      </c>
      <c r="C63" s="52">
        <f t="shared" si="24"/>
        <v>15.58056</v>
      </c>
      <c r="D63" s="52">
        <f t="shared" si="24"/>
        <v>4.3906900000000002</v>
      </c>
      <c r="E63" s="52">
        <f t="shared" si="24"/>
        <v>3.0692499999999998</v>
      </c>
      <c r="F63" s="52">
        <f t="shared" si="24"/>
        <v>1.02247</v>
      </c>
      <c r="G63" s="52">
        <f t="shared" si="24"/>
        <v>2.6307700000000001</v>
      </c>
      <c r="H63" s="52">
        <f t="shared" si="24"/>
        <v>7.6114899999999999</v>
      </c>
      <c r="I63" s="52">
        <f t="shared" si="24"/>
        <v>2.15456</v>
      </c>
      <c r="J63" s="52">
        <f t="shared" si="24"/>
        <v>8.4843600000000006</v>
      </c>
      <c r="K63" s="52">
        <f t="shared" si="24"/>
        <v>20.762530000000002</v>
      </c>
      <c r="L63" s="52">
        <f t="shared" si="24"/>
        <v>4.3287800000000001</v>
      </c>
      <c r="M63" s="52">
        <f t="shared" si="24"/>
        <v>1.2441800000000001</v>
      </c>
      <c r="N63" s="52">
        <f t="shared" si="24"/>
        <v>5.8161699999999996</v>
      </c>
      <c r="O63" s="52">
        <f t="shared" si="24"/>
        <v>3.29312</v>
      </c>
      <c r="P63" s="52">
        <f t="shared" si="24"/>
        <v>3.1385100000000001</v>
      </c>
      <c r="Q63" s="52">
        <f t="shared" si="24"/>
        <v>3.16343</v>
      </c>
      <c r="R63" s="54">
        <v>100</v>
      </c>
      <c r="S63" s="52">
        <f t="shared" ref="S63:T89" si="25">ROUND(S6/$R6*100,5)</f>
        <v>78.112769999999998</v>
      </c>
      <c r="T63" s="52">
        <f t="shared" si="25"/>
        <v>17.49654</v>
      </c>
      <c r="U63" s="105">
        <v>1991</v>
      </c>
    </row>
    <row r="64" spans="1:21" ht="12" hidden="1" customHeight="1" outlineLevel="2">
      <c r="A64" s="105">
        <v>1992</v>
      </c>
      <c r="B64" s="52">
        <f t="shared" ref="B64:Q64" si="26">ROUND(B7/$R7*100,5)</f>
        <v>13.63348</v>
      </c>
      <c r="C64" s="52">
        <f t="shared" si="26"/>
        <v>15.996409999999999</v>
      </c>
      <c r="D64" s="52">
        <f t="shared" si="26"/>
        <v>4.3769200000000001</v>
      </c>
      <c r="E64" s="52">
        <f t="shared" si="26"/>
        <v>2.7761</v>
      </c>
      <c r="F64" s="52">
        <f t="shared" si="26"/>
        <v>1.0488599999999999</v>
      </c>
      <c r="G64" s="52">
        <f t="shared" si="26"/>
        <v>2.7067000000000001</v>
      </c>
      <c r="H64" s="52">
        <f t="shared" si="26"/>
        <v>7.8183600000000002</v>
      </c>
      <c r="I64" s="52">
        <f t="shared" si="26"/>
        <v>1.9652000000000001</v>
      </c>
      <c r="J64" s="52">
        <f t="shared" si="26"/>
        <v>8.7236700000000003</v>
      </c>
      <c r="K64" s="52">
        <f t="shared" si="26"/>
        <v>21.230730000000001</v>
      </c>
      <c r="L64" s="52">
        <f t="shared" si="26"/>
        <v>4.4150799999999997</v>
      </c>
      <c r="M64" s="52">
        <f t="shared" si="26"/>
        <v>1.2657</v>
      </c>
      <c r="N64" s="52">
        <f t="shared" si="26"/>
        <v>5.1402599999999996</v>
      </c>
      <c r="O64" s="52">
        <f t="shared" si="26"/>
        <v>2.9609700000000001</v>
      </c>
      <c r="P64" s="52">
        <f t="shared" si="26"/>
        <v>3.20858</v>
      </c>
      <c r="Q64" s="52">
        <f t="shared" si="26"/>
        <v>2.73298</v>
      </c>
      <c r="R64" s="54">
        <v>100</v>
      </c>
      <c r="S64" s="52">
        <f t="shared" si="25"/>
        <v>80.047579999999996</v>
      </c>
      <c r="T64" s="52">
        <f t="shared" si="25"/>
        <v>15.5755</v>
      </c>
      <c r="U64" s="105">
        <v>1992</v>
      </c>
    </row>
    <row r="65" spans="1:21" ht="12" hidden="1" customHeight="1" outlineLevel="2">
      <c r="A65" s="105">
        <v>1993</v>
      </c>
      <c r="B65" s="52">
        <f t="shared" ref="B65:Q65" si="27">ROUND(B8/$R8*100,5)</f>
        <v>13.59808</v>
      </c>
      <c r="C65" s="52">
        <f t="shared" si="27"/>
        <v>16.070910000000001</v>
      </c>
      <c r="D65" s="52">
        <f t="shared" si="27"/>
        <v>4.4133300000000002</v>
      </c>
      <c r="E65" s="52">
        <f t="shared" si="27"/>
        <v>2.7290299999999998</v>
      </c>
      <c r="F65" s="52">
        <f t="shared" si="27"/>
        <v>1.0497300000000001</v>
      </c>
      <c r="G65" s="52">
        <f t="shared" si="27"/>
        <v>2.7275900000000002</v>
      </c>
      <c r="H65" s="52">
        <f t="shared" si="27"/>
        <v>7.8479599999999996</v>
      </c>
      <c r="I65" s="52">
        <f t="shared" si="27"/>
        <v>1.9536500000000001</v>
      </c>
      <c r="J65" s="52">
        <f t="shared" si="27"/>
        <v>8.7914399999999997</v>
      </c>
      <c r="K65" s="52">
        <f t="shared" si="27"/>
        <v>21.223790000000001</v>
      </c>
      <c r="L65" s="52">
        <f t="shared" si="27"/>
        <v>4.4227499999999997</v>
      </c>
      <c r="M65" s="52">
        <f t="shared" si="27"/>
        <v>1.2624</v>
      </c>
      <c r="N65" s="52">
        <f t="shared" si="27"/>
        <v>5.0483700000000002</v>
      </c>
      <c r="O65" s="52">
        <f t="shared" si="27"/>
        <v>2.9283999999999999</v>
      </c>
      <c r="P65" s="52">
        <f t="shared" si="27"/>
        <v>3.2236699999999998</v>
      </c>
      <c r="Q65" s="52">
        <f t="shared" si="27"/>
        <v>2.7088999999999999</v>
      </c>
      <c r="R65" s="54">
        <v>100</v>
      </c>
      <c r="S65" s="52">
        <f t="shared" si="25"/>
        <v>80.218320000000006</v>
      </c>
      <c r="T65" s="52">
        <f t="shared" si="25"/>
        <v>15.36835</v>
      </c>
      <c r="U65" s="105">
        <v>1993</v>
      </c>
    </row>
    <row r="66" spans="1:21" ht="12" hidden="1" customHeight="1" outlineLevel="2">
      <c r="A66" s="105">
        <v>1994</v>
      </c>
      <c r="B66" s="52">
        <f t="shared" ref="B66:Q66" si="28">ROUND(B9/$R9*100,5)</f>
        <v>13.473179999999999</v>
      </c>
      <c r="C66" s="52">
        <f t="shared" si="28"/>
        <v>16.061779999999999</v>
      </c>
      <c r="D66" s="52">
        <f t="shared" si="28"/>
        <v>4.3814099999999998</v>
      </c>
      <c r="E66" s="52">
        <f t="shared" si="28"/>
        <v>2.8123300000000002</v>
      </c>
      <c r="F66" s="52">
        <f t="shared" si="28"/>
        <v>1.0383100000000001</v>
      </c>
      <c r="G66" s="52">
        <f t="shared" si="28"/>
        <v>2.7213400000000001</v>
      </c>
      <c r="H66" s="52">
        <f t="shared" si="28"/>
        <v>7.8058300000000003</v>
      </c>
      <c r="I66" s="52">
        <f t="shared" si="28"/>
        <v>2.0143499999999999</v>
      </c>
      <c r="J66" s="52">
        <f t="shared" si="28"/>
        <v>8.8157800000000002</v>
      </c>
      <c r="K66" s="52">
        <f t="shared" si="28"/>
        <v>21.01257</v>
      </c>
      <c r="L66" s="52">
        <f t="shared" si="28"/>
        <v>4.4218200000000003</v>
      </c>
      <c r="M66" s="52">
        <f t="shared" si="28"/>
        <v>1.25878</v>
      </c>
      <c r="N66" s="52">
        <f t="shared" si="28"/>
        <v>5.1928599999999996</v>
      </c>
      <c r="O66" s="52">
        <f t="shared" si="28"/>
        <v>2.9890300000000001</v>
      </c>
      <c r="P66" s="52">
        <f t="shared" si="28"/>
        <v>3.2192099999999999</v>
      </c>
      <c r="Q66" s="52">
        <f t="shared" si="28"/>
        <v>2.7814399999999999</v>
      </c>
      <c r="R66" s="54">
        <v>100</v>
      </c>
      <c r="S66" s="52">
        <f t="shared" si="25"/>
        <v>79.828599999999994</v>
      </c>
      <c r="T66" s="52">
        <f t="shared" si="25"/>
        <v>15.78999</v>
      </c>
      <c r="U66" s="105">
        <v>1994</v>
      </c>
    </row>
    <row r="67" spans="1:21" ht="12" hidden="1" customHeight="1" outlineLevel="2">
      <c r="A67" s="105">
        <v>1995</v>
      </c>
      <c r="B67" s="52">
        <f t="shared" ref="B67:Q67" si="29">ROUND(B10/$R10*100,5)</f>
        <v>13.447340000000001</v>
      </c>
      <c r="C67" s="52">
        <f t="shared" si="29"/>
        <v>16.004449999999999</v>
      </c>
      <c r="D67" s="52">
        <f t="shared" si="29"/>
        <v>4.3646799999999999</v>
      </c>
      <c r="E67" s="52">
        <f t="shared" si="29"/>
        <v>2.8668900000000002</v>
      </c>
      <c r="F67" s="52">
        <f t="shared" si="29"/>
        <v>1.0111000000000001</v>
      </c>
      <c r="G67" s="52">
        <f t="shared" si="29"/>
        <v>2.6803400000000002</v>
      </c>
      <c r="H67" s="52">
        <f t="shared" si="29"/>
        <v>7.7624199999999997</v>
      </c>
      <c r="I67" s="52">
        <f t="shared" si="29"/>
        <v>2.0647600000000002</v>
      </c>
      <c r="J67" s="52">
        <f t="shared" si="29"/>
        <v>8.8724500000000006</v>
      </c>
      <c r="K67" s="52">
        <f t="shared" si="29"/>
        <v>20.855709999999998</v>
      </c>
      <c r="L67" s="52">
        <f t="shared" si="29"/>
        <v>4.43161</v>
      </c>
      <c r="M67" s="52">
        <f t="shared" si="29"/>
        <v>1.2622599999999999</v>
      </c>
      <c r="N67" s="52">
        <f t="shared" si="29"/>
        <v>5.3188899999999997</v>
      </c>
      <c r="O67" s="52">
        <f t="shared" si="29"/>
        <v>3.02562</v>
      </c>
      <c r="P67" s="52">
        <f t="shared" si="29"/>
        <v>3.2252800000000001</v>
      </c>
      <c r="Q67" s="52">
        <f t="shared" si="29"/>
        <v>2.8062100000000001</v>
      </c>
      <c r="R67" s="54">
        <v>100</v>
      </c>
      <c r="S67" s="52">
        <f t="shared" si="25"/>
        <v>79.552949999999996</v>
      </c>
      <c r="T67" s="52">
        <f t="shared" si="25"/>
        <v>16.082370000000001</v>
      </c>
      <c r="U67" s="105">
        <v>1995</v>
      </c>
    </row>
    <row r="68" spans="1:21" ht="12" hidden="1" customHeight="1" outlineLevel="2">
      <c r="A68" s="105">
        <v>1996</v>
      </c>
      <c r="B68" s="52">
        <f t="shared" ref="B68:Q68" si="30">ROUND(B11/$R11*100,5)</f>
        <v>13.535170000000001</v>
      </c>
      <c r="C68" s="52">
        <f t="shared" si="30"/>
        <v>15.97405</v>
      </c>
      <c r="D68" s="52">
        <f t="shared" si="30"/>
        <v>4.2951100000000002</v>
      </c>
      <c r="E68" s="52">
        <f t="shared" si="30"/>
        <v>2.8612899999999999</v>
      </c>
      <c r="F68" s="52">
        <f t="shared" si="30"/>
        <v>0.99633000000000005</v>
      </c>
      <c r="G68" s="52">
        <f t="shared" si="30"/>
        <v>2.6625700000000001</v>
      </c>
      <c r="H68" s="52">
        <f t="shared" si="30"/>
        <v>7.7960799999999999</v>
      </c>
      <c r="I68" s="52">
        <f t="shared" si="30"/>
        <v>2.0433500000000002</v>
      </c>
      <c r="J68" s="52">
        <f t="shared" si="30"/>
        <v>8.8713300000000004</v>
      </c>
      <c r="K68" s="52">
        <f t="shared" si="30"/>
        <v>20.945530000000002</v>
      </c>
      <c r="L68" s="52">
        <f t="shared" si="30"/>
        <v>4.45228</v>
      </c>
      <c r="M68" s="52">
        <f t="shared" si="30"/>
        <v>1.26674</v>
      </c>
      <c r="N68" s="52">
        <f t="shared" si="30"/>
        <v>5.3169500000000003</v>
      </c>
      <c r="O68" s="52">
        <f t="shared" si="30"/>
        <v>2.9731999999999998</v>
      </c>
      <c r="P68" s="52">
        <f t="shared" si="30"/>
        <v>3.2383899999999999</v>
      </c>
      <c r="Q68" s="52">
        <f t="shared" si="30"/>
        <v>2.7716500000000002</v>
      </c>
      <c r="R68" s="54">
        <v>100</v>
      </c>
      <c r="S68" s="52">
        <f t="shared" si="25"/>
        <v>79.73845</v>
      </c>
      <c r="T68" s="52">
        <f t="shared" si="25"/>
        <v>15.96644</v>
      </c>
      <c r="U68" s="105">
        <v>1996</v>
      </c>
    </row>
    <row r="69" spans="1:21" ht="12" hidden="1" customHeight="1" outlineLevel="2">
      <c r="A69" s="105">
        <v>1997</v>
      </c>
      <c r="B69" s="52">
        <f t="shared" ref="B69:Q69" si="31">ROUND(B12/$R12*100,5)</f>
        <v>13.61467</v>
      </c>
      <c r="C69" s="52">
        <f t="shared" si="31"/>
        <v>16.002109999999998</v>
      </c>
      <c r="D69" s="52">
        <f t="shared" si="31"/>
        <v>4.2053399999999996</v>
      </c>
      <c r="E69" s="52">
        <f t="shared" si="31"/>
        <v>2.8618899999999998</v>
      </c>
      <c r="F69" s="52">
        <f t="shared" si="31"/>
        <v>1.00091</v>
      </c>
      <c r="G69" s="52">
        <f t="shared" si="31"/>
        <v>2.6471200000000001</v>
      </c>
      <c r="H69" s="52">
        <f t="shared" si="31"/>
        <v>7.7888000000000002</v>
      </c>
      <c r="I69" s="52">
        <f t="shared" si="31"/>
        <v>2.00983</v>
      </c>
      <c r="J69" s="52">
        <f t="shared" si="31"/>
        <v>8.8956999999999997</v>
      </c>
      <c r="K69" s="52">
        <f t="shared" si="31"/>
        <v>21.100249999999999</v>
      </c>
      <c r="L69" s="52">
        <f t="shared" si="31"/>
        <v>4.4632800000000001</v>
      </c>
      <c r="M69" s="52">
        <f t="shared" si="31"/>
        <v>1.26772</v>
      </c>
      <c r="N69" s="52">
        <f t="shared" si="31"/>
        <v>5.24695</v>
      </c>
      <c r="O69" s="52">
        <f t="shared" si="31"/>
        <v>2.9155000000000002</v>
      </c>
      <c r="P69" s="52">
        <f t="shared" si="31"/>
        <v>3.2355100000000001</v>
      </c>
      <c r="Q69" s="52">
        <f t="shared" si="31"/>
        <v>2.7444299999999999</v>
      </c>
      <c r="R69" s="54">
        <v>100</v>
      </c>
      <c r="S69" s="52">
        <f t="shared" si="25"/>
        <v>80.016059999999996</v>
      </c>
      <c r="T69" s="52">
        <f t="shared" si="25"/>
        <v>15.778600000000001</v>
      </c>
      <c r="U69" s="105">
        <v>1997</v>
      </c>
    </row>
    <row r="70" spans="1:21" ht="12" hidden="1" customHeight="1" outlineLevel="2">
      <c r="A70" s="105">
        <v>1998</v>
      </c>
      <c r="B70" s="52">
        <f t="shared" ref="B70:Q70" si="32">ROUND(B13/$R13*100,5)</f>
        <v>13.64005</v>
      </c>
      <c r="C70" s="52">
        <f t="shared" si="32"/>
        <v>16.132180000000002</v>
      </c>
      <c r="D70" s="52">
        <f t="shared" si="32"/>
        <v>4.1245799999999999</v>
      </c>
      <c r="E70" s="52">
        <f t="shared" si="32"/>
        <v>2.8159100000000001</v>
      </c>
      <c r="F70" s="52">
        <f t="shared" si="32"/>
        <v>0.98421999999999998</v>
      </c>
      <c r="G70" s="52">
        <f t="shared" si="32"/>
        <v>2.6440899999999998</v>
      </c>
      <c r="H70" s="52">
        <f t="shared" si="32"/>
        <v>7.7713700000000001</v>
      </c>
      <c r="I70" s="52">
        <f t="shared" si="32"/>
        <v>1.9767600000000001</v>
      </c>
      <c r="J70" s="52">
        <f t="shared" si="32"/>
        <v>8.8603500000000004</v>
      </c>
      <c r="K70" s="52">
        <f t="shared" si="32"/>
        <v>21.261759999999999</v>
      </c>
      <c r="L70" s="52">
        <f t="shared" si="32"/>
        <v>4.4798499999999999</v>
      </c>
      <c r="M70" s="52">
        <f t="shared" si="32"/>
        <v>1.2756400000000001</v>
      </c>
      <c r="N70" s="52">
        <f t="shared" si="32"/>
        <v>5.1816500000000003</v>
      </c>
      <c r="O70" s="52">
        <f t="shared" si="32"/>
        <v>2.8726099999999999</v>
      </c>
      <c r="P70" s="52">
        <f t="shared" si="32"/>
        <v>3.2077300000000002</v>
      </c>
      <c r="Q70" s="52">
        <f t="shared" si="32"/>
        <v>2.7712300000000001</v>
      </c>
      <c r="R70" s="54">
        <v>100</v>
      </c>
      <c r="S70" s="52">
        <f t="shared" si="25"/>
        <v>80.257260000000002</v>
      </c>
      <c r="T70" s="52">
        <f t="shared" si="25"/>
        <v>15.61816</v>
      </c>
      <c r="U70" s="105">
        <v>1998</v>
      </c>
    </row>
    <row r="71" spans="1:21" ht="12" hidden="1" customHeight="1" outlineLevel="2">
      <c r="A71" s="105">
        <v>1999</v>
      </c>
      <c r="B71" s="52">
        <f t="shared" ref="B71:Q71" si="33">ROUND(B14/$R14*100,5)</f>
        <v>13.65119</v>
      </c>
      <c r="C71" s="52">
        <f t="shared" si="33"/>
        <v>16.161940000000001</v>
      </c>
      <c r="D71" s="52">
        <f t="shared" si="33"/>
        <v>4.0537200000000002</v>
      </c>
      <c r="E71" s="52">
        <f t="shared" si="33"/>
        <v>2.7851300000000001</v>
      </c>
      <c r="F71" s="52">
        <f t="shared" si="33"/>
        <v>0.97814000000000001</v>
      </c>
      <c r="G71" s="52">
        <f t="shared" si="33"/>
        <v>2.6343700000000001</v>
      </c>
      <c r="H71" s="52">
        <f t="shared" si="33"/>
        <v>7.77285</v>
      </c>
      <c r="I71" s="52">
        <f t="shared" si="33"/>
        <v>1.9624299999999999</v>
      </c>
      <c r="J71" s="52">
        <f t="shared" si="33"/>
        <v>8.9038900000000005</v>
      </c>
      <c r="K71" s="52">
        <f t="shared" si="33"/>
        <v>21.384129999999999</v>
      </c>
      <c r="L71" s="52">
        <f t="shared" si="33"/>
        <v>4.4981799999999996</v>
      </c>
      <c r="M71" s="52">
        <f t="shared" si="33"/>
        <v>1.28749</v>
      </c>
      <c r="N71" s="52">
        <f t="shared" si="33"/>
        <v>5.1326000000000001</v>
      </c>
      <c r="O71" s="52">
        <f t="shared" si="33"/>
        <v>2.7993800000000002</v>
      </c>
      <c r="P71" s="52">
        <f t="shared" si="33"/>
        <v>3.2123200000000001</v>
      </c>
      <c r="Q71" s="52">
        <f t="shared" si="33"/>
        <v>2.7822200000000001</v>
      </c>
      <c r="R71" s="54">
        <v>100</v>
      </c>
      <c r="S71" s="52">
        <f t="shared" si="25"/>
        <v>80.484520000000003</v>
      </c>
      <c r="T71" s="52">
        <f t="shared" si="25"/>
        <v>15.46176</v>
      </c>
      <c r="U71" s="105">
        <v>1999</v>
      </c>
    </row>
    <row r="72" spans="1:21" ht="12" customHeight="1" collapsed="1">
      <c r="A72" s="43">
        <v>2000</v>
      </c>
      <c r="B72" s="52">
        <f t="shared" ref="B72:Q72" si="34">ROUND(B15/$R15*100,5)</f>
        <v>13.7776</v>
      </c>
      <c r="C72" s="52">
        <f t="shared" si="34"/>
        <v>16.156549999999999</v>
      </c>
      <c r="D72" s="52">
        <f t="shared" si="34"/>
        <v>4.0458499999999997</v>
      </c>
      <c r="E72" s="52">
        <f t="shared" si="34"/>
        <v>2.7298800000000001</v>
      </c>
      <c r="F72" s="52">
        <f t="shared" si="34"/>
        <v>0.98636000000000001</v>
      </c>
      <c r="G72" s="52">
        <f t="shared" si="34"/>
        <v>2.62771</v>
      </c>
      <c r="H72" s="52">
        <f t="shared" si="34"/>
        <v>7.8086900000000004</v>
      </c>
      <c r="I72" s="52">
        <f t="shared" si="34"/>
        <v>1.9198900000000001</v>
      </c>
      <c r="J72" s="52">
        <f t="shared" si="34"/>
        <v>8.9607500000000009</v>
      </c>
      <c r="K72" s="52">
        <f t="shared" si="34"/>
        <v>21.556699999999999</v>
      </c>
      <c r="L72" s="52">
        <f t="shared" si="34"/>
        <v>4.5244299999999997</v>
      </c>
      <c r="M72" s="52">
        <f t="shared" si="34"/>
        <v>1.29444</v>
      </c>
      <c r="N72" s="52">
        <f t="shared" si="34"/>
        <v>5.0136399999999997</v>
      </c>
      <c r="O72" s="52">
        <f t="shared" si="34"/>
        <v>2.68431</v>
      </c>
      <c r="P72" s="52">
        <f t="shared" si="34"/>
        <v>3.20871</v>
      </c>
      <c r="Q72" s="52">
        <f t="shared" si="34"/>
        <v>2.7044899999999998</v>
      </c>
      <c r="R72" s="54">
        <v>100</v>
      </c>
      <c r="S72" s="52">
        <f t="shared" si="25"/>
        <v>80.901939999999996</v>
      </c>
      <c r="T72" s="52">
        <f t="shared" si="25"/>
        <v>15.052210000000001</v>
      </c>
      <c r="U72" s="79">
        <v>2000</v>
      </c>
    </row>
    <row r="73" spans="1:21" ht="12" hidden="1" customHeight="1" outlineLevel="1">
      <c r="A73" s="79">
        <v>2001</v>
      </c>
      <c r="B73" s="52">
        <f t="shared" ref="B73:Q73" si="35">ROUND(B16/$R16*100,5)</f>
        <v>13.93493</v>
      </c>
      <c r="C73" s="52">
        <f t="shared" si="35"/>
        <v>16.292590000000001</v>
      </c>
      <c r="D73" s="52">
        <f t="shared" si="35"/>
        <v>4.0081600000000002</v>
      </c>
      <c r="E73" s="52">
        <f t="shared" si="35"/>
        <v>2.6724299999999999</v>
      </c>
      <c r="F73" s="52">
        <f t="shared" si="35"/>
        <v>0.99260999999999999</v>
      </c>
      <c r="G73" s="52">
        <f t="shared" si="35"/>
        <v>2.6520000000000001</v>
      </c>
      <c r="H73" s="52">
        <f t="shared" si="35"/>
        <v>7.8559799999999997</v>
      </c>
      <c r="I73" s="52">
        <f t="shared" si="35"/>
        <v>1.88073</v>
      </c>
      <c r="J73" s="52">
        <f t="shared" si="35"/>
        <v>8.9437499999999996</v>
      </c>
      <c r="K73" s="52">
        <f t="shared" si="35"/>
        <v>21.520579999999999</v>
      </c>
      <c r="L73" s="52">
        <f t="shared" si="35"/>
        <v>4.5415599999999996</v>
      </c>
      <c r="M73" s="52">
        <f t="shared" si="35"/>
        <v>1.2910600000000001</v>
      </c>
      <c r="N73" s="52">
        <f t="shared" si="35"/>
        <v>4.9150499999999999</v>
      </c>
      <c r="O73" s="52">
        <f t="shared" si="35"/>
        <v>2.6204100000000001</v>
      </c>
      <c r="P73" s="52">
        <f t="shared" si="35"/>
        <v>3.22146</v>
      </c>
      <c r="Q73" s="52">
        <f t="shared" si="35"/>
        <v>2.6566999999999998</v>
      </c>
      <c r="R73" s="54">
        <v>100</v>
      </c>
      <c r="S73" s="52">
        <f t="shared" si="25"/>
        <v>81.246520000000004</v>
      </c>
      <c r="T73" s="52">
        <f t="shared" si="25"/>
        <v>14.74532</v>
      </c>
      <c r="U73" s="79">
        <v>2001</v>
      </c>
    </row>
    <row r="74" spans="1:21" ht="12" hidden="1" customHeight="1" outlineLevel="1">
      <c r="A74" s="79">
        <v>2002</v>
      </c>
      <c r="B74" s="52">
        <f t="shared" ref="B74:Q74" si="36">ROUND(B17/$R17*100,5)</f>
        <v>14.00806</v>
      </c>
      <c r="C74" s="52">
        <f t="shared" si="36"/>
        <v>16.326129999999999</v>
      </c>
      <c r="D74" s="52">
        <f t="shared" si="36"/>
        <v>3.95817</v>
      </c>
      <c r="E74" s="52">
        <f t="shared" si="36"/>
        <v>2.6324200000000002</v>
      </c>
      <c r="F74" s="52">
        <f t="shared" si="36"/>
        <v>0.99561999999999995</v>
      </c>
      <c r="G74" s="52">
        <f t="shared" si="36"/>
        <v>2.6439300000000001</v>
      </c>
      <c r="H74" s="52">
        <f t="shared" si="36"/>
        <v>7.8673700000000002</v>
      </c>
      <c r="I74" s="52">
        <f t="shared" si="36"/>
        <v>1.8657699999999999</v>
      </c>
      <c r="J74" s="52">
        <f t="shared" si="36"/>
        <v>8.9918200000000006</v>
      </c>
      <c r="K74" s="52">
        <f t="shared" si="36"/>
        <v>21.53275</v>
      </c>
      <c r="L74" s="52">
        <f t="shared" si="36"/>
        <v>4.5860500000000002</v>
      </c>
      <c r="M74" s="52">
        <f t="shared" si="36"/>
        <v>1.2924100000000001</v>
      </c>
      <c r="N74" s="52">
        <f t="shared" si="36"/>
        <v>4.8849499999999999</v>
      </c>
      <c r="O74" s="52">
        <f t="shared" si="36"/>
        <v>2.5878399999999999</v>
      </c>
      <c r="P74" s="52">
        <f t="shared" si="36"/>
        <v>3.2116600000000002</v>
      </c>
      <c r="Q74" s="52">
        <f t="shared" si="36"/>
        <v>2.61504</v>
      </c>
      <c r="R74" s="54">
        <v>100</v>
      </c>
      <c r="S74" s="52">
        <f t="shared" si="25"/>
        <v>81.455799999999996</v>
      </c>
      <c r="T74" s="52">
        <f t="shared" si="25"/>
        <v>14.586029999999999</v>
      </c>
      <c r="U74" s="79">
        <v>2002</v>
      </c>
    </row>
    <row r="75" spans="1:21" ht="12" hidden="1" customHeight="1" outlineLevel="1">
      <c r="A75" s="79">
        <v>2003</v>
      </c>
      <c r="B75" s="52">
        <f t="shared" ref="B75:Q75" si="37">ROUND(B18/$R18*100,5)</f>
        <v>14.028280000000001</v>
      </c>
      <c r="C75" s="52">
        <f t="shared" si="37"/>
        <v>16.30125</v>
      </c>
      <c r="D75" s="52">
        <f t="shared" si="37"/>
        <v>3.94313</v>
      </c>
      <c r="E75" s="52">
        <f t="shared" si="37"/>
        <v>2.62059</v>
      </c>
      <c r="F75" s="52">
        <f t="shared" si="37"/>
        <v>0.99870000000000003</v>
      </c>
      <c r="G75" s="52">
        <f t="shared" si="37"/>
        <v>2.6414300000000002</v>
      </c>
      <c r="H75" s="52">
        <f t="shared" si="37"/>
        <v>7.8458300000000003</v>
      </c>
      <c r="I75" s="52">
        <f t="shared" si="37"/>
        <v>1.8521399999999999</v>
      </c>
      <c r="J75" s="52">
        <f t="shared" si="37"/>
        <v>9.0431000000000008</v>
      </c>
      <c r="K75" s="52">
        <f t="shared" si="37"/>
        <v>21.548739999999999</v>
      </c>
      <c r="L75" s="52">
        <f t="shared" si="37"/>
        <v>4.5971299999999999</v>
      </c>
      <c r="M75" s="52">
        <f t="shared" si="37"/>
        <v>1.2996300000000001</v>
      </c>
      <c r="N75" s="52">
        <f t="shared" si="37"/>
        <v>4.9145799999999999</v>
      </c>
      <c r="O75" s="52">
        <f t="shared" si="37"/>
        <v>2.58494</v>
      </c>
      <c r="P75" s="52">
        <f t="shared" si="37"/>
        <v>3.1972499999999999</v>
      </c>
      <c r="Q75" s="52">
        <f t="shared" si="37"/>
        <v>2.5832899999999999</v>
      </c>
      <c r="R75" s="54">
        <v>100</v>
      </c>
      <c r="S75" s="52">
        <f t="shared" si="25"/>
        <v>81.501329999999996</v>
      </c>
      <c r="T75" s="52">
        <f t="shared" si="25"/>
        <v>14.555540000000001</v>
      </c>
      <c r="U75" s="79">
        <v>2003</v>
      </c>
    </row>
    <row r="76" spans="1:21" ht="12" hidden="1" customHeight="1" outlineLevel="1">
      <c r="A76" s="79">
        <v>2004</v>
      </c>
      <c r="B76" s="52">
        <f t="shared" ref="B76:Q76" si="38">ROUND(B19/$R19*100,5)</f>
        <v>14.01768</v>
      </c>
      <c r="C76" s="52">
        <f t="shared" si="38"/>
        <v>16.247540000000001</v>
      </c>
      <c r="D76" s="52">
        <f t="shared" si="38"/>
        <v>3.9522400000000002</v>
      </c>
      <c r="E76" s="52">
        <f t="shared" si="38"/>
        <v>2.6196899999999999</v>
      </c>
      <c r="F76" s="52">
        <f t="shared" si="38"/>
        <v>0.99956</v>
      </c>
      <c r="G76" s="52">
        <f t="shared" si="38"/>
        <v>2.6400899999999998</v>
      </c>
      <c r="H76" s="52">
        <f t="shared" si="38"/>
        <v>7.8362100000000003</v>
      </c>
      <c r="I76" s="52">
        <f t="shared" si="38"/>
        <v>1.8415600000000001</v>
      </c>
      <c r="J76" s="52">
        <f t="shared" si="38"/>
        <v>9.0643200000000004</v>
      </c>
      <c r="K76" s="52">
        <f t="shared" si="38"/>
        <v>21.59778</v>
      </c>
      <c r="L76" s="52">
        <f t="shared" si="38"/>
        <v>4.6267100000000001</v>
      </c>
      <c r="M76" s="52">
        <f t="shared" si="38"/>
        <v>1.3046</v>
      </c>
      <c r="N76" s="52">
        <f t="shared" si="38"/>
        <v>4.9022100000000002</v>
      </c>
      <c r="O76" s="52">
        <f t="shared" si="38"/>
        <v>2.57178</v>
      </c>
      <c r="P76" s="52">
        <f t="shared" si="38"/>
        <v>3.1871100000000001</v>
      </c>
      <c r="Q76" s="52">
        <f t="shared" si="38"/>
        <v>2.59091</v>
      </c>
      <c r="R76" s="54">
        <v>100</v>
      </c>
      <c r="S76" s="52">
        <f t="shared" si="25"/>
        <v>81.521609999999995</v>
      </c>
      <c r="T76" s="52">
        <f t="shared" si="25"/>
        <v>14.526160000000001</v>
      </c>
      <c r="U76" s="79">
        <v>2004</v>
      </c>
    </row>
    <row r="77" spans="1:21" ht="12" hidden="1" customHeight="1" outlineLevel="1">
      <c r="A77" s="79">
        <v>2005</v>
      </c>
      <c r="B77" s="52">
        <f t="shared" ref="B77:Q77" si="39">ROUND(B20/$R20*100,5)</f>
        <v>14.051220000000001</v>
      </c>
      <c r="C77" s="52">
        <f t="shared" si="39"/>
        <v>16.322130000000001</v>
      </c>
      <c r="D77" s="52">
        <f t="shared" si="39"/>
        <v>3.95838</v>
      </c>
      <c r="E77" s="52">
        <f t="shared" si="39"/>
        <v>2.6024600000000002</v>
      </c>
      <c r="F77" s="52">
        <f t="shared" si="39"/>
        <v>0.99846999999999997</v>
      </c>
      <c r="G77" s="52">
        <f t="shared" si="39"/>
        <v>2.6651400000000001</v>
      </c>
      <c r="H77" s="52">
        <f t="shared" si="39"/>
        <v>7.8231900000000003</v>
      </c>
      <c r="I77" s="52">
        <f t="shared" si="39"/>
        <v>1.83927</v>
      </c>
      <c r="J77" s="52">
        <f t="shared" si="39"/>
        <v>9.0404900000000001</v>
      </c>
      <c r="K77" s="52">
        <f t="shared" si="39"/>
        <v>21.588039999999999</v>
      </c>
      <c r="L77" s="52">
        <f t="shared" si="39"/>
        <v>4.6420199999999996</v>
      </c>
      <c r="M77" s="52">
        <f t="shared" si="39"/>
        <v>1.3101</v>
      </c>
      <c r="N77" s="52">
        <f t="shared" si="39"/>
        <v>4.8631500000000001</v>
      </c>
      <c r="O77" s="52">
        <f t="shared" si="39"/>
        <v>2.5403799999999999</v>
      </c>
      <c r="P77" s="52">
        <f t="shared" si="39"/>
        <v>3.18323</v>
      </c>
      <c r="Q77" s="52">
        <f t="shared" si="39"/>
        <v>2.5723199999999999</v>
      </c>
      <c r="R77" s="54">
        <v>100</v>
      </c>
      <c r="S77" s="52">
        <f t="shared" si="25"/>
        <v>81.624039999999994</v>
      </c>
      <c r="T77" s="52">
        <f t="shared" si="25"/>
        <v>14.417579999999999</v>
      </c>
      <c r="U77" s="79">
        <v>2005</v>
      </c>
    </row>
    <row r="78" spans="1:21" ht="12" hidden="1" customHeight="1" outlineLevel="1">
      <c r="A78" s="79">
        <v>2006</v>
      </c>
      <c r="B78" s="52">
        <f t="shared" ref="B78:Q78" si="40">ROUND(B21/$R21*100,5)</f>
        <v>14.03942</v>
      </c>
      <c r="C78" s="52">
        <f t="shared" si="40"/>
        <v>16.351659999999999</v>
      </c>
      <c r="D78" s="52">
        <f t="shared" si="40"/>
        <v>3.9925999999999999</v>
      </c>
      <c r="E78" s="52">
        <f t="shared" si="40"/>
        <v>2.5981399999999999</v>
      </c>
      <c r="F78" s="52">
        <f t="shared" si="40"/>
        <v>1.00386</v>
      </c>
      <c r="G78" s="52">
        <f t="shared" si="40"/>
        <v>2.6736399999999998</v>
      </c>
      <c r="H78" s="52">
        <f t="shared" si="40"/>
        <v>7.7996600000000003</v>
      </c>
      <c r="I78" s="52">
        <f t="shared" si="40"/>
        <v>1.8437300000000001</v>
      </c>
      <c r="J78" s="52">
        <f t="shared" si="40"/>
        <v>9.0335300000000007</v>
      </c>
      <c r="K78" s="52">
        <f t="shared" si="40"/>
        <v>21.533560000000001</v>
      </c>
      <c r="L78" s="52">
        <f t="shared" si="40"/>
        <v>4.6437900000000001</v>
      </c>
      <c r="M78" s="52">
        <f t="shared" si="40"/>
        <v>1.2978400000000001</v>
      </c>
      <c r="N78" s="52">
        <f t="shared" si="40"/>
        <v>4.8820199999999998</v>
      </c>
      <c r="O78" s="52">
        <f t="shared" si="40"/>
        <v>2.5492499999999998</v>
      </c>
      <c r="P78" s="52">
        <f t="shared" si="40"/>
        <v>3.1832799999999999</v>
      </c>
      <c r="Q78" s="52">
        <f t="shared" si="40"/>
        <v>2.57403</v>
      </c>
      <c r="R78" s="54">
        <v>100</v>
      </c>
      <c r="S78" s="52">
        <f t="shared" si="25"/>
        <v>81.560230000000004</v>
      </c>
      <c r="T78" s="52">
        <f t="shared" si="25"/>
        <v>14.447179999999999</v>
      </c>
      <c r="U78" s="79">
        <v>2006</v>
      </c>
    </row>
    <row r="79" spans="1:21" ht="12" hidden="1" customHeight="1" outlineLevel="1">
      <c r="A79" s="79">
        <v>2007</v>
      </c>
      <c r="B79" s="52">
        <f t="shared" ref="B79:Q79" si="41">ROUND(B22/$R22*100,5)</f>
        <v>14.04092</v>
      </c>
      <c r="C79" s="52">
        <f t="shared" si="41"/>
        <v>16.381139999999998</v>
      </c>
      <c r="D79" s="52">
        <f t="shared" si="41"/>
        <v>4.0075599999999998</v>
      </c>
      <c r="E79" s="52">
        <f t="shared" si="41"/>
        <v>2.6049699999999998</v>
      </c>
      <c r="F79" s="52">
        <f t="shared" si="41"/>
        <v>1.0028600000000001</v>
      </c>
      <c r="G79" s="52">
        <f t="shared" si="41"/>
        <v>2.6905100000000002</v>
      </c>
      <c r="H79" s="52">
        <f t="shared" si="41"/>
        <v>7.7676800000000004</v>
      </c>
      <c r="I79" s="52">
        <f t="shared" si="41"/>
        <v>1.8469599999999999</v>
      </c>
      <c r="J79" s="52">
        <f t="shared" si="41"/>
        <v>9.0368399999999998</v>
      </c>
      <c r="K79" s="52">
        <f t="shared" si="41"/>
        <v>21.514309999999998</v>
      </c>
      <c r="L79" s="52">
        <f t="shared" si="41"/>
        <v>4.6601800000000004</v>
      </c>
      <c r="M79" s="52">
        <f t="shared" si="41"/>
        <v>1.2791999999999999</v>
      </c>
      <c r="N79" s="52">
        <f t="shared" si="41"/>
        <v>4.8703700000000003</v>
      </c>
      <c r="O79" s="52">
        <f t="shared" si="41"/>
        <v>2.5420500000000001</v>
      </c>
      <c r="P79" s="52">
        <f t="shared" si="41"/>
        <v>3.1804600000000001</v>
      </c>
      <c r="Q79" s="52">
        <f t="shared" si="41"/>
        <v>2.5739800000000002</v>
      </c>
      <c r="R79" s="54">
        <v>100</v>
      </c>
      <c r="S79" s="52">
        <f t="shared" si="25"/>
        <v>81.554100000000005</v>
      </c>
      <c r="T79" s="52">
        <f t="shared" si="25"/>
        <v>14.438330000000001</v>
      </c>
      <c r="U79" s="79">
        <v>2007</v>
      </c>
    </row>
    <row r="80" spans="1:21" ht="12" hidden="1" customHeight="1" outlineLevel="1">
      <c r="A80" s="79">
        <v>2008</v>
      </c>
      <c r="B80" s="52">
        <f t="shared" ref="B80:Q80" si="42">ROUND(B23/$R23*100,5)</f>
        <v>14.069610000000001</v>
      </c>
      <c r="C80" s="52">
        <f t="shared" si="42"/>
        <v>16.41846</v>
      </c>
      <c r="D80" s="52">
        <f t="shared" si="42"/>
        <v>4.0281500000000001</v>
      </c>
      <c r="E80" s="52">
        <f t="shared" si="42"/>
        <v>2.6065700000000001</v>
      </c>
      <c r="F80" s="52">
        <f t="shared" si="42"/>
        <v>0.99568000000000001</v>
      </c>
      <c r="G80" s="52">
        <f t="shared" si="42"/>
        <v>2.7129300000000001</v>
      </c>
      <c r="H80" s="52">
        <f t="shared" si="42"/>
        <v>7.7460899999999997</v>
      </c>
      <c r="I80" s="52">
        <f t="shared" si="42"/>
        <v>1.8363</v>
      </c>
      <c r="J80" s="52">
        <f t="shared" si="42"/>
        <v>9.0370799999999996</v>
      </c>
      <c r="K80" s="52">
        <f t="shared" si="42"/>
        <v>21.518750000000001</v>
      </c>
      <c r="L80" s="52">
        <f t="shared" si="42"/>
        <v>4.6695700000000002</v>
      </c>
      <c r="M80" s="52">
        <f t="shared" si="42"/>
        <v>1.2678100000000001</v>
      </c>
      <c r="N80" s="52">
        <f t="shared" si="42"/>
        <v>4.8324199999999999</v>
      </c>
      <c r="O80" s="52">
        <f t="shared" si="42"/>
        <v>2.52481</v>
      </c>
      <c r="P80" s="52">
        <f t="shared" si="42"/>
        <v>3.1803699999999999</v>
      </c>
      <c r="Q80" s="52">
        <f t="shared" si="42"/>
        <v>2.5554000000000001</v>
      </c>
      <c r="R80" s="54">
        <v>100</v>
      </c>
      <c r="S80" s="52">
        <f t="shared" si="25"/>
        <v>81.616339999999994</v>
      </c>
      <c r="T80" s="52">
        <f t="shared" si="25"/>
        <v>14.355510000000001</v>
      </c>
      <c r="U80" s="79">
        <v>2008</v>
      </c>
    </row>
    <row r="81" spans="1:21" ht="12" hidden="1" customHeight="1" outlineLevel="1">
      <c r="A81" s="79">
        <v>2009</v>
      </c>
      <c r="B81" s="52">
        <f t="shared" ref="B81:Q81" si="43">ROUND(B24/$R24*100,5)</f>
        <v>13.966379999999999</v>
      </c>
      <c r="C81" s="52">
        <f t="shared" si="43"/>
        <v>16.453340000000001</v>
      </c>
      <c r="D81" s="52">
        <f t="shared" si="43"/>
        <v>4.0876700000000001</v>
      </c>
      <c r="E81" s="52">
        <f t="shared" si="43"/>
        <v>2.6356199999999999</v>
      </c>
      <c r="F81" s="52">
        <f t="shared" si="43"/>
        <v>0.98843000000000003</v>
      </c>
      <c r="G81" s="52">
        <f t="shared" si="43"/>
        <v>2.7458499999999999</v>
      </c>
      <c r="H81" s="52">
        <f t="shared" si="43"/>
        <v>7.7618200000000002</v>
      </c>
      <c r="I81" s="52">
        <f t="shared" si="43"/>
        <v>1.8468500000000001</v>
      </c>
      <c r="J81" s="52">
        <f t="shared" si="43"/>
        <v>9.1016600000000007</v>
      </c>
      <c r="K81" s="52">
        <f t="shared" si="43"/>
        <v>21.449539999999999</v>
      </c>
      <c r="L81" s="52">
        <f t="shared" si="43"/>
        <v>4.6607700000000003</v>
      </c>
      <c r="M81" s="52">
        <f t="shared" si="43"/>
        <v>1.2587299999999999</v>
      </c>
      <c r="N81" s="52">
        <f t="shared" si="43"/>
        <v>4.8047300000000002</v>
      </c>
      <c r="O81" s="52">
        <f t="shared" si="43"/>
        <v>2.5127999999999999</v>
      </c>
      <c r="P81" s="52">
        <f t="shared" si="43"/>
        <v>3.18797</v>
      </c>
      <c r="Q81" s="52">
        <f t="shared" si="43"/>
        <v>2.5378500000000002</v>
      </c>
      <c r="R81" s="54">
        <v>100</v>
      </c>
      <c r="S81" s="52">
        <f t="shared" si="25"/>
        <v>81.574479999999994</v>
      </c>
      <c r="T81" s="52">
        <f t="shared" si="25"/>
        <v>14.33785</v>
      </c>
      <c r="U81" s="79">
        <v>2009</v>
      </c>
    </row>
    <row r="82" spans="1:21" ht="12" customHeight="1" collapsed="1">
      <c r="A82" s="79">
        <v>2010</v>
      </c>
      <c r="B82" s="52">
        <f t="shared" ref="B82:Q82" si="44">ROUND(B25/$R25*100,5)</f>
        <v>13.92022</v>
      </c>
      <c r="C82" s="52">
        <f t="shared" si="44"/>
        <v>16.519010000000002</v>
      </c>
      <c r="D82" s="52">
        <f t="shared" si="44"/>
        <v>4.1174799999999996</v>
      </c>
      <c r="E82" s="52">
        <f t="shared" si="44"/>
        <v>2.6377199999999998</v>
      </c>
      <c r="F82" s="52">
        <f t="shared" si="44"/>
        <v>0.98318000000000005</v>
      </c>
      <c r="G82" s="52">
        <f t="shared" si="44"/>
        <v>2.7570399999999999</v>
      </c>
      <c r="H82" s="52">
        <f t="shared" si="44"/>
        <v>7.7455600000000002</v>
      </c>
      <c r="I82" s="52">
        <f t="shared" si="44"/>
        <v>1.82941</v>
      </c>
      <c r="J82" s="52">
        <f t="shared" si="44"/>
        <v>9.1144700000000007</v>
      </c>
      <c r="K82" s="52">
        <f t="shared" si="44"/>
        <v>21.412700000000001</v>
      </c>
      <c r="L82" s="52">
        <f t="shared" si="44"/>
        <v>4.6506499999999997</v>
      </c>
      <c r="M82" s="52">
        <f t="shared" si="44"/>
        <v>1.25983</v>
      </c>
      <c r="N82" s="52">
        <f t="shared" si="44"/>
        <v>4.8155700000000001</v>
      </c>
      <c r="O82" s="52">
        <f t="shared" si="44"/>
        <v>2.5076200000000002</v>
      </c>
      <c r="P82" s="52">
        <f t="shared" si="44"/>
        <v>3.1806700000000001</v>
      </c>
      <c r="Q82" s="52">
        <f t="shared" si="44"/>
        <v>2.54888</v>
      </c>
      <c r="R82" s="54">
        <v>100</v>
      </c>
      <c r="S82" s="52">
        <f t="shared" si="25"/>
        <v>81.543310000000005</v>
      </c>
      <c r="T82" s="52">
        <f t="shared" si="25"/>
        <v>14.3392</v>
      </c>
      <c r="U82" s="79">
        <v>2010</v>
      </c>
    </row>
    <row r="83" spans="1:21" ht="12" customHeight="1">
      <c r="A83" s="79">
        <v>2011</v>
      </c>
      <c r="B83" s="52">
        <f t="shared" ref="B83:Q83" si="45">ROUND(B26/$R26*100,5)</f>
        <v>13.950290000000001</v>
      </c>
      <c r="C83" s="52">
        <f t="shared" si="45"/>
        <v>16.614920000000001</v>
      </c>
      <c r="D83" s="52">
        <f t="shared" si="45"/>
        <v>4.1070900000000004</v>
      </c>
      <c r="E83" s="52">
        <f t="shared" si="45"/>
        <v>2.6063299999999998</v>
      </c>
      <c r="F83" s="52">
        <f t="shared" si="45"/>
        <v>0.98387000000000002</v>
      </c>
      <c r="G83" s="52">
        <f t="shared" si="45"/>
        <v>2.7623799999999998</v>
      </c>
      <c r="H83" s="52">
        <f t="shared" si="45"/>
        <v>7.7509499999999996</v>
      </c>
      <c r="I83" s="52">
        <f t="shared" si="45"/>
        <v>1.7826900000000001</v>
      </c>
      <c r="J83" s="52">
        <f t="shared" si="45"/>
        <v>9.1518700000000006</v>
      </c>
      <c r="K83" s="52">
        <f t="shared" si="45"/>
        <v>21.443149999999999</v>
      </c>
      <c r="L83" s="52">
        <f t="shared" si="45"/>
        <v>4.6438499999999996</v>
      </c>
      <c r="M83" s="52">
        <f t="shared" si="45"/>
        <v>1.2580499999999999</v>
      </c>
      <c r="N83" s="52">
        <f t="shared" si="45"/>
        <v>4.7702400000000003</v>
      </c>
      <c r="O83" s="52">
        <f t="shared" si="45"/>
        <v>2.4670100000000001</v>
      </c>
      <c r="P83" s="52">
        <f t="shared" si="45"/>
        <v>3.1766800000000002</v>
      </c>
      <c r="Q83" s="52">
        <f t="shared" si="45"/>
        <v>2.53064</v>
      </c>
      <c r="R83" s="54">
        <v>100</v>
      </c>
      <c r="S83" s="52">
        <f t="shared" si="25"/>
        <v>81.736009999999993</v>
      </c>
      <c r="T83" s="52">
        <f t="shared" si="25"/>
        <v>14.15691</v>
      </c>
      <c r="U83" s="79">
        <v>2011</v>
      </c>
    </row>
    <row r="84" spans="1:21" ht="12" customHeight="1">
      <c r="A84" s="79">
        <v>2012</v>
      </c>
      <c r="B84" s="52">
        <f t="shared" ref="B84:Q84" si="46">ROUND(B27/$R27*100,5)</f>
        <v>13.99432</v>
      </c>
      <c r="C84" s="52">
        <f t="shared" si="46"/>
        <v>16.696490000000001</v>
      </c>
      <c r="D84" s="52">
        <f t="shared" si="46"/>
        <v>4.1538700000000004</v>
      </c>
      <c r="E84" s="52">
        <f t="shared" si="46"/>
        <v>2.5814300000000001</v>
      </c>
      <c r="F84" s="52">
        <f t="shared" si="46"/>
        <v>0.98680999999999996</v>
      </c>
      <c r="G84" s="52">
        <f t="shared" si="46"/>
        <v>2.77963</v>
      </c>
      <c r="H84" s="52">
        <f t="shared" si="46"/>
        <v>7.7521699999999996</v>
      </c>
      <c r="I84" s="52">
        <f t="shared" si="46"/>
        <v>1.74718</v>
      </c>
      <c r="J84" s="52">
        <f t="shared" si="46"/>
        <v>9.1771899999999995</v>
      </c>
      <c r="K84" s="52">
        <f t="shared" si="46"/>
        <v>21.406179999999999</v>
      </c>
      <c r="L84" s="52">
        <f t="shared" si="46"/>
        <v>4.6287500000000001</v>
      </c>
      <c r="M84" s="52">
        <f t="shared" si="46"/>
        <v>1.2450300000000001</v>
      </c>
      <c r="N84" s="52">
        <f t="shared" si="46"/>
        <v>4.7582700000000004</v>
      </c>
      <c r="O84" s="52">
        <f t="shared" si="46"/>
        <v>2.42849</v>
      </c>
      <c r="P84" s="52">
        <f t="shared" si="46"/>
        <v>3.1595800000000001</v>
      </c>
      <c r="Q84" s="52">
        <f t="shared" si="46"/>
        <v>2.50461</v>
      </c>
      <c r="R84" s="54">
        <v>100</v>
      </c>
      <c r="S84" s="52">
        <f t="shared" si="25"/>
        <v>81.826149999999998</v>
      </c>
      <c r="T84" s="52">
        <f t="shared" si="25"/>
        <v>14.01998</v>
      </c>
      <c r="U84" s="79">
        <v>2012</v>
      </c>
    </row>
    <row r="85" spans="1:21" ht="12" customHeight="1">
      <c r="A85" s="79">
        <v>2013</v>
      </c>
      <c r="B85" s="52">
        <f t="shared" ref="B85:Q85" si="47">ROUND(B28/$R28*100,5)</f>
        <v>14.05974</v>
      </c>
      <c r="C85" s="52">
        <f t="shared" si="47"/>
        <v>16.756889999999999</v>
      </c>
      <c r="D85" s="52">
        <f t="shared" si="47"/>
        <v>4.1925299999999996</v>
      </c>
      <c r="E85" s="52">
        <f t="shared" si="47"/>
        <v>2.55579</v>
      </c>
      <c r="F85" s="52">
        <f t="shared" si="47"/>
        <v>0.98282999999999998</v>
      </c>
      <c r="G85" s="52">
        <f t="shared" si="47"/>
        <v>2.7921399999999998</v>
      </c>
      <c r="H85" s="52">
        <f t="shared" si="47"/>
        <v>7.7312000000000003</v>
      </c>
      <c r="I85" s="52">
        <f t="shared" si="47"/>
        <v>1.73302</v>
      </c>
      <c r="J85" s="52">
        <f t="shared" si="47"/>
        <v>9.1878700000000002</v>
      </c>
      <c r="K85" s="52">
        <f t="shared" si="47"/>
        <v>21.389500000000002</v>
      </c>
      <c r="L85" s="52">
        <f t="shared" si="47"/>
        <v>4.61653</v>
      </c>
      <c r="M85" s="52">
        <f t="shared" si="47"/>
        <v>1.2261899999999999</v>
      </c>
      <c r="N85" s="52">
        <f t="shared" si="47"/>
        <v>4.7517899999999997</v>
      </c>
      <c r="O85" s="52">
        <f t="shared" si="47"/>
        <v>2.3997600000000001</v>
      </c>
      <c r="P85" s="52">
        <f t="shared" si="47"/>
        <v>3.1468500000000001</v>
      </c>
      <c r="Q85" s="52">
        <f t="shared" si="47"/>
        <v>2.4773700000000001</v>
      </c>
      <c r="R85" s="54">
        <v>100</v>
      </c>
      <c r="S85" s="52">
        <f t="shared" si="25"/>
        <v>81.889740000000003</v>
      </c>
      <c r="T85" s="52">
        <f t="shared" si="25"/>
        <v>13.917730000000001</v>
      </c>
      <c r="U85" s="79">
        <v>2013</v>
      </c>
    </row>
    <row r="86" spans="1:21" ht="12" customHeight="1">
      <c r="A86" s="79">
        <v>2014</v>
      </c>
      <c r="B86" s="52">
        <f t="shared" ref="B86:Q86" si="48">ROUND(B29/$R29*100,5)</f>
        <v>14.10948</v>
      </c>
      <c r="C86" s="52">
        <f t="shared" si="48"/>
        <v>16.81035</v>
      </c>
      <c r="D86" s="52">
        <f t="shared" si="48"/>
        <v>4.2340600000000004</v>
      </c>
      <c r="E86" s="52">
        <f t="shared" si="48"/>
        <v>2.5363600000000002</v>
      </c>
      <c r="F86" s="52">
        <f t="shared" si="48"/>
        <v>0.97929999999999995</v>
      </c>
      <c r="G86" s="52">
        <f t="shared" si="48"/>
        <v>2.79332</v>
      </c>
      <c r="H86" s="52">
        <f t="shared" si="48"/>
        <v>7.7454599999999996</v>
      </c>
      <c r="I86" s="52">
        <f t="shared" si="48"/>
        <v>1.7357899999999999</v>
      </c>
      <c r="J86" s="52">
        <f t="shared" si="48"/>
        <v>9.1850199999999997</v>
      </c>
      <c r="K86" s="52">
        <f t="shared" si="48"/>
        <v>21.36082</v>
      </c>
      <c r="L86" s="52">
        <f t="shared" si="48"/>
        <v>4.6107800000000001</v>
      </c>
      <c r="M86" s="52">
        <f t="shared" si="48"/>
        <v>1.2152400000000001</v>
      </c>
      <c r="N86" s="52">
        <f t="shared" si="48"/>
        <v>4.7271700000000001</v>
      </c>
      <c r="O86" s="52">
        <f t="shared" si="48"/>
        <v>2.3680599999999998</v>
      </c>
      <c r="P86" s="52">
        <f t="shared" si="48"/>
        <v>3.13903</v>
      </c>
      <c r="Q86" s="52">
        <f t="shared" si="48"/>
        <v>2.4497399999999998</v>
      </c>
      <c r="R86" s="54">
        <v>100</v>
      </c>
      <c r="S86" s="52">
        <f t="shared" si="25"/>
        <v>81.948819999999998</v>
      </c>
      <c r="T86" s="52">
        <f t="shared" si="25"/>
        <v>13.817119999999999</v>
      </c>
      <c r="U86" s="79">
        <v>2014</v>
      </c>
    </row>
    <row r="87" spans="1:21" ht="12" customHeight="1">
      <c r="A87" s="109">
        <v>2015</v>
      </c>
      <c r="B87" s="52">
        <f t="shared" ref="B87:Q89" si="49">ROUND(B30/$R30*100,5)</f>
        <v>14.11875</v>
      </c>
      <c r="C87" s="52">
        <f t="shared" si="49"/>
        <v>16.89986</v>
      </c>
      <c r="D87" s="52">
        <f t="shared" si="49"/>
        <v>4.2852699999999997</v>
      </c>
      <c r="E87" s="52">
        <f t="shared" si="49"/>
        <v>2.5197400000000001</v>
      </c>
      <c r="F87" s="52">
        <f t="shared" si="49"/>
        <v>0.97428999999999999</v>
      </c>
      <c r="G87" s="52">
        <f t="shared" si="49"/>
        <v>2.7953600000000001</v>
      </c>
      <c r="H87" s="52">
        <f t="shared" si="49"/>
        <v>7.74275</v>
      </c>
      <c r="I87" s="52">
        <f t="shared" si="49"/>
        <v>1.7275</v>
      </c>
      <c r="J87" s="52">
        <f t="shared" si="49"/>
        <v>9.1828800000000008</v>
      </c>
      <c r="K87" s="52">
        <f t="shared" si="49"/>
        <v>21.35163</v>
      </c>
      <c r="L87" s="52">
        <f t="shared" si="49"/>
        <v>4.6131399999999996</v>
      </c>
      <c r="M87" s="52">
        <f t="shared" si="49"/>
        <v>1.2078</v>
      </c>
      <c r="N87" s="52">
        <f t="shared" si="49"/>
        <v>4.6765999999999996</v>
      </c>
      <c r="O87" s="52">
        <f t="shared" si="49"/>
        <v>2.3347199999999999</v>
      </c>
      <c r="P87" s="52">
        <f t="shared" si="49"/>
        <v>3.1462300000000001</v>
      </c>
      <c r="Q87" s="52">
        <f t="shared" si="49"/>
        <v>2.4234800000000001</v>
      </c>
      <c r="R87" s="54">
        <v>100</v>
      </c>
      <c r="S87" s="52">
        <f t="shared" si="25"/>
        <v>82.032679999999999</v>
      </c>
      <c r="T87" s="52">
        <f t="shared" si="25"/>
        <v>13.68205</v>
      </c>
      <c r="U87" s="109">
        <v>2015</v>
      </c>
    </row>
    <row r="88" spans="1:21" ht="12" customHeight="1">
      <c r="A88" s="121">
        <v>2016</v>
      </c>
      <c r="B88" s="52">
        <f t="shared" si="49"/>
        <v>14.12941</v>
      </c>
      <c r="C88" s="52">
        <f t="shared" si="49"/>
        <v>16.968389999999999</v>
      </c>
      <c r="D88" s="52">
        <f t="shared" si="49"/>
        <v>4.34124</v>
      </c>
      <c r="E88" s="52">
        <f t="shared" si="49"/>
        <v>2.5249299999999999</v>
      </c>
      <c r="F88" s="52">
        <f t="shared" si="49"/>
        <v>0.97450000000000003</v>
      </c>
      <c r="G88" s="52">
        <f t="shared" si="49"/>
        <v>2.8086700000000002</v>
      </c>
      <c r="H88" s="52">
        <f t="shared" si="49"/>
        <v>7.7445599999999999</v>
      </c>
      <c r="I88" s="52">
        <f t="shared" si="49"/>
        <v>1.70618</v>
      </c>
      <c r="J88" s="52">
        <f t="shared" si="49"/>
        <v>9.1825799999999997</v>
      </c>
      <c r="K88" s="52">
        <f t="shared" si="49"/>
        <v>21.29635</v>
      </c>
      <c r="L88" s="52">
        <f t="shared" si="49"/>
        <v>4.5877699999999999</v>
      </c>
      <c r="M88" s="52">
        <f t="shared" si="49"/>
        <v>1.2035499999999999</v>
      </c>
      <c r="N88" s="52">
        <f t="shared" si="49"/>
        <v>4.6638900000000003</v>
      </c>
      <c r="O88" s="52">
        <f t="shared" si="49"/>
        <v>2.3116500000000002</v>
      </c>
      <c r="P88" s="52">
        <f t="shared" si="49"/>
        <v>3.1612300000000002</v>
      </c>
      <c r="Q88" s="52">
        <f t="shared" si="49"/>
        <v>2.3950900000000002</v>
      </c>
      <c r="R88" s="54">
        <v>100</v>
      </c>
      <c r="S88" s="52">
        <f t="shared" si="25"/>
        <v>82.057019999999994</v>
      </c>
      <c r="T88" s="52">
        <f t="shared" si="25"/>
        <v>13.601749999999999</v>
      </c>
      <c r="U88" s="121">
        <v>2016</v>
      </c>
    </row>
    <row r="89" spans="1:21" ht="12" customHeight="1">
      <c r="A89" s="141">
        <v>2017</v>
      </c>
      <c r="B89" s="52">
        <f t="shared" si="49"/>
        <v>14.142429999999999</v>
      </c>
      <c r="C89" s="52">
        <f t="shared" si="49"/>
        <v>17.025659999999998</v>
      </c>
      <c r="D89" s="52">
        <f t="shared" si="49"/>
        <v>4.4078499999999998</v>
      </c>
      <c r="E89" s="52">
        <f t="shared" si="49"/>
        <v>2.5214099999999999</v>
      </c>
      <c r="F89" s="52">
        <f t="shared" si="49"/>
        <v>0.96894999999999998</v>
      </c>
      <c r="G89" s="52">
        <f t="shared" si="49"/>
        <v>2.81562</v>
      </c>
      <c r="H89" s="52">
        <f t="shared" si="49"/>
        <v>7.7538099999999996</v>
      </c>
      <c r="I89" s="52">
        <f t="shared" si="49"/>
        <v>1.6952499999999999</v>
      </c>
      <c r="J89" s="52">
        <f t="shared" si="49"/>
        <v>9.1787799999999997</v>
      </c>
      <c r="K89" s="52">
        <f t="shared" si="49"/>
        <v>21.275670000000002</v>
      </c>
      <c r="L89" s="52">
        <f t="shared" si="49"/>
        <v>4.5656100000000004</v>
      </c>
      <c r="M89" s="52">
        <f t="shared" si="49"/>
        <v>1.19737</v>
      </c>
      <c r="N89" s="52">
        <f t="shared" si="49"/>
        <v>4.6380400000000002</v>
      </c>
      <c r="O89" s="52">
        <f t="shared" si="49"/>
        <v>2.2812700000000001</v>
      </c>
      <c r="P89" s="52">
        <f t="shared" si="49"/>
        <v>3.1621899999999998</v>
      </c>
      <c r="Q89" s="52">
        <f t="shared" si="49"/>
        <v>2.3700800000000002</v>
      </c>
      <c r="R89" s="54">
        <v>101</v>
      </c>
      <c r="S89" s="52">
        <f t="shared" si="25"/>
        <v>82.086089999999999</v>
      </c>
      <c r="T89" s="52">
        <f t="shared" si="25"/>
        <v>13.50606</v>
      </c>
      <c r="U89" s="141">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130</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sheetData>
  <mergeCells count="9">
    <mergeCell ref="A91:K91"/>
    <mergeCell ref="B62:K62"/>
    <mergeCell ref="L62:T62"/>
    <mergeCell ref="A1:K1"/>
    <mergeCell ref="B5:K5"/>
    <mergeCell ref="L5:T5"/>
    <mergeCell ref="L1:U1"/>
    <mergeCell ref="B34:K34"/>
    <mergeCell ref="L34:T34"/>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1/17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161</v>
      </c>
      <c r="B1" s="186"/>
      <c r="C1" s="186"/>
      <c r="D1" s="186"/>
      <c r="E1" s="186"/>
      <c r="F1" s="186"/>
      <c r="G1" s="186"/>
      <c r="H1" s="186"/>
      <c r="I1" s="186"/>
      <c r="J1" s="186"/>
      <c r="K1" s="186"/>
      <c r="L1" s="188" t="s">
        <v>161</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4655.1189999999997</v>
      </c>
      <c r="C6" s="49">
        <v>5258.8670000000002</v>
      </c>
      <c r="D6" s="49">
        <v>1578.2650000000001</v>
      </c>
      <c r="E6" s="49">
        <v>1131.3720000000001</v>
      </c>
      <c r="F6" s="49">
        <v>373.637</v>
      </c>
      <c r="G6" s="49">
        <v>941.26700000000005</v>
      </c>
      <c r="H6" s="49">
        <v>2675.3470000000002</v>
      </c>
      <c r="I6" s="49">
        <v>799.83799999999997</v>
      </c>
      <c r="J6" s="49">
        <v>2939.6970000000001</v>
      </c>
      <c r="K6" s="49">
        <v>7365.7780000000002</v>
      </c>
      <c r="L6" s="49">
        <v>1479.6890000000001</v>
      </c>
      <c r="M6" s="49">
        <v>441.15800000000002</v>
      </c>
      <c r="N6" s="49">
        <v>2135</v>
      </c>
      <c r="O6" s="49">
        <v>1214.76</v>
      </c>
      <c r="P6" s="49">
        <v>1079.23</v>
      </c>
      <c r="Q6" s="49">
        <v>1157.9760000000001</v>
      </c>
      <c r="R6" s="91">
        <v>35227</v>
      </c>
      <c r="S6" s="49">
        <v>27209.789000000001</v>
      </c>
      <c r="T6" s="49">
        <v>6438.9459999999999</v>
      </c>
      <c r="U6" s="80">
        <v>1991</v>
      </c>
    </row>
    <row r="7" spans="1:22" ht="12" customHeight="1">
      <c r="A7" s="80">
        <v>1992</v>
      </c>
      <c r="B7" s="49">
        <v>4709.4960000000001</v>
      </c>
      <c r="C7" s="49">
        <v>5343.848</v>
      </c>
      <c r="D7" s="49">
        <v>1543.394</v>
      </c>
      <c r="E7" s="49">
        <v>992.01099999999997</v>
      </c>
      <c r="F7" s="49">
        <v>377.1</v>
      </c>
      <c r="G7" s="49">
        <v>953.35299999999995</v>
      </c>
      <c r="H7" s="49">
        <v>2711.9589999999998</v>
      </c>
      <c r="I7" s="49">
        <v>708.56899999999996</v>
      </c>
      <c r="J7" s="49">
        <v>2991.7550000000001</v>
      </c>
      <c r="K7" s="49">
        <v>7437.4880000000003</v>
      </c>
      <c r="L7" s="49">
        <v>1492.86</v>
      </c>
      <c r="M7" s="49">
        <v>444.85500000000002</v>
      </c>
      <c r="N7" s="49">
        <v>1836.357</v>
      </c>
      <c r="O7" s="49">
        <v>1065.471</v>
      </c>
      <c r="P7" s="49">
        <v>1093.4849999999999</v>
      </c>
      <c r="Q7" s="49">
        <v>972.99900000000002</v>
      </c>
      <c r="R7" s="91">
        <v>34675</v>
      </c>
      <c r="S7" s="49">
        <v>27556.199000000001</v>
      </c>
      <c r="T7" s="49">
        <v>5575.4070000000002</v>
      </c>
      <c r="U7" s="80">
        <v>1992</v>
      </c>
    </row>
    <row r="8" spans="1:22" ht="12" customHeight="1">
      <c r="A8" s="80">
        <v>1993</v>
      </c>
      <c r="B8" s="49">
        <v>4621.8530000000001</v>
      </c>
      <c r="C8" s="49">
        <v>5296.058</v>
      </c>
      <c r="D8" s="49">
        <v>1527.538</v>
      </c>
      <c r="E8" s="49">
        <v>955.90200000000004</v>
      </c>
      <c r="F8" s="49">
        <v>370.45</v>
      </c>
      <c r="G8" s="49">
        <v>944.00900000000001</v>
      </c>
      <c r="H8" s="49">
        <v>2681.7339999999999</v>
      </c>
      <c r="I8" s="49">
        <v>688.79600000000005</v>
      </c>
      <c r="J8" s="49">
        <v>2973.694</v>
      </c>
      <c r="K8" s="49">
        <v>7320.5230000000001</v>
      </c>
      <c r="L8" s="49">
        <v>1479.373</v>
      </c>
      <c r="M8" s="49">
        <v>437.99099999999999</v>
      </c>
      <c r="N8" s="49">
        <v>1762.43</v>
      </c>
      <c r="O8" s="49">
        <v>1033.018</v>
      </c>
      <c r="P8" s="49">
        <v>1083.6300000000001</v>
      </c>
      <c r="Q8" s="49">
        <v>943.00099999999998</v>
      </c>
      <c r="R8" s="91">
        <v>34120</v>
      </c>
      <c r="S8" s="49">
        <v>27209.314999999999</v>
      </c>
      <c r="T8" s="49">
        <v>5383.1469999999999</v>
      </c>
      <c r="U8" s="80">
        <v>1993</v>
      </c>
    </row>
    <row r="9" spans="1:22" ht="12" customHeight="1">
      <c r="A9" s="80">
        <v>1994</v>
      </c>
      <c r="B9" s="49">
        <v>4568.8819999999996</v>
      </c>
      <c r="C9" s="49">
        <v>5291.5950000000003</v>
      </c>
      <c r="D9" s="49">
        <v>1504.973</v>
      </c>
      <c r="E9" s="49">
        <v>981.79300000000001</v>
      </c>
      <c r="F9" s="49">
        <v>365.20100000000002</v>
      </c>
      <c r="G9" s="49">
        <v>940.36199999999997</v>
      </c>
      <c r="H9" s="49">
        <v>2663.9490000000001</v>
      </c>
      <c r="I9" s="49">
        <v>706.34299999999996</v>
      </c>
      <c r="J9" s="49">
        <v>2980.5039999999999</v>
      </c>
      <c r="K9" s="49">
        <v>7232.1639999999998</v>
      </c>
      <c r="L9" s="49">
        <v>1480.404</v>
      </c>
      <c r="M9" s="49">
        <v>435.36500000000001</v>
      </c>
      <c r="N9" s="49">
        <v>1808.252</v>
      </c>
      <c r="O9" s="49">
        <v>1049.943</v>
      </c>
      <c r="P9" s="49">
        <v>1079.2650000000001</v>
      </c>
      <c r="Q9" s="49">
        <v>963.005</v>
      </c>
      <c r="R9" s="91">
        <v>34052</v>
      </c>
      <c r="S9" s="49">
        <v>27037.690999999999</v>
      </c>
      <c r="T9" s="49">
        <v>5509.3360000000002</v>
      </c>
      <c r="U9" s="80">
        <v>1994</v>
      </c>
    </row>
    <row r="10" spans="1:22" ht="12" customHeight="1">
      <c r="A10" s="80">
        <v>1995</v>
      </c>
      <c r="B10" s="49">
        <v>4571.942</v>
      </c>
      <c r="C10" s="49">
        <v>5287.3630000000003</v>
      </c>
      <c r="D10" s="49">
        <v>1498.712</v>
      </c>
      <c r="E10" s="49">
        <v>1004.604</v>
      </c>
      <c r="F10" s="49">
        <v>356.678</v>
      </c>
      <c r="G10" s="49">
        <v>928.76400000000001</v>
      </c>
      <c r="H10" s="49">
        <v>2653.0070000000001</v>
      </c>
      <c r="I10" s="49">
        <v>726.74199999999996</v>
      </c>
      <c r="J10" s="49">
        <v>3012.7530000000002</v>
      </c>
      <c r="K10" s="49">
        <v>7207.5529999999999</v>
      </c>
      <c r="L10" s="49">
        <v>1490.89</v>
      </c>
      <c r="M10" s="49">
        <v>437.47399999999999</v>
      </c>
      <c r="N10" s="49">
        <v>1860.624</v>
      </c>
      <c r="O10" s="49">
        <v>1065.3969999999999</v>
      </c>
      <c r="P10" s="49">
        <v>1084.825</v>
      </c>
      <c r="Q10" s="49">
        <v>973.67200000000003</v>
      </c>
      <c r="R10" s="91">
        <v>34161</v>
      </c>
      <c r="S10" s="49">
        <v>27031.249</v>
      </c>
      <c r="T10" s="49">
        <v>5631.0389999999998</v>
      </c>
      <c r="U10" s="80">
        <v>1995</v>
      </c>
    </row>
    <row r="11" spans="1:22" ht="12" customHeight="1">
      <c r="A11" s="80">
        <v>1996</v>
      </c>
      <c r="B11" s="49">
        <v>4595.9009999999998</v>
      </c>
      <c r="C11" s="49">
        <v>5269.3090000000002</v>
      </c>
      <c r="D11" s="49">
        <v>1466.836</v>
      </c>
      <c r="E11" s="49">
        <v>1000.168</v>
      </c>
      <c r="F11" s="49">
        <v>351.53800000000001</v>
      </c>
      <c r="G11" s="49">
        <v>921.48500000000001</v>
      </c>
      <c r="H11" s="49">
        <v>2656.7829999999999</v>
      </c>
      <c r="I11" s="49">
        <v>717.69200000000001</v>
      </c>
      <c r="J11" s="49">
        <v>3008.328</v>
      </c>
      <c r="K11" s="49">
        <v>7233.5219999999999</v>
      </c>
      <c r="L11" s="49">
        <v>1500.8520000000001</v>
      </c>
      <c r="M11" s="49">
        <v>437.64699999999999</v>
      </c>
      <c r="N11" s="49">
        <v>1859.5150000000001</v>
      </c>
      <c r="O11" s="49">
        <v>1044.8589999999999</v>
      </c>
      <c r="P11" s="49">
        <v>1088.587</v>
      </c>
      <c r="Q11" s="49">
        <v>961.97799999999995</v>
      </c>
      <c r="R11" s="91">
        <v>34115</v>
      </c>
      <c r="S11" s="49">
        <v>27063.952000000001</v>
      </c>
      <c r="T11" s="49">
        <v>5584.2120000000004</v>
      </c>
      <c r="U11" s="80">
        <v>1996</v>
      </c>
    </row>
    <row r="12" spans="1:22" ht="12" customHeight="1">
      <c r="A12" s="80">
        <v>1997</v>
      </c>
      <c r="B12" s="49">
        <v>4613.9709999999995</v>
      </c>
      <c r="C12" s="49">
        <v>5272.9369999999999</v>
      </c>
      <c r="D12" s="49">
        <v>1428.748</v>
      </c>
      <c r="E12" s="49">
        <v>995.36500000000001</v>
      </c>
      <c r="F12" s="49">
        <v>353.39400000000001</v>
      </c>
      <c r="G12" s="49">
        <v>912.17399999999998</v>
      </c>
      <c r="H12" s="49">
        <v>2643.2840000000001</v>
      </c>
      <c r="I12" s="49">
        <v>704.68</v>
      </c>
      <c r="J12" s="49">
        <v>3014.3870000000002</v>
      </c>
      <c r="K12" s="49">
        <v>7273.6229999999996</v>
      </c>
      <c r="L12" s="49">
        <v>1505.105</v>
      </c>
      <c r="M12" s="49">
        <v>436.29700000000003</v>
      </c>
      <c r="N12" s="49">
        <v>1825.4449999999999</v>
      </c>
      <c r="O12" s="49">
        <v>1020.573</v>
      </c>
      <c r="P12" s="49">
        <v>1085.6020000000001</v>
      </c>
      <c r="Q12" s="49">
        <v>950.41499999999996</v>
      </c>
      <c r="R12" s="91">
        <v>34036</v>
      </c>
      <c r="S12" s="49">
        <v>27110.774000000001</v>
      </c>
      <c r="T12" s="49">
        <v>5496.4780000000001</v>
      </c>
      <c r="U12" s="80">
        <v>1997</v>
      </c>
    </row>
    <row r="13" spans="1:22" ht="12" customHeight="1">
      <c r="A13" s="80">
        <v>1998</v>
      </c>
      <c r="B13" s="49">
        <v>4688.9380000000001</v>
      </c>
      <c r="C13" s="49">
        <v>5388.58</v>
      </c>
      <c r="D13" s="49">
        <v>1417.1980000000001</v>
      </c>
      <c r="E13" s="49">
        <v>986.07399999999996</v>
      </c>
      <c r="F13" s="49">
        <v>351.99599999999998</v>
      </c>
      <c r="G13" s="49">
        <v>918.34400000000005</v>
      </c>
      <c r="H13" s="49">
        <v>2667.65</v>
      </c>
      <c r="I13" s="49">
        <v>701.26800000000003</v>
      </c>
      <c r="J13" s="49">
        <v>3044.1640000000002</v>
      </c>
      <c r="K13" s="49">
        <v>7414.366</v>
      </c>
      <c r="L13" s="49">
        <v>1529.49</v>
      </c>
      <c r="M13" s="49">
        <v>445.64800000000002</v>
      </c>
      <c r="N13" s="49">
        <v>1817.0619999999999</v>
      </c>
      <c r="O13" s="49">
        <v>1016.424</v>
      </c>
      <c r="P13" s="49">
        <v>1090.0989999999999</v>
      </c>
      <c r="Q13" s="49">
        <v>969.69899999999996</v>
      </c>
      <c r="R13" s="91">
        <v>34447</v>
      </c>
      <c r="S13" s="49">
        <v>27539.275000000001</v>
      </c>
      <c r="T13" s="49">
        <v>5490.527</v>
      </c>
      <c r="U13" s="80">
        <v>1998</v>
      </c>
    </row>
    <row r="14" spans="1:22" ht="12" customHeight="1">
      <c r="A14" s="80">
        <v>1999</v>
      </c>
      <c r="B14" s="49">
        <v>4782.7860000000001</v>
      </c>
      <c r="C14" s="49">
        <v>5498.1350000000002</v>
      </c>
      <c r="D14" s="49">
        <v>1417.127</v>
      </c>
      <c r="E14" s="49">
        <v>984.82899999999995</v>
      </c>
      <c r="F14" s="49">
        <v>354.33699999999999</v>
      </c>
      <c r="G14" s="49">
        <v>928.577</v>
      </c>
      <c r="H14" s="49">
        <v>2718.442</v>
      </c>
      <c r="I14" s="49">
        <v>706.48900000000003</v>
      </c>
      <c r="J14" s="49">
        <v>3117.5329999999999</v>
      </c>
      <c r="K14" s="49">
        <v>7588.8220000000001</v>
      </c>
      <c r="L14" s="49">
        <v>1563.537</v>
      </c>
      <c r="M14" s="49">
        <v>458.71899999999999</v>
      </c>
      <c r="N14" s="49">
        <v>1821.8869999999999</v>
      </c>
      <c r="O14" s="49">
        <v>1005.731</v>
      </c>
      <c r="P14" s="49">
        <v>1110.7819999999999</v>
      </c>
      <c r="Q14" s="49">
        <v>988.26700000000005</v>
      </c>
      <c r="R14" s="91">
        <v>35046</v>
      </c>
      <c r="S14" s="49">
        <v>28121.67</v>
      </c>
      <c r="T14" s="49">
        <v>5507.2030000000004</v>
      </c>
      <c r="U14" s="80">
        <v>1999</v>
      </c>
    </row>
    <row r="15" spans="1:22" ht="12" customHeight="1">
      <c r="A15" s="28">
        <v>2000</v>
      </c>
      <c r="B15" s="49">
        <v>4952.0020000000004</v>
      </c>
      <c r="C15" s="49">
        <v>5653.75</v>
      </c>
      <c r="D15" s="49">
        <v>1445.34</v>
      </c>
      <c r="E15" s="49">
        <v>981.298</v>
      </c>
      <c r="F15" s="49">
        <v>365.49900000000002</v>
      </c>
      <c r="G15" s="49">
        <v>948.28800000000001</v>
      </c>
      <c r="H15" s="49">
        <v>2803.3919999999998</v>
      </c>
      <c r="I15" s="49">
        <v>705.64800000000002</v>
      </c>
      <c r="J15" s="49">
        <v>3222.1669999999999</v>
      </c>
      <c r="K15" s="49">
        <v>7844.085</v>
      </c>
      <c r="L15" s="49">
        <v>1612.836</v>
      </c>
      <c r="M15" s="49">
        <v>474.09800000000001</v>
      </c>
      <c r="N15" s="49">
        <v>1813.1289999999999</v>
      </c>
      <c r="O15" s="49">
        <v>985.50900000000001</v>
      </c>
      <c r="P15" s="49">
        <v>1136.134</v>
      </c>
      <c r="Q15" s="49">
        <v>978.82500000000005</v>
      </c>
      <c r="R15" s="91">
        <v>35922</v>
      </c>
      <c r="S15" s="49">
        <v>29012.251</v>
      </c>
      <c r="T15" s="49">
        <v>5464.4089999999997</v>
      </c>
      <c r="U15" s="28">
        <v>2000</v>
      </c>
      <c r="V15" s="29"/>
    </row>
    <row r="16" spans="1:22" ht="12" customHeight="1">
      <c r="A16" s="28">
        <v>2001</v>
      </c>
      <c r="B16" s="49">
        <v>4993.5330000000004</v>
      </c>
      <c r="C16" s="49">
        <v>5701.335</v>
      </c>
      <c r="D16" s="49">
        <v>1424.077</v>
      </c>
      <c r="E16" s="49">
        <v>952.452</v>
      </c>
      <c r="F16" s="49">
        <v>365.82600000000002</v>
      </c>
      <c r="G16" s="49">
        <v>953.16800000000001</v>
      </c>
      <c r="H16" s="49">
        <v>2811.723</v>
      </c>
      <c r="I16" s="49">
        <v>684.89</v>
      </c>
      <c r="J16" s="49">
        <v>3205.1849999999999</v>
      </c>
      <c r="K16" s="49">
        <v>7803.7619999999997</v>
      </c>
      <c r="L16" s="49">
        <v>1613.249</v>
      </c>
      <c r="M16" s="49">
        <v>473.29500000000002</v>
      </c>
      <c r="N16" s="49">
        <v>1768.866</v>
      </c>
      <c r="O16" s="49">
        <v>955.74</v>
      </c>
      <c r="P16" s="49">
        <v>1135.3530000000001</v>
      </c>
      <c r="Q16" s="49">
        <v>954.54600000000005</v>
      </c>
      <c r="R16" s="91">
        <v>35797</v>
      </c>
      <c r="S16" s="49">
        <v>29056.429</v>
      </c>
      <c r="T16" s="49">
        <v>5316.4939999999997</v>
      </c>
      <c r="U16" s="28">
        <v>2001</v>
      </c>
      <c r="V16" s="29"/>
    </row>
    <row r="17" spans="1:22" ht="12" customHeight="1">
      <c r="A17" s="28">
        <v>2002</v>
      </c>
      <c r="B17" s="49">
        <v>4991.8850000000002</v>
      </c>
      <c r="C17" s="49">
        <v>5686.1459999999997</v>
      </c>
      <c r="D17" s="49">
        <v>1394.596</v>
      </c>
      <c r="E17" s="49">
        <v>931.46900000000005</v>
      </c>
      <c r="F17" s="49">
        <v>363.95100000000002</v>
      </c>
      <c r="G17" s="49">
        <v>943.28800000000001</v>
      </c>
      <c r="H17" s="49">
        <v>2799.3870000000002</v>
      </c>
      <c r="I17" s="49">
        <v>671.82600000000002</v>
      </c>
      <c r="J17" s="49">
        <v>3201.9850000000001</v>
      </c>
      <c r="K17" s="49">
        <v>7760.4589999999998</v>
      </c>
      <c r="L17" s="49">
        <v>1619.7260000000001</v>
      </c>
      <c r="M17" s="49">
        <v>470.81099999999998</v>
      </c>
      <c r="N17" s="49">
        <v>1742.9090000000001</v>
      </c>
      <c r="O17" s="49">
        <v>934.79700000000003</v>
      </c>
      <c r="P17" s="49">
        <v>1124.5909999999999</v>
      </c>
      <c r="Q17" s="49">
        <v>932.17399999999998</v>
      </c>
      <c r="R17" s="91">
        <v>35570</v>
      </c>
      <c r="S17" s="49">
        <v>28962.228999999999</v>
      </c>
      <c r="T17" s="49">
        <v>5213.1750000000002</v>
      </c>
      <c r="U17" s="28">
        <v>2002</v>
      </c>
      <c r="V17" s="29"/>
    </row>
    <row r="18" spans="1:22" ht="12" customHeight="1">
      <c r="A18" s="28">
        <v>2003</v>
      </c>
      <c r="B18" s="49">
        <v>4934.59</v>
      </c>
      <c r="C18" s="49">
        <v>5606.4229999999998</v>
      </c>
      <c r="D18" s="49">
        <v>1362.548</v>
      </c>
      <c r="E18" s="49">
        <v>913.54399999999998</v>
      </c>
      <c r="F18" s="49">
        <v>359.524</v>
      </c>
      <c r="G18" s="49">
        <v>930.08900000000006</v>
      </c>
      <c r="H18" s="49">
        <v>2752.89</v>
      </c>
      <c r="I18" s="49">
        <v>655.53599999999994</v>
      </c>
      <c r="J18" s="49">
        <v>3177.027</v>
      </c>
      <c r="K18" s="49">
        <v>7658.5150000000003</v>
      </c>
      <c r="L18" s="49">
        <v>1604.22</v>
      </c>
      <c r="M18" s="49">
        <v>465.40300000000002</v>
      </c>
      <c r="N18" s="49">
        <v>1724.048</v>
      </c>
      <c r="O18" s="49">
        <v>919.56799999999998</v>
      </c>
      <c r="P18" s="49">
        <v>1105.8420000000001</v>
      </c>
      <c r="Q18" s="49">
        <v>908.23299999999995</v>
      </c>
      <c r="R18" s="91">
        <v>35078</v>
      </c>
      <c r="S18" s="49">
        <v>28594.523000000001</v>
      </c>
      <c r="T18" s="49">
        <v>5120.9290000000001</v>
      </c>
      <c r="U18" s="28">
        <v>2003</v>
      </c>
      <c r="V18" s="29"/>
    </row>
    <row r="19" spans="1:22" ht="12" customHeight="1">
      <c r="A19" s="28">
        <v>2004</v>
      </c>
      <c r="B19" s="49">
        <v>4936.5110000000004</v>
      </c>
      <c r="C19" s="49">
        <v>5591.95</v>
      </c>
      <c r="D19" s="49">
        <v>1358.32</v>
      </c>
      <c r="E19" s="49">
        <v>910.46900000000005</v>
      </c>
      <c r="F19" s="49">
        <v>357.73899999999998</v>
      </c>
      <c r="G19" s="49">
        <v>932.06899999999996</v>
      </c>
      <c r="H19" s="49">
        <v>2749.6930000000002</v>
      </c>
      <c r="I19" s="49">
        <v>650.548</v>
      </c>
      <c r="J19" s="49">
        <v>3187.4969999999998</v>
      </c>
      <c r="K19" s="49">
        <v>7676.3339999999998</v>
      </c>
      <c r="L19" s="49">
        <v>1618.3420000000001</v>
      </c>
      <c r="M19" s="49">
        <v>466.351</v>
      </c>
      <c r="N19" s="49">
        <v>1714.6010000000001</v>
      </c>
      <c r="O19" s="49">
        <v>913.04100000000005</v>
      </c>
      <c r="P19" s="49">
        <v>1103.595</v>
      </c>
      <c r="Q19" s="49">
        <v>911.94</v>
      </c>
      <c r="R19" s="91">
        <v>35079</v>
      </c>
      <c r="S19" s="49">
        <v>28620.080999999998</v>
      </c>
      <c r="T19" s="49">
        <v>5100.5990000000002</v>
      </c>
      <c r="U19" s="28">
        <v>2004</v>
      </c>
      <c r="V19" s="29"/>
    </row>
    <row r="20" spans="1:22" ht="12" customHeight="1">
      <c r="A20" s="28">
        <v>2005</v>
      </c>
      <c r="B20" s="49">
        <v>4932.9520000000002</v>
      </c>
      <c r="C20" s="49">
        <v>5600.5730000000003</v>
      </c>
      <c r="D20" s="49">
        <v>1347.192</v>
      </c>
      <c r="E20" s="49">
        <v>894.39400000000001</v>
      </c>
      <c r="F20" s="49">
        <v>354.04700000000003</v>
      </c>
      <c r="G20" s="49">
        <v>939.68499999999995</v>
      </c>
      <c r="H20" s="49">
        <v>2734.0050000000001</v>
      </c>
      <c r="I20" s="49">
        <v>644.20399999999995</v>
      </c>
      <c r="J20" s="49">
        <v>3164.1210000000001</v>
      </c>
      <c r="K20" s="49">
        <v>7638.8149999999996</v>
      </c>
      <c r="L20" s="49">
        <v>1618.2909999999999</v>
      </c>
      <c r="M20" s="49">
        <v>466.33800000000002</v>
      </c>
      <c r="N20" s="49">
        <v>1685.9939999999999</v>
      </c>
      <c r="O20" s="49">
        <v>895.81100000000004</v>
      </c>
      <c r="P20" s="49">
        <v>1097.761</v>
      </c>
      <c r="Q20" s="49">
        <v>901.81700000000001</v>
      </c>
      <c r="R20" s="91">
        <v>34916</v>
      </c>
      <c r="S20" s="49">
        <v>28546.588</v>
      </c>
      <c r="T20" s="49">
        <v>5022.22</v>
      </c>
      <c r="U20" s="28">
        <v>2005</v>
      </c>
      <c r="V20" s="29"/>
    </row>
    <row r="21" spans="1:22" ht="12" customHeight="1">
      <c r="A21" s="28">
        <v>2006</v>
      </c>
      <c r="B21" s="49">
        <v>4961.9530000000004</v>
      </c>
      <c r="C21" s="49">
        <v>5652.875</v>
      </c>
      <c r="D21" s="49">
        <v>1366.2080000000001</v>
      </c>
      <c r="E21" s="49">
        <v>898.83799999999997</v>
      </c>
      <c r="F21" s="49">
        <v>359.10899999999998</v>
      </c>
      <c r="G21" s="49">
        <v>946.42200000000003</v>
      </c>
      <c r="H21" s="49">
        <v>2746.7020000000002</v>
      </c>
      <c r="I21" s="49">
        <v>648.93899999999996</v>
      </c>
      <c r="J21" s="49">
        <v>3183.71</v>
      </c>
      <c r="K21" s="49">
        <v>7671.4520000000002</v>
      </c>
      <c r="L21" s="49">
        <v>1628.27</v>
      </c>
      <c r="M21" s="49">
        <v>465.43099999999998</v>
      </c>
      <c r="N21" s="49">
        <v>1702.2370000000001</v>
      </c>
      <c r="O21" s="49">
        <v>904.88900000000001</v>
      </c>
      <c r="P21" s="49">
        <v>1107.29</v>
      </c>
      <c r="Q21" s="49">
        <v>907.67499999999995</v>
      </c>
      <c r="R21" s="91">
        <v>35152</v>
      </c>
      <c r="S21" s="49">
        <v>28723.214</v>
      </c>
      <c r="T21" s="49">
        <v>5062.5780000000004</v>
      </c>
      <c r="U21" s="28">
        <v>2006</v>
      </c>
      <c r="V21" s="29"/>
    </row>
    <row r="22" spans="1:22" ht="12" customHeight="1">
      <c r="A22" s="28">
        <v>2007</v>
      </c>
      <c r="B22" s="49">
        <v>5053.2550000000001</v>
      </c>
      <c r="C22" s="49">
        <v>5767.0249999999996</v>
      </c>
      <c r="D22" s="49">
        <v>1397.453</v>
      </c>
      <c r="E22" s="49">
        <v>918.21199999999999</v>
      </c>
      <c r="F22" s="49">
        <v>366.78800000000001</v>
      </c>
      <c r="G22" s="49">
        <v>966.279</v>
      </c>
      <c r="H22" s="49">
        <v>2793.6970000000001</v>
      </c>
      <c r="I22" s="49">
        <v>661.88699999999994</v>
      </c>
      <c r="J22" s="49">
        <v>3241.9650000000001</v>
      </c>
      <c r="K22" s="49">
        <v>7799.9229999999998</v>
      </c>
      <c r="L22" s="49">
        <v>1659.9010000000001</v>
      </c>
      <c r="M22" s="49">
        <v>469.39299999999997</v>
      </c>
      <c r="N22" s="49">
        <v>1733.0719999999999</v>
      </c>
      <c r="O22" s="49">
        <v>920.00199999999995</v>
      </c>
      <c r="P22" s="49">
        <v>1125.175</v>
      </c>
      <c r="Q22" s="49">
        <v>923.97299999999996</v>
      </c>
      <c r="R22" s="91">
        <v>35798</v>
      </c>
      <c r="S22" s="49">
        <v>29243.401000000002</v>
      </c>
      <c r="T22" s="49">
        <v>5157.1459999999997</v>
      </c>
      <c r="U22" s="28">
        <v>2007</v>
      </c>
      <c r="V22" s="29"/>
    </row>
    <row r="23" spans="1:22" ht="12" customHeight="1">
      <c r="A23" s="28">
        <v>2008</v>
      </c>
      <c r="B23" s="49">
        <v>5142.8670000000002</v>
      </c>
      <c r="C23" s="49">
        <v>5866.2659999999996</v>
      </c>
      <c r="D23" s="49">
        <v>1425.992</v>
      </c>
      <c r="E23" s="49">
        <v>929.78399999999999</v>
      </c>
      <c r="F23" s="49">
        <v>371.83100000000002</v>
      </c>
      <c r="G23" s="49">
        <v>990.09</v>
      </c>
      <c r="H23" s="49">
        <v>2834.9839999999999</v>
      </c>
      <c r="I23" s="49">
        <v>667.34799999999996</v>
      </c>
      <c r="J23" s="49">
        <v>3294.8519999999999</v>
      </c>
      <c r="K23" s="49">
        <v>7919.6049999999996</v>
      </c>
      <c r="L23" s="49">
        <v>1685.6969999999999</v>
      </c>
      <c r="M23" s="49">
        <v>473.47899999999998</v>
      </c>
      <c r="N23" s="49">
        <v>1748.35</v>
      </c>
      <c r="O23" s="49">
        <v>930.49900000000002</v>
      </c>
      <c r="P23" s="49">
        <v>1139.662</v>
      </c>
      <c r="Q23" s="49">
        <v>931.69399999999996</v>
      </c>
      <c r="R23" s="91">
        <v>36353</v>
      </c>
      <c r="S23" s="49">
        <v>29719.332999999999</v>
      </c>
      <c r="T23" s="49">
        <v>5207.6750000000002</v>
      </c>
      <c r="U23" s="28">
        <v>2008</v>
      </c>
      <c r="V23" s="29"/>
    </row>
    <row r="24" spans="1:22" ht="12" customHeight="1">
      <c r="A24" s="28">
        <v>2009</v>
      </c>
      <c r="B24" s="49">
        <v>5114.1059999999998</v>
      </c>
      <c r="C24" s="49">
        <v>5891.5770000000002</v>
      </c>
      <c r="D24" s="49">
        <v>1445.511</v>
      </c>
      <c r="E24" s="49">
        <v>939.97500000000002</v>
      </c>
      <c r="F24" s="49">
        <v>370.12700000000001</v>
      </c>
      <c r="G24" s="49">
        <v>1004.107</v>
      </c>
      <c r="H24" s="49">
        <v>2836.3339999999998</v>
      </c>
      <c r="I24" s="49">
        <v>670.65200000000004</v>
      </c>
      <c r="J24" s="49">
        <v>3325.3359999999998</v>
      </c>
      <c r="K24" s="49">
        <v>7914.3</v>
      </c>
      <c r="L24" s="49">
        <v>1688.4849999999999</v>
      </c>
      <c r="M24" s="49">
        <v>469.87</v>
      </c>
      <c r="N24" s="49">
        <v>1737.682</v>
      </c>
      <c r="O24" s="49">
        <v>930.46500000000003</v>
      </c>
      <c r="P24" s="49">
        <v>1145.7819999999999</v>
      </c>
      <c r="Q24" s="49">
        <v>922.69100000000003</v>
      </c>
      <c r="R24" s="91">
        <v>36407</v>
      </c>
      <c r="S24" s="49">
        <v>29760.024000000001</v>
      </c>
      <c r="T24" s="49">
        <v>5201.4650000000001</v>
      </c>
      <c r="U24" s="28">
        <v>2009</v>
      </c>
      <c r="V24" s="29"/>
    </row>
    <row r="25" spans="1:22" ht="12" customHeight="1">
      <c r="A25" s="28">
        <v>2010</v>
      </c>
      <c r="B25" s="49">
        <v>5118.9960000000001</v>
      </c>
      <c r="C25" s="49">
        <v>5941.5150000000003</v>
      </c>
      <c r="D25" s="49">
        <v>1459.8389999999999</v>
      </c>
      <c r="E25" s="49">
        <v>945.11599999999999</v>
      </c>
      <c r="F25" s="49">
        <v>369.036</v>
      </c>
      <c r="G25" s="49">
        <v>1008.2619999999999</v>
      </c>
      <c r="H25" s="49">
        <v>2836.8609999999999</v>
      </c>
      <c r="I25" s="49">
        <v>666.55399999999997</v>
      </c>
      <c r="J25" s="49">
        <v>3341.3009999999999</v>
      </c>
      <c r="K25" s="49">
        <v>7926.9780000000001</v>
      </c>
      <c r="L25" s="49">
        <v>1693.82</v>
      </c>
      <c r="M25" s="49">
        <v>472.06200000000001</v>
      </c>
      <c r="N25" s="49">
        <v>1746.7550000000001</v>
      </c>
      <c r="O25" s="49">
        <v>932.83299999999997</v>
      </c>
      <c r="P25" s="49">
        <v>1145.471</v>
      </c>
      <c r="Q25" s="49">
        <v>927.601</v>
      </c>
      <c r="R25" s="91">
        <v>36533</v>
      </c>
      <c r="S25" s="49">
        <v>29854.302</v>
      </c>
      <c r="T25" s="49">
        <v>5218.8590000000004</v>
      </c>
      <c r="U25" s="28">
        <v>2010</v>
      </c>
      <c r="V25" s="29"/>
    </row>
    <row r="26" spans="1:22" ht="12" customHeight="1">
      <c r="A26" s="28">
        <v>2011</v>
      </c>
      <c r="B26" s="49">
        <v>5199.6850000000004</v>
      </c>
      <c r="C26" s="49">
        <v>6058.607</v>
      </c>
      <c r="D26" s="49">
        <v>1476.454</v>
      </c>
      <c r="E26" s="49">
        <v>947.06899999999996</v>
      </c>
      <c r="F26" s="49">
        <v>374.07100000000003</v>
      </c>
      <c r="G26" s="49">
        <v>1020.572</v>
      </c>
      <c r="H26" s="49">
        <v>2878.0390000000002</v>
      </c>
      <c r="I26" s="49">
        <v>660.43</v>
      </c>
      <c r="J26" s="49">
        <v>3396.8290000000002</v>
      </c>
      <c r="K26" s="49">
        <v>8041.0429999999997</v>
      </c>
      <c r="L26" s="49">
        <v>1715.038</v>
      </c>
      <c r="M26" s="49">
        <v>478.29500000000002</v>
      </c>
      <c r="N26" s="49">
        <v>1751.1310000000001</v>
      </c>
      <c r="O26" s="49">
        <v>929.048</v>
      </c>
      <c r="P26" s="49">
        <v>1156.0340000000001</v>
      </c>
      <c r="Q26" s="49">
        <v>931.65499999999997</v>
      </c>
      <c r="R26" s="91">
        <v>37014</v>
      </c>
      <c r="S26" s="49">
        <v>30318.213</v>
      </c>
      <c r="T26" s="49">
        <v>5219.3329999999996</v>
      </c>
      <c r="U26" s="28">
        <v>2011</v>
      </c>
      <c r="V26" s="29"/>
    </row>
    <row r="27" spans="1:22" ht="12" customHeight="1">
      <c r="A27" s="28">
        <v>2012</v>
      </c>
      <c r="B27" s="49">
        <v>5283.2240000000002</v>
      </c>
      <c r="C27" s="49">
        <v>6176.5290000000005</v>
      </c>
      <c r="D27" s="49">
        <v>1514.48</v>
      </c>
      <c r="E27" s="49">
        <v>950.57299999999998</v>
      </c>
      <c r="F27" s="49">
        <v>380.089</v>
      </c>
      <c r="G27" s="49">
        <v>1041.681</v>
      </c>
      <c r="H27" s="49">
        <v>2916.0070000000001</v>
      </c>
      <c r="I27" s="49">
        <v>659.7</v>
      </c>
      <c r="J27" s="49">
        <v>3445.1950000000002</v>
      </c>
      <c r="K27" s="49">
        <v>8130.8770000000004</v>
      </c>
      <c r="L27" s="49">
        <v>1733.6210000000001</v>
      </c>
      <c r="M27" s="49">
        <v>479.334</v>
      </c>
      <c r="N27" s="49">
        <v>1767.383</v>
      </c>
      <c r="O27" s="49">
        <v>925.63</v>
      </c>
      <c r="P27" s="49">
        <v>1163.4369999999999</v>
      </c>
      <c r="Q27" s="49">
        <v>933.24</v>
      </c>
      <c r="R27" s="91">
        <v>37501</v>
      </c>
      <c r="S27" s="49">
        <v>30749.993999999999</v>
      </c>
      <c r="T27" s="49">
        <v>5236.5259999999998</v>
      </c>
      <c r="U27" s="28">
        <v>2012</v>
      </c>
      <c r="V27" s="29"/>
    </row>
    <row r="28" spans="1:22" ht="12" customHeight="1">
      <c r="A28" s="28">
        <v>2013</v>
      </c>
      <c r="B28" s="49">
        <v>5352.2089999999998</v>
      </c>
      <c r="C28" s="49">
        <v>6266.5439999999999</v>
      </c>
      <c r="D28" s="49">
        <v>1546.6679999999999</v>
      </c>
      <c r="E28" s="49">
        <v>950.87699999999995</v>
      </c>
      <c r="F28" s="49">
        <v>382.21100000000001</v>
      </c>
      <c r="G28" s="49">
        <v>1058.6379999999999</v>
      </c>
      <c r="H28" s="49">
        <v>2933.5569999999998</v>
      </c>
      <c r="I28" s="49">
        <v>660.5</v>
      </c>
      <c r="J28" s="49">
        <v>3483.9560000000001</v>
      </c>
      <c r="K28" s="49">
        <v>8187.2910000000002</v>
      </c>
      <c r="L28" s="49">
        <v>1746.636</v>
      </c>
      <c r="M28" s="49">
        <v>476.72800000000001</v>
      </c>
      <c r="N28" s="49">
        <v>1780.5160000000001</v>
      </c>
      <c r="O28" s="49">
        <v>922.51099999999997</v>
      </c>
      <c r="P28" s="49">
        <v>1171.2059999999999</v>
      </c>
      <c r="Q28" s="49">
        <v>932.952</v>
      </c>
      <c r="R28" s="91">
        <v>37853</v>
      </c>
      <c r="S28" s="49">
        <v>31058.975999999999</v>
      </c>
      <c r="T28" s="49">
        <v>5247.3559999999998</v>
      </c>
      <c r="U28" s="28">
        <v>2013</v>
      </c>
      <c r="V28" s="29"/>
    </row>
    <row r="29" spans="1:22" ht="12" customHeight="1">
      <c r="A29" s="80">
        <v>2014</v>
      </c>
      <c r="B29" s="49">
        <v>5423.3239999999996</v>
      </c>
      <c r="C29" s="49">
        <v>6363.1459999999997</v>
      </c>
      <c r="D29" s="49">
        <v>1579.779</v>
      </c>
      <c r="E29" s="49">
        <v>954.06100000000004</v>
      </c>
      <c r="F29" s="49">
        <v>385.524</v>
      </c>
      <c r="G29" s="49">
        <v>1072.1389999999999</v>
      </c>
      <c r="H29" s="49">
        <v>2973.26</v>
      </c>
      <c r="I29" s="49">
        <v>664.62300000000005</v>
      </c>
      <c r="J29" s="49">
        <v>3528.538</v>
      </c>
      <c r="K29" s="49">
        <v>8249.3889999999992</v>
      </c>
      <c r="L29" s="49">
        <v>1761.671</v>
      </c>
      <c r="M29" s="49">
        <v>478.02300000000002</v>
      </c>
      <c r="N29" s="49">
        <v>1793.481</v>
      </c>
      <c r="O29" s="49">
        <v>917.96600000000001</v>
      </c>
      <c r="P29" s="49">
        <v>1181.348</v>
      </c>
      <c r="Q29" s="49">
        <v>933.72799999999995</v>
      </c>
      <c r="R29" s="91">
        <v>38260</v>
      </c>
      <c r="S29" s="49">
        <v>31416.362000000001</v>
      </c>
      <c r="T29" s="49">
        <v>5263.8590000000004</v>
      </c>
      <c r="U29" s="80">
        <v>2014</v>
      </c>
      <c r="V29" s="29"/>
    </row>
    <row r="30" spans="1:22" ht="12" customHeight="1">
      <c r="A30" s="80">
        <v>2015</v>
      </c>
      <c r="B30" s="49">
        <v>5491.3620000000001</v>
      </c>
      <c r="C30" s="49">
        <v>6481.1779999999999</v>
      </c>
      <c r="D30" s="49">
        <v>1616.873</v>
      </c>
      <c r="E30" s="49">
        <v>955.06299999999999</v>
      </c>
      <c r="F30" s="49">
        <v>388.00400000000002</v>
      </c>
      <c r="G30" s="49">
        <v>1086.125</v>
      </c>
      <c r="H30" s="49">
        <v>3008.8710000000001</v>
      </c>
      <c r="I30" s="49">
        <v>668.04200000000003</v>
      </c>
      <c r="J30" s="49">
        <v>3576.2890000000002</v>
      </c>
      <c r="K30" s="49">
        <v>8334.4889999999996</v>
      </c>
      <c r="L30" s="49">
        <v>1782.162</v>
      </c>
      <c r="M30" s="49">
        <v>479.53800000000001</v>
      </c>
      <c r="N30" s="49">
        <v>1797.136</v>
      </c>
      <c r="O30" s="49">
        <v>913.72299999999996</v>
      </c>
      <c r="P30" s="49">
        <v>1197.558</v>
      </c>
      <c r="Q30" s="49">
        <v>933.58699999999999</v>
      </c>
      <c r="R30" s="91">
        <v>38710</v>
      </c>
      <c r="S30" s="49">
        <v>31825.576000000001</v>
      </c>
      <c r="T30" s="49">
        <v>5267.5510000000004</v>
      </c>
      <c r="U30" s="80">
        <v>2015</v>
      </c>
      <c r="V30" s="29"/>
    </row>
    <row r="31" spans="1:22" ht="12" customHeight="1">
      <c r="A31" s="80">
        <v>2016</v>
      </c>
      <c r="B31" s="49">
        <v>5581.0219999999999</v>
      </c>
      <c r="C31" s="49">
        <v>6608.37</v>
      </c>
      <c r="D31" s="49">
        <v>1668.3489999999999</v>
      </c>
      <c r="E31" s="49">
        <v>968.16700000000003</v>
      </c>
      <c r="F31" s="49">
        <v>394.33</v>
      </c>
      <c r="G31" s="49">
        <v>1106.923</v>
      </c>
      <c r="H31" s="49">
        <v>3054.828</v>
      </c>
      <c r="I31" s="49">
        <v>670.21</v>
      </c>
      <c r="J31" s="49">
        <v>3634.3139999999999</v>
      </c>
      <c r="K31" s="49">
        <v>8441.0759999999991</v>
      </c>
      <c r="L31" s="49">
        <v>1798.4559999999999</v>
      </c>
      <c r="M31" s="49">
        <v>482.15499999999997</v>
      </c>
      <c r="N31" s="49">
        <v>1818.94</v>
      </c>
      <c r="O31" s="49">
        <v>917.50199999999995</v>
      </c>
      <c r="P31" s="49">
        <v>1223.6220000000001</v>
      </c>
      <c r="Q31" s="49">
        <v>936.73599999999999</v>
      </c>
      <c r="R31" s="91">
        <v>39305</v>
      </c>
      <c r="S31" s="49">
        <v>32325.096000000001</v>
      </c>
      <c r="T31" s="49">
        <v>5311.5550000000003</v>
      </c>
      <c r="U31" s="80">
        <v>2016</v>
      </c>
      <c r="V31" s="29"/>
    </row>
    <row r="32" spans="1:22" ht="12" customHeight="1">
      <c r="A32" s="80">
        <v>2017</v>
      </c>
      <c r="B32" s="49">
        <v>5681.4759999999997</v>
      </c>
      <c r="C32" s="49">
        <v>6743.5469999999996</v>
      </c>
      <c r="D32" s="49">
        <v>1727.9179999999999</v>
      </c>
      <c r="E32" s="49">
        <v>983.31299999999999</v>
      </c>
      <c r="F32" s="49">
        <v>398.22</v>
      </c>
      <c r="G32" s="49">
        <v>1126.479</v>
      </c>
      <c r="H32" s="49">
        <v>3111.1329999999998</v>
      </c>
      <c r="I32" s="49">
        <v>676.93899999999996</v>
      </c>
      <c r="J32" s="49">
        <v>3695.134</v>
      </c>
      <c r="K32" s="49">
        <v>8578.6059999999998</v>
      </c>
      <c r="L32" s="49">
        <v>1820.54</v>
      </c>
      <c r="M32" s="49">
        <v>486.00599999999997</v>
      </c>
      <c r="N32" s="49">
        <v>1839.316</v>
      </c>
      <c r="O32" s="49">
        <v>921.70699999999999</v>
      </c>
      <c r="P32" s="49">
        <v>1247.6400000000001</v>
      </c>
      <c r="Q32" s="49">
        <v>945.02599999999995</v>
      </c>
      <c r="R32" s="91">
        <v>39983</v>
      </c>
      <c r="S32" s="49">
        <v>32888.781000000003</v>
      </c>
      <c r="T32" s="49">
        <v>5366.3010000000004</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2">
      <c r="A35" s="80">
        <v>1992</v>
      </c>
      <c r="B35" s="52">
        <f t="shared" ref="B35:T35" si="0">ROUND(B7/B6*100-100,5)</f>
        <v>1.16811</v>
      </c>
      <c r="C35" s="52">
        <f t="shared" si="0"/>
        <v>1.6159600000000001</v>
      </c>
      <c r="D35" s="52">
        <f t="shared" si="0"/>
        <v>-2.2094499999999999</v>
      </c>
      <c r="E35" s="52">
        <f t="shared" si="0"/>
        <v>-12.317880000000001</v>
      </c>
      <c r="F35" s="52">
        <f t="shared" si="0"/>
        <v>0.92684</v>
      </c>
      <c r="G35" s="52">
        <f t="shared" si="0"/>
        <v>1.2840100000000001</v>
      </c>
      <c r="H35" s="52">
        <f t="shared" si="0"/>
        <v>1.3685</v>
      </c>
      <c r="I35" s="52">
        <f t="shared" si="0"/>
        <v>-11.41094</v>
      </c>
      <c r="J35" s="52">
        <f t="shared" si="0"/>
        <v>1.7708600000000001</v>
      </c>
      <c r="K35" s="52">
        <f t="shared" si="0"/>
        <v>0.97355999999999998</v>
      </c>
      <c r="L35" s="52">
        <f t="shared" si="0"/>
        <v>0.89012000000000002</v>
      </c>
      <c r="M35" s="52">
        <f t="shared" si="0"/>
        <v>0.83801999999999999</v>
      </c>
      <c r="N35" s="52">
        <f t="shared" si="0"/>
        <v>-13.987959999999999</v>
      </c>
      <c r="O35" s="52">
        <f t="shared" si="0"/>
        <v>-12.28959</v>
      </c>
      <c r="P35" s="52">
        <f t="shared" si="0"/>
        <v>1.3208500000000001</v>
      </c>
      <c r="Q35" s="52">
        <f t="shared" si="0"/>
        <v>-15.974170000000001</v>
      </c>
      <c r="R35" s="52">
        <f t="shared" si="0"/>
        <v>-1.56698</v>
      </c>
      <c r="S35" s="52">
        <f t="shared" si="0"/>
        <v>1.27311</v>
      </c>
      <c r="T35" s="52">
        <f t="shared" si="0"/>
        <v>-13.41119</v>
      </c>
      <c r="U35" s="80">
        <v>1992</v>
      </c>
    </row>
    <row r="36" spans="1:21" ht="12" hidden="1" customHeight="1" outlineLevel="2">
      <c r="A36" s="80">
        <v>1993</v>
      </c>
      <c r="B36" s="52">
        <f t="shared" ref="B36:T36" si="1">ROUND(B8/B7*100-100,5)</f>
        <v>-1.8609800000000001</v>
      </c>
      <c r="C36" s="52">
        <f t="shared" si="1"/>
        <v>-0.89429999999999998</v>
      </c>
      <c r="D36" s="52">
        <f t="shared" si="1"/>
        <v>-1.02735</v>
      </c>
      <c r="E36" s="52">
        <f t="shared" si="1"/>
        <v>-3.63998</v>
      </c>
      <c r="F36" s="52">
        <f t="shared" si="1"/>
        <v>-1.76346</v>
      </c>
      <c r="G36" s="52">
        <f t="shared" si="1"/>
        <v>-0.98011999999999999</v>
      </c>
      <c r="H36" s="52">
        <f t="shared" si="1"/>
        <v>-1.1145099999999999</v>
      </c>
      <c r="I36" s="52">
        <f t="shared" si="1"/>
        <v>-2.7905500000000001</v>
      </c>
      <c r="J36" s="52">
        <f t="shared" si="1"/>
        <v>-0.60368999999999995</v>
      </c>
      <c r="K36" s="52">
        <f t="shared" si="1"/>
        <v>-1.57264</v>
      </c>
      <c r="L36" s="52">
        <f t="shared" si="1"/>
        <v>-0.90342999999999996</v>
      </c>
      <c r="M36" s="52">
        <f t="shared" si="1"/>
        <v>-1.54297</v>
      </c>
      <c r="N36" s="52">
        <f t="shared" si="1"/>
        <v>-4.0257399999999999</v>
      </c>
      <c r="O36" s="52">
        <f t="shared" si="1"/>
        <v>-3.0458799999999999</v>
      </c>
      <c r="P36" s="52">
        <f t="shared" si="1"/>
        <v>-0.90125</v>
      </c>
      <c r="Q36" s="52">
        <f t="shared" si="1"/>
        <v>-3.0830500000000001</v>
      </c>
      <c r="R36" s="52">
        <f t="shared" si="1"/>
        <v>-1.6005799999999999</v>
      </c>
      <c r="S36" s="52">
        <f t="shared" si="1"/>
        <v>-1.2588200000000001</v>
      </c>
      <c r="T36" s="52">
        <f t="shared" si="1"/>
        <v>-3.4483600000000001</v>
      </c>
      <c r="U36" s="80">
        <v>1993</v>
      </c>
    </row>
    <row r="37" spans="1:21" ht="12" hidden="1" customHeight="1" outlineLevel="2">
      <c r="A37" s="80">
        <v>1994</v>
      </c>
      <c r="B37" s="52">
        <f t="shared" ref="B37:T37" si="2">ROUND(B9/B8*100-100,5)</f>
        <v>-1.1460999999999999</v>
      </c>
      <c r="C37" s="52">
        <f t="shared" si="2"/>
        <v>-8.4269999999999998E-2</v>
      </c>
      <c r="D37" s="52">
        <f t="shared" si="2"/>
        <v>-1.4772099999999999</v>
      </c>
      <c r="E37" s="52">
        <f t="shared" si="2"/>
        <v>2.7085400000000002</v>
      </c>
      <c r="F37" s="52">
        <f t="shared" si="2"/>
        <v>-1.41693</v>
      </c>
      <c r="G37" s="52">
        <f t="shared" si="2"/>
        <v>-0.38633000000000001</v>
      </c>
      <c r="H37" s="52">
        <f t="shared" si="2"/>
        <v>-0.66318999999999995</v>
      </c>
      <c r="I37" s="52">
        <f t="shared" si="2"/>
        <v>2.5474899999999998</v>
      </c>
      <c r="J37" s="52">
        <f t="shared" si="2"/>
        <v>0.22900999999999999</v>
      </c>
      <c r="K37" s="52">
        <f t="shared" si="2"/>
        <v>-1.2070000000000001</v>
      </c>
      <c r="L37" s="52">
        <f t="shared" si="2"/>
        <v>6.9690000000000002E-2</v>
      </c>
      <c r="M37" s="52">
        <f t="shared" si="2"/>
        <v>-0.59955999999999998</v>
      </c>
      <c r="N37" s="52">
        <f t="shared" si="2"/>
        <v>2.5999300000000001</v>
      </c>
      <c r="O37" s="52">
        <f t="shared" si="2"/>
        <v>1.6384000000000001</v>
      </c>
      <c r="P37" s="52">
        <f t="shared" si="2"/>
        <v>-0.40281</v>
      </c>
      <c r="Q37" s="52">
        <f t="shared" si="2"/>
        <v>2.1213099999999998</v>
      </c>
      <c r="R37" s="52">
        <f t="shared" si="2"/>
        <v>-0.1993</v>
      </c>
      <c r="S37" s="52">
        <f t="shared" si="2"/>
        <v>-0.63075000000000003</v>
      </c>
      <c r="T37" s="52">
        <f t="shared" si="2"/>
        <v>2.34415</v>
      </c>
      <c r="U37" s="80">
        <v>1994</v>
      </c>
    </row>
    <row r="38" spans="1:21" ht="12" hidden="1" customHeight="1" outlineLevel="2">
      <c r="A38" s="80">
        <v>1995</v>
      </c>
      <c r="B38" s="52">
        <f t="shared" ref="B38:T38" si="3">ROUND(B10/B9*100-100,5)</f>
        <v>6.6970000000000002E-2</v>
      </c>
      <c r="C38" s="52">
        <f t="shared" si="3"/>
        <v>-7.9979999999999996E-2</v>
      </c>
      <c r="D38" s="52">
        <f t="shared" si="3"/>
        <v>-0.41602</v>
      </c>
      <c r="E38" s="52">
        <f t="shared" si="3"/>
        <v>2.3233999999999999</v>
      </c>
      <c r="F38" s="52">
        <f t="shared" si="3"/>
        <v>-2.33378</v>
      </c>
      <c r="G38" s="52">
        <f t="shared" si="3"/>
        <v>-1.2333499999999999</v>
      </c>
      <c r="H38" s="52">
        <f t="shared" si="3"/>
        <v>-0.41073999999999999</v>
      </c>
      <c r="I38" s="52">
        <f t="shared" si="3"/>
        <v>2.8879700000000001</v>
      </c>
      <c r="J38" s="52">
        <f t="shared" si="3"/>
        <v>1.0820000000000001</v>
      </c>
      <c r="K38" s="52">
        <f t="shared" si="3"/>
        <v>-0.34029999999999999</v>
      </c>
      <c r="L38" s="52">
        <f t="shared" si="3"/>
        <v>0.70831999999999995</v>
      </c>
      <c r="M38" s="52">
        <f t="shared" si="3"/>
        <v>0.48442000000000002</v>
      </c>
      <c r="N38" s="52">
        <f t="shared" si="3"/>
        <v>2.89628</v>
      </c>
      <c r="O38" s="52">
        <f t="shared" si="3"/>
        <v>1.4718899999999999</v>
      </c>
      <c r="P38" s="52">
        <f t="shared" si="3"/>
        <v>0.51517000000000002</v>
      </c>
      <c r="Q38" s="52">
        <f t="shared" si="3"/>
        <v>1.10768</v>
      </c>
      <c r="R38" s="52">
        <f t="shared" si="3"/>
        <v>0.3201</v>
      </c>
      <c r="S38" s="52">
        <f t="shared" si="3"/>
        <v>-2.383E-2</v>
      </c>
      <c r="T38" s="52">
        <f t="shared" si="3"/>
        <v>2.2090299999999998</v>
      </c>
      <c r="U38" s="80">
        <v>1995</v>
      </c>
    </row>
    <row r="39" spans="1:21" ht="12" hidden="1" customHeight="1" outlineLevel="2">
      <c r="A39" s="80">
        <v>1996</v>
      </c>
      <c r="B39" s="52">
        <f t="shared" ref="B39:T39" si="4">ROUND(B11/B10*100-100,5)</f>
        <v>0.52403999999999995</v>
      </c>
      <c r="C39" s="52">
        <f t="shared" si="4"/>
        <v>-0.34145999999999999</v>
      </c>
      <c r="D39" s="52">
        <f t="shared" si="4"/>
        <v>-2.1268899999999999</v>
      </c>
      <c r="E39" s="52">
        <f t="shared" si="4"/>
        <v>-0.44157000000000002</v>
      </c>
      <c r="F39" s="52">
        <f t="shared" si="4"/>
        <v>-1.4410799999999999</v>
      </c>
      <c r="G39" s="52">
        <f t="shared" si="4"/>
        <v>-0.78373000000000004</v>
      </c>
      <c r="H39" s="52">
        <f t="shared" si="4"/>
        <v>0.14233000000000001</v>
      </c>
      <c r="I39" s="52">
        <f t="shared" si="4"/>
        <v>-1.2452799999999999</v>
      </c>
      <c r="J39" s="52">
        <f t="shared" si="4"/>
        <v>-0.14688000000000001</v>
      </c>
      <c r="K39" s="52">
        <f t="shared" si="4"/>
        <v>0.36030000000000001</v>
      </c>
      <c r="L39" s="52">
        <f t="shared" si="4"/>
        <v>0.66818999999999995</v>
      </c>
      <c r="M39" s="52">
        <f t="shared" si="4"/>
        <v>3.9550000000000002E-2</v>
      </c>
      <c r="N39" s="52">
        <f t="shared" si="4"/>
        <v>-5.96E-2</v>
      </c>
      <c r="O39" s="52">
        <f t="shared" si="4"/>
        <v>-1.9277299999999999</v>
      </c>
      <c r="P39" s="52">
        <f t="shared" si="4"/>
        <v>0.34677999999999998</v>
      </c>
      <c r="Q39" s="52">
        <f t="shared" si="4"/>
        <v>-1.20102</v>
      </c>
      <c r="R39" s="52">
        <f t="shared" si="4"/>
        <v>-0.13466</v>
      </c>
      <c r="S39" s="52">
        <f t="shared" si="4"/>
        <v>0.12098</v>
      </c>
      <c r="T39" s="52">
        <f t="shared" si="4"/>
        <v>-0.83159000000000005</v>
      </c>
      <c r="U39" s="80">
        <v>1996</v>
      </c>
    </row>
    <row r="40" spans="1:21" ht="12" hidden="1" customHeight="1" outlineLevel="2">
      <c r="A40" s="80">
        <v>1997</v>
      </c>
      <c r="B40" s="52">
        <f t="shared" ref="B40:T40" si="5">ROUND(B12/B11*100-100,5)</f>
        <v>0.39317999999999997</v>
      </c>
      <c r="C40" s="52">
        <f t="shared" si="5"/>
        <v>6.8849999999999995E-2</v>
      </c>
      <c r="D40" s="52">
        <f t="shared" si="5"/>
        <v>-2.5966100000000001</v>
      </c>
      <c r="E40" s="52">
        <f t="shared" si="5"/>
        <v>-0.48021999999999998</v>
      </c>
      <c r="F40" s="52">
        <f t="shared" si="5"/>
        <v>0.52797000000000005</v>
      </c>
      <c r="G40" s="52">
        <f t="shared" si="5"/>
        <v>-1.0104299999999999</v>
      </c>
      <c r="H40" s="52">
        <f t="shared" si="5"/>
        <v>-0.5081</v>
      </c>
      <c r="I40" s="52">
        <f t="shared" si="5"/>
        <v>-1.8130299999999999</v>
      </c>
      <c r="J40" s="52">
        <f t="shared" si="5"/>
        <v>0.20141000000000001</v>
      </c>
      <c r="K40" s="52">
        <f t="shared" si="5"/>
        <v>0.55437999999999998</v>
      </c>
      <c r="L40" s="52">
        <f t="shared" si="5"/>
        <v>0.28337000000000001</v>
      </c>
      <c r="M40" s="52">
        <f t="shared" si="5"/>
        <v>-0.30847000000000002</v>
      </c>
      <c r="N40" s="52">
        <f t="shared" si="5"/>
        <v>-1.8322000000000001</v>
      </c>
      <c r="O40" s="52">
        <f t="shared" si="5"/>
        <v>-2.3243299999999998</v>
      </c>
      <c r="P40" s="52">
        <f t="shared" si="5"/>
        <v>-0.27421000000000001</v>
      </c>
      <c r="Q40" s="52">
        <f t="shared" si="5"/>
        <v>-1.202</v>
      </c>
      <c r="R40" s="52">
        <f t="shared" si="5"/>
        <v>-0.23157</v>
      </c>
      <c r="S40" s="52">
        <f t="shared" si="5"/>
        <v>0.17301</v>
      </c>
      <c r="T40" s="52">
        <f t="shared" si="5"/>
        <v>-1.57111</v>
      </c>
      <c r="U40" s="80">
        <v>1997</v>
      </c>
    </row>
    <row r="41" spans="1:21" ht="12" hidden="1" customHeight="1" outlineLevel="2">
      <c r="A41" s="80">
        <v>1998</v>
      </c>
      <c r="B41" s="52">
        <f t="shared" ref="B41:T41" si="6">ROUND(B13/B12*100-100,5)</f>
        <v>1.6247799999999999</v>
      </c>
      <c r="C41" s="52">
        <f t="shared" si="6"/>
        <v>2.1931400000000001</v>
      </c>
      <c r="D41" s="52">
        <f t="shared" si="6"/>
        <v>-0.80840000000000001</v>
      </c>
      <c r="E41" s="52">
        <f t="shared" si="6"/>
        <v>-0.93342999999999998</v>
      </c>
      <c r="F41" s="52">
        <f t="shared" si="6"/>
        <v>-0.39559</v>
      </c>
      <c r="G41" s="52">
        <f t="shared" si="6"/>
        <v>0.67640999999999996</v>
      </c>
      <c r="H41" s="52">
        <f t="shared" si="6"/>
        <v>0.92181000000000002</v>
      </c>
      <c r="I41" s="52">
        <f t="shared" si="6"/>
        <v>-0.48419000000000001</v>
      </c>
      <c r="J41" s="52">
        <f t="shared" si="6"/>
        <v>0.98782999999999999</v>
      </c>
      <c r="K41" s="52">
        <f t="shared" si="6"/>
        <v>1.9349799999999999</v>
      </c>
      <c r="L41" s="52">
        <f t="shared" si="6"/>
        <v>1.62015</v>
      </c>
      <c r="M41" s="52">
        <f t="shared" si="6"/>
        <v>2.1432600000000002</v>
      </c>
      <c r="N41" s="52">
        <f t="shared" si="6"/>
        <v>-0.45923000000000003</v>
      </c>
      <c r="O41" s="52">
        <f t="shared" si="6"/>
        <v>-0.40654000000000001</v>
      </c>
      <c r="P41" s="52">
        <f t="shared" si="6"/>
        <v>0.41424</v>
      </c>
      <c r="Q41" s="52">
        <f t="shared" si="6"/>
        <v>2.02901</v>
      </c>
      <c r="R41" s="52">
        <f t="shared" si="6"/>
        <v>1.2075400000000001</v>
      </c>
      <c r="S41" s="52">
        <f t="shared" si="6"/>
        <v>1.58056</v>
      </c>
      <c r="T41" s="52">
        <f t="shared" si="6"/>
        <v>-0.10827000000000001</v>
      </c>
      <c r="U41" s="80">
        <v>1998</v>
      </c>
    </row>
    <row r="42" spans="1:21" ht="12" hidden="1" customHeight="1" outlineLevel="2">
      <c r="A42" s="80">
        <v>1999</v>
      </c>
      <c r="B42" s="52">
        <f t="shared" ref="B42:T42" si="7">ROUND(B14/B13*100-100,5)</f>
        <v>2.0014799999999999</v>
      </c>
      <c r="C42" s="52">
        <f t="shared" si="7"/>
        <v>2.0331000000000001</v>
      </c>
      <c r="D42" s="52">
        <f t="shared" si="7"/>
        <v>-5.0099999999999997E-3</v>
      </c>
      <c r="E42" s="52">
        <f t="shared" si="7"/>
        <v>-0.12626000000000001</v>
      </c>
      <c r="F42" s="52">
        <f t="shared" si="7"/>
        <v>0.66505999999999998</v>
      </c>
      <c r="G42" s="52">
        <f t="shared" si="7"/>
        <v>1.11429</v>
      </c>
      <c r="H42" s="52">
        <f t="shared" si="7"/>
        <v>1.9039999999999999</v>
      </c>
      <c r="I42" s="52">
        <f t="shared" si="7"/>
        <v>0.74451000000000001</v>
      </c>
      <c r="J42" s="52">
        <f t="shared" si="7"/>
        <v>2.4101499999999998</v>
      </c>
      <c r="K42" s="52">
        <f t="shared" si="7"/>
        <v>2.3529499999999999</v>
      </c>
      <c r="L42" s="52">
        <f t="shared" si="7"/>
        <v>2.2260399999999998</v>
      </c>
      <c r="M42" s="52">
        <f t="shared" si="7"/>
        <v>2.93303</v>
      </c>
      <c r="N42" s="52">
        <f t="shared" si="7"/>
        <v>0.26554</v>
      </c>
      <c r="O42" s="52">
        <f t="shared" si="7"/>
        <v>-1.05202</v>
      </c>
      <c r="P42" s="52">
        <f t="shared" si="7"/>
        <v>1.8973500000000001</v>
      </c>
      <c r="Q42" s="52">
        <f t="shared" si="7"/>
        <v>1.91482</v>
      </c>
      <c r="R42" s="52">
        <f t="shared" si="7"/>
        <v>1.7388999999999999</v>
      </c>
      <c r="S42" s="52">
        <f t="shared" si="7"/>
        <v>2.1147800000000001</v>
      </c>
      <c r="T42" s="52">
        <f t="shared" si="7"/>
        <v>0.30371999999999999</v>
      </c>
      <c r="U42" s="80">
        <v>1999</v>
      </c>
    </row>
    <row r="43" spans="1:21" ht="12" hidden="1" customHeight="1" outlineLevel="2">
      <c r="A43" s="80">
        <v>2000</v>
      </c>
      <c r="B43" s="52">
        <f t="shared" ref="B43:T43" si="8">ROUND(B15/B14*100-100,5)</f>
        <v>3.5380199999999999</v>
      </c>
      <c r="C43" s="52">
        <f t="shared" si="8"/>
        <v>2.8303199999999999</v>
      </c>
      <c r="D43" s="52">
        <f t="shared" si="8"/>
        <v>1.9908600000000001</v>
      </c>
      <c r="E43" s="52">
        <f t="shared" si="8"/>
        <v>-0.35854000000000003</v>
      </c>
      <c r="F43" s="52">
        <f t="shared" si="8"/>
        <v>3.1501100000000002</v>
      </c>
      <c r="G43" s="52">
        <f t="shared" si="8"/>
        <v>2.1227100000000001</v>
      </c>
      <c r="H43" s="52">
        <f t="shared" si="8"/>
        <v>3.1249500000000001</v>
      </c>
      <c r="I43" s="52">
        <f t="shared" si="8"/>
        <v>-0.11904000000000001</v>
      </c>
      <c r="J43" s="52">
        <f t="shared" si="8"/>
        <v>3.3563100000000001</v>
      </c>
      <c r="K43" s="52">
        <f t="shared" si="8"/>
        <v>3.3636699999999999</v>
      </c>
      <c r="L43" s="52">
        <f t="shared" si="8"/>
        <v>3.1530399999999998</v>
      </c>
      <c r="M43" s="52">
        <f t="shared" si="8"/>
        <v>3.3525999999999998</v>
      </c>
      <c r="N43" s="52">
        <f t="shared" si="8"/>
        <v>-0.48071000000000003</v>
      </c>
      <c r="O43" s="52">
        <f t="shared" si="8"/>
        <v>-2.0106799999999998</v>
      </c>
      <c r="P43" s="52">
        <f t="shared" si="8"/>
        <v>2.2823600000000002</v>
      </c>
      <c r="Q43" s="52">
        <f t="shared" si="8"/>
        <v>-0.95540999999999998</v>
      </c>
      <c r="R43" s="52">
        <f t="shared" si="8"/>
        <v>2.4995699999999998</v>
      </c>
      <c r="S43" s="52">
        <f t="shared" si="8"/>
        <v>3.16689</v>
      </c>
      <c r="T43" s="52">
        <f t="shared" si="8"/>
        <v>-0.77705999999999997</v>
      </c>
      <c r="U43" s="80">
        <v>2000</v>
      </c>
    </row>
    <row r="44" spans="1:21" ht="12" hidden="1" customHeight="1" outlineLevel="2">
      <c r="A44" s="28">
        <v>2001</v>
      </c>
      <c r="B44" s="52">
        <f>ROUND(B16/B15*100-100,5)</f>
        <v>0.83867000000000003</v>
      </c>
      <c r="C44" s="52">
        <f t="shared" ref="C44:T44" si="9">ROUND(C16/C15*100-100,5)</f>
        <v>0.84165000000000001</v>
      </c>
      <c r="D44" s="52">
        <f t="shared" si="9"/>
        <v>-1.4711399999999999</v>
      </c>
      <c r="E44" s="52">
        <f t="shared" si="9"/>
        <v>-2.9395799999999999</v>
      </c>
      <c r="F44" s="52">
        <f t="shared" si="9"/>
        <v>8.9469999999999994E-2</v>
      </c>
      <c r="G44" s="52">
        <f t="shared" si="9"/>
        <v>0.51461000000000001</v>
      </c>
      <c r="H44" s="52">
        <f t="shared" si="9"/>
        <v>0.29718</v>
      </c>
      <c r="I44" s="52">
        <f t="shared" si="9"/>
        <v>-2.9416899999999999</v>
      </c>
      <c r="J44" s="52">
        <f t="shared" si="9"/>
        <v>-0.52703999999999995</v>
      </c>
      <c r="K44" s="52">
        <f t="shared" si="9"/>
        <v>-0.51405999999999996</v>
      </c>
      <c r="L44" s="52">
        <f t="shared" si="9"/>
        <v>2.5610000000000001E-2</v>
      </c>
      <c r="M44" s="52">
        <f t="shared" si="9"/>
        <v>-0.16936999999999999</v>
      </c>
      <c r="N44" s="52">
        <f t="shared" si="9"/>
        <v>-2.4412500000000001</v>
      </c>
      <c r="O44" s="52">
        <f t="shared" si="9"/>
        <v>-3.02067</v>
      </c>
      <c r="P44" s="52">
        <f t="shared" si="9"/>
        <v>-6.8739999999999996E-2</v>
      </c>
      <c r="Q44" s="52">
        <f t="shared" si="9"/>
        <v>-2.4804200000000001</v>
      </c>
      <c r="R44" s="52">
        <f t="shared" si="9"/>
        <v>-0.34798000000000001</v>
      </c>
      <c r="S44" s="52">
        <f t="shared" si="9"/>
        <v>0.15226999999999999</v>
      </c>
      <c r="T44" s="52">
        <f t="shared" si="9"/>
        <v>-2.70688</v>
      </c>
      <c r="U44" s="28">
        <v>2001</v>
      </c>
    </row>
    <row r="45" spans="1:21" ht="12" hidden="1" customHeight="1" outlineLevel="2">
      <c r="A45" s="28">
        <v>2002</v>
      </c>
      <c r="B45" s="52">
        <f t="shared" ref="B45:T58" si="10">ROUND(B17/B16*100-100,5)</f>
        <v>-3.3000000000000002E-2</v>
      </c>
      <c r="C45" s="52">
        <f t="shared" si="10"/>
        <v>-0.26640999999999998</v>
      </c>
      <c r="D45" s="52">
        <f t="shared" si="10"/>
        <v>-2.0701800000000001</v>
      </c>
      <c r="E45" s="52">
        <f t="shared" si="10"/>
        <v>-2.2030500000000002</v>
      </c>
      <c r="F45" s="52">
        <f t="shared" si="10"/>
        <v>-0.51254</v>
      </c>
      <c r="G45" s="52">
        <f t="shared" si="10"/>
        <v>-1.03654</v>
      </c>
      <c r="H45" s="52">
        <f t="shared" si="10"/>
        <v>-0.43873000000000001</v>
      </c>
      <c r="I45" s="52">
        <f t="shared" si="10"/>
        <v>-1.9074599999999999</v>
      </c>
      <c r="J45" s="52">
        <f t="shared" si="10"/>
        <v>-9.9839999999999998E-2</v>
      </c>
      <c r="K45" s="52">
        <f t="shared" si="10"/>
        <v>-0.55489999999999995</v>
      </c>
      <c r="L45" s="52">
        <f t="shared" si="10"/>
        <v>0.40149000000000001</v>
      </c>
      <c r="M45" s="52">
        <f t="shared" si="10"/>
        <v>-0.52483000000000002</v>
      </c>
      <c r="N45" s="52">
        <f t="shared" si="10"/>
        <v>-1.4674400000000001</v>
      </c>
      <c r="O45" s="52">
        <f t="shared" si="10"/>
        <v>-2.19129</v>
      </c>
      <c r="P45" s="52">
        <f t="shared" si="10"/>
        <v>-0.94789999999999996</v>
      </c>
      <c r="Q45" s="52">
        <f t="shared" si="10"/>
        <v>-2.3437299999999999</v>
      </c>
      <c r="R45" s="52">
        <f t="shared" si="10"/>
        <v>-0.63412999999999997</v>
      </c>
      <c r="S45" s="52">
        <f t="shared" si="10"/>
        <v>-0.32419999999999999</v>
      </c>
      <c r="T45" s="52">
        <f t="shared" si="10"/>
        <v>-1.94337</v>
      </c>
      <c r="U45" s="28">
        <v>2002</v>
      </c>
    </row>
    <row r="46" spans="1:21" ht="12" hidden="1" customHeight="1" outlineLevel="2">
      <c r="A46" s="28">
        <v>2003</v>
      </c>
      <c r="B46" s="52">
        <f t="shared" si="10"/>
        <v>-1.1477599999999999</v>
      </c>
      <c r="C46" s="52">
        <f t="shared" si="10"/>
        <v>-1.4020600000000001</v>
      </c>
      <c r="D46" s="52">
        <f t="shared" si="10"/>
        <v>-2.2980100000000001</v>
      </c>
      <c r="E46" s="52">
        <f t="shared" si="10"/>
        <v>-1.92438</v>
      </c>
      <c r="F46" s="52">
        <f t="shared" si="10"/>
        <v>-1.21637</v>
      </c>
      <c r="G46" s="52">
        <f t="shared" si="10"/>
        <v>-1.3992500000000001</v>
      </c>
      <c r="H46" s="52">
        <f t="shared" si="10"/>
        <v>-1.6609700000000001</v>
      </c>
      <c r="I46" s="52">
        <f t="shared" si="10"/>
        <v>-2.4247299999999998</v>
      </c>
      <c r="J46" s="52">
        <f t="shared" si="10"/>
        <v>-0.77944999999999998</v>
      </c>
      <c r="K46" s="52">
        <f t="shared" si="10"/>
        <v>-1.3136300000000001</v>
      </c>
      <c r="L46" s="52">
        <f t="shared" si="10"/>
        <v>-0.95731999999999995</v>
      </c>
      <c r="M46" s="52">
        <f t="shared" si="10"/>
        <v>-1.14866</v>
      </c>
      <c r="N46" s="52">
        <f t="shared" si="10"/>
        <v>-1.08216</v>
      </c>
      <c r="O46" s="52">
        <f t="shared" si="10"/>
        <v>-1.6291199999999999</v>
      </c>
      <c r="P46" s="52">
        <f t="shared" si="10"/>
        <v>-1.6671800000000001</v>
      </c>
      <c r="Q46" s="52">
        <f t="shared" si="10"/>
        <v>-2.5682999999999998</v>
      </c>
      <c r="R46" s="52">
        <f t="shared" si="10"/>
        <v>-1.3831899999999999</v>
      </c>
      <c r="S46" s="52">
        <f t="shared" si="10"/>
        <v>-1.2696099999999999</v>
      </c>
      <c r="T46" s="52">
        <f t="shared" si="10"/>
        <v>-1.7694799999999999</v>
      </c>
      <c r="U46" s="28">
        <v>2003</v>
      </c>
    </row>
    <row r="47" spans="1:21" ht="12" hidden="1" customHeight="1" outlineLevel="2">
      <c r="A47" s="28">
        <v>2004</v>
      </c>
      <c r="B47" s="52">
        <f t="shared" si="10"/>
        <v>3.8929999999999999E-2</v>
      </c>
      <c r="C47" s="52">
        <f t="shared" si="10"/>
        <v>-0.25814999999999999</v>
      </c>
      <c r="D47" s="52">
        <f t="shared" si="10"/>
        <v>-0.31030000000000002</v>
      </c>
      <c r="E47" s="52">
        <f t="shared" si="10"/>
        <v>-0.33660000000000001</v>
      </c>
      <c r="F47" s="52">
        <f t="shared" si="10"/>
        <v>-0.49648999999999999</v>
      </c>
      <c r="G47" s="52">
        <f t="shared" si="10"/>
        <v>0.21288000000000001</v>
      </c>
      <c r="H47" s="52">
        <f t="shared" si="10"/>
        <v>-0.11613</v>
      </c>
      <c r="I47" s="52">
        <f t="shared" si="10"/>
        <v>-0.76090000000000002</v>
      </c>
      <c r="J47" s="52">
        <f t="shared" si="10"/>
        <v>0.32955000000000001</v>
      </c>
      <c r="K47" s="52">
        <f t="shared" si="10"/>
        <v>0.23266999999999999</v>
      </c>
      <c r="L47" s="52">
        <f t="shared" si="10"/>
        <v>0.88029999999999997</v>
      </c>
      <c r="M47" s="52">
        <f t="shared" si="10"/>
        <v>0.20369000000000001</v>
      </c>
      <c r="N47" s="52">
        <f t="shared" si="10"/>
        <v>-0.54795000000000005</v>
      </c>
      <c r="O47" s="52">
        <f t="shared" si="10"/>
        <v>-0.70979000000000003</v>
      </c>
      <c r="P47" s="52">
        <f t="shared" si="10"/>
        <v>-0.20319000000000001</v>
      </c>
      <c r="Q47" s="52">
        <f t="shared" si="10"/>
        <v>0.40816000000000002</v>
      </c>
      <c r="R47" s="52">
        <f t="shared" si="10"/>
        <v>2.8500000000000001E-3</v>
      </c>
      <c r="S47" s="52">
        <f t="shared" si="10"/>
        <v>8.9380000000000001E-2</v>
      </c>
      <c r="T47" s="52">
        <f t="shared" si="10"/>
        <v>-0.39700000000000002</v>
      </c>
      <c r="U47" s="28">
        <v>2004</v>
      </c>
    </row>
    <row r="48" spans="1:21" ht="12" hidden="1" customHeight="1" outlineLevel="2">
      <c r="A48" s="28">
        <v>2005</v>
      </c>
      <c r="B48" s="52">
        <f t="shared" si="10"/>
        <v>-7.2099999999999997E-2</v>
      </c>
      <c r="C48" s="52">
        <f t="shared" si="10"/>
        <v>0.1542</v>
      </c>
      <c r="D48" s="52">
        <f t="shared" si="10"/>
        <v>-0.81925000000000003</v>
      </c>
      <c r="E48" s="52">
        <f t="shared" si="10"/>
        <v>-1.7655700000000001</v>
      </c>
      <c r="F48" s="52">
        <f t="shared" si="10"/>
        <v>-1.0320400000000001</v>
      </c>
      <c r="G48" s="52">
        <f t="shared" si="10"/>
        <v>0.81711</v>
      </c>
      <c r="H48" s="52">
        <f t="shared" si="10"/>
        <v>-0.57054000000000005</v>
      </c>
      <c r="I48" s="52">
        <f t="shared" si="10"/>
        <v>-0.97518000000000005</v>
      </c>
      <c r="J48" s="52">
        <f t="shared" si="10"/>
        <v>-0.73336999999999997</v>
      </c>
      <c r="K48" s="52">
        <f t="shared" si="10"/>
        <v>-0.48875999999999997</v>
      </c>
      <c r="L48" s="52">
        <f t="shared" si="10"/>
        <v>-3.15E-3</v>
      </c>
      <c r="M48" s="52">
        <f t="shared" si="10"/>
        <v>-2.7899999999999999E-3</v>
      </c>
      <c r="N48" s="52">
        <f t="shared" si="10"/>
        <v>-1.6684300000000001</v>
      </c>
      <c r="O48" s="52">
        <f t="shared" si="10"/>
        <v>-1.8871</v>
      </c>
      <c r="P48" s="52">
        <f t="shared" si="10"/>
        <v>-0.52864</v>
      </c>
      <c r="Q48" s="52">
        <f t="shared" si="10"/>
        <v>-1.11005</v>
      </c>
      <c r="R48" s="52">
        <f t="shared" si="10"/>
        <v>-0.46467000000000003</v>
      </c>
      <c r="S48" s="52">
        <f t="shared" si="10"/>
        <v>-0.25679000000000002</v>
      </c>
      <c r="T48" s="52">
        <f t="shared" si="10"/>
        <v>-1.5366599999999999</v>
      </c>
      <c r="U48" s="28">
        <v>2005</v>
      </c>
    </row>
    <row r="49" spans="1:21" ht="12" hidden="1" customHeight="1" outlineLevel="2">
      <c r="A49" s="28">
        <v>2006</v>
      </c>
      <c r="B49" s="52">
        <f t="shared" si="10"/>
        <v>0.58789999999999998</v>
      </c>
      <c r="C49" s="52">
        <f t="shared" si="10"/>
        <v>0.93386999999999998</v>
      </c>
      <c r="D49" s="52">
        <f t="shared" si="10"/>
        <v>1.41153</v>
      </c>
      <c r="E49" s="52">
        <f t="shared" si="10"/>
        <v>0.49686999999999998</v>
      </c>
      <c r="F49" s="52">
        <f t="shared" si="10"/>
        <v>1.4297500000000001</v>
      </c>
      <c r="G49" s="52">
        <f t="shared" si="10"/>
        <v>0.71694000000000002</v>
      </c>
      <c r="H49" s="52">
        <f t="shared" si="10"/>
        <v>0.46440999999999999</v>
      </c>
      <c r="I49" s="52">
        <f t="shared" si="10"/>
        <v>0.73502000000000001</v>
      </c>
      <c r="J49" s="52">
        <f t="shared" si="10"/>
        <v>0.61909999999999998</v>
      </c>
      <c r="K49" s="52">
        <f t="shared" si="10"/>
        <v>0.42725000000000002</v>
      </c>
      <c r="L49" s="52">
        <f t="shared" si="10"/>
        <v>0.61663999999999997</v>
      </c>
      <c r="M49" s="52">
        <f t="shared" si="10"/>
        <v>-0.19449</v>
      </c>
      <c r="N49" s="52">
        <f t="shared" si="10"/>
        <v>0.96340999999999999</v>
      </c>
      <c r="O49" s="52">
        <f t="shared" si="10"/>
        <v>1.0133799999999999</v>
      </c>
      <c r="P49" s="52">
        <f t="shared" si="10"/>
        <v>0.86804000000000003</v>
      </c>
      <c r="Q49" s="52">
        <f t="shared" si="10"/>
        <v>0.64958000000000005</v>
      </c>
      <c r="R49" s="52">
        <f t="shared" si="10"/>
        <v>0.67591000000000001</v>
      </c>
      <c r="S49" s="52">
        <f t="shared" si="10"/>
        <v>0.61873</v>
      </c>
      <c r="T49" s="52">
        <f t="shared" si="10"/>
        <v>0.80359000000000003</v>
      </c>
      <c r="U49" s="28">
        <v>2006</v>
      </c>
    </row>
    <row r="50" spans="1:21" ht="12" hidden="1" customHeight="1" outlineLevel="2">
      <c r="A50" s="28">
        <v>2007</v>
      </c>
      <c r="B50" s="52">
        <f t="shared" si="10"/>
        <v>1.8400399999999999</v>
      </c>
      <c r="C50" s="52">
        <f t="shared" si="10"/>
        <v>2.0193300000000001</v>
      </c>
      <c r="D50" s="52">
        <f t="shared" si="10"/>
        <v>2.2869899999999999</v>
      </c>
      <c r="E50" s="52">
        <f t="shared" si="10"/>
        <v>2.1554500000000001</v>
      </c>
      <c r="F50" s="52">
        <f t="shared" si="10"/>
        <v>2.13835</v>
      </c>
      <c r="G50" s="52">
        <f t="shared" si="10"/>
        <v>2.0981100000000001</v>
      </c>
      <c r="H50" s="52">
        <f t="shared" si="10"/>
        <v>1.71096</v>
      </c>
      <c r="I50" s="52">
        <f t="shared" si="10"/>
        <v>1.99526</v>
      </c>
      <c r="J50" s="52">
        <f t="shared" si="10"/>
        <v>1.82978</v>
      </c>
      <c r="K50" s="52">
        <f t="shared" si="10"/>
        <v>1.67466</v>
      </c>
      <c r="L50" s="52">
        <f t="shared" si="10"/>
        <v>1.9426099999999999</v>
      </c>
      <c r="M50" s="52">
        <f t="shared" si="10"/>
        <v>0.85124999999999995</v>
      </c>
      <c r="N50" s="52">
        <f t="shared" si="10"/>
        <v>1.8114399999999999</v>
      </c>
      <c r="O50" s="52">
        <f t="shared" si="10"/>
        <v>1.67015</v>
      </c>
      <c r="P50" s="52">
        <f t="shared" si="10"/>
        <v>1.6152</v>
      </c>
      <c r="Q50" s="52">
        <f t="shared" si="10"/>
        <v>1.79558</v>
      </c>
      <c r="R50" s="52">
        <f t="shared" si="10"/>
        <v>1.8377300000000001</v>
      </c>
      <c r="S50" s="52">
        <f t="shared" si="10"/>
        <v>1.8110299999999999</v>
      </c>
      <c r="T50" s="52">
        <f t="shared" si="10"/>
        <v>1.86798</v>
      </c>
      <c r="U50" s="28">
        <v>2007</v>
      </c>
    </row>
    <row r="51" spans="1:21" ht="12" hidden="1" customHeight="1" outlineLevel="2">
      <c r="A51" s="28">
        <v>2008</v>
      </c>
      <c r="B51" s="52">
        <f t="shared" si="10"/>
        <v>1.77335</v>
      </c>
      <c r="C51" s="52">
        <f t="shared" si="10"/>
        <v>1.7208399999999999</v>
      </c>
      <c r="D51" s="52">
        <f t="shared" si="10"/>
        <v>2.0422199999999999</v>
      </c>
      <c r="E51" s="52">
        <f t="shared" si="10"/>
        <v>1.2602800000000001</v>
      </c>
      <c r="F51" s="52">
        <f t="shared" si="10"/>
        <v>1.3749100000000001</v>
      </c>
      <c r="G51" s="52">
        <f t="shared" si="10"/>
        <v>2.4641999999999999</v>
      </c>
      <c r="H51" s="52">
        <f t="shared" si="10"/>
        <v>1.47786</v>
      </c>
      <c r="I51" s="52">
        <f t="shared" si="10"/>
        <v>0.82506999999999997</v>
      </c>
      <c r="J51" s="52">
        <f t="shared" si="10"/>
        <v>1.6313299999999999</v>
      </c>
      <c r="K51" s="52">
        <f t="shared" si="10"/>
        <v>1.5344</v>
      </c>
      <c r="L51" s="52">
        <f t="shared" si="10"/>
        <v>1.5540700000000001</v>
      </c>
      <c r="M51" s="52">
        <f t="shared" si="10"/>
        <v>0.87048999999999999</v>
      </c>
      <c r="N51" s="52">
        <f t="shared" si="10"/>
        <v>0.88156000000000001</v>
      </c>
      <c r="O51" s="52">
        <f t="shared" si="10"/>
        <v>1.1409800000000001</v>
      </c>
      <c r="P51" s="52">
        <f t="shared" si="10"/>
        <v>1.2875300000000001</v>
      </c>
      <c r="Q51" s="52">
        <f t="shared" si="10"/>
        <v>0.83562999999999998</v>
      </c>
      <c r="R51" s="52">
        <f t="shared" si="10"/>
        <v>1.55037</v>
      </c>
      <c r="S51" s="52">
        <f t="shared" si="10"/>
        <v>1.6274900000000001</v>
      </c>
      <c r="T51" s="52">
        <f t="shared" si="10"/>
        <v>0.97979000000000005</v>
      </c>
      <c r="U51" s="28">
        <v>2008</v>
      </c>
    </row>
    <row r="52" spans="1:21" ht="12" hidden="1" customHeight="1" outlineLevel="2">
      <c r="A52" s="28">
        <v>2009</v>
      </c>
      <c r="B52" s="52">
        <f t="shared" si="10"/>
        <v>-0.55923999999999996</v>
      </c>
      <c r="C52" s="52">
        <f t="shared" si="10"/>
        <v>0.43147000000000002</v>
      </c>
      <c r="D52" s="52">
        <f t="shared" si="10"/>
        <v>1.3688</v>
      </c>
      <c r="E52" s="52">
        <f t="shared" si="10"/>
        <v>1.09606</v>
      </c>
      <c r="F52" s="52">
        <f t="shared" si="10"/>
        <v>-0.45827000000000001</v>
      </c>
      <c r="G52" s="52">
        <f t="shared" si="10"/>
        <v>1.4157299999999999</v>
      </c>
      <c r="H52" s="52">
        <f t="shared" si="10"/>
        <v>4.7620000000000003E-2</v>
      </c>
      <c r="I52" s="52">
        <f t="shared" si="10"/>
        <v>0.49508999999999997</v>
      </c>
      <c r="J52" s="52">
        <f t="shared" si="10"/>
        <v>0.92520000000000002</v>
      </c>
      <c r="K52" s="52">
        <f t="shared" si="10"/>
        <v>-6.6989999999999994E-2</v>
      </c>
      <c r="L52" s="52">
        <f t="shared" si="10"/>
        <v>0.16539000000000001</v>
      </c>
      <c r="M52" s="52">
        <f t="shared" si="10"/>
        <v>-0.76222999999999996</v>
      </c>
      <c r="N52" s="52">
        <f t="shared" si="10"/>
        <v>-0.61017999999999994</v>
      </c>
      <c r="O52" s="52">
        <f t="shared" si="10"/>
        <v>-3.65E-3</v>
      </c>
      <c r="P52" s="52">
        <f t="shared" si="10"/>
        <v>0.53700000000000003</v>
      </c>
      <c r="Q52" s="52">
        <f t="shared" si="10"/>
        <v>-0.96630000000000005</v>
      </c>
      <c r="R52" s="52">
        <f t="shared" si="10"/>
        <v>0.14854000000000001</v>
      </c>
      <c r="S52" s="52">
        <f t="shared" si="10"/>
        <v>0.13691999999999999</v>
      </c>
      <c r="T52" s="52">
        <f t="shared" si="10"/>
        <v>-0.11924999999999999</v>
      </c>
      <c r="U52" s="28">
        <v>2009</v>
      </c>
    </row>
    <row r="53" spans="1:21" ht="12" customHeight="1" collapsed="1">
      <c r="A53" s="28">
        <v>2010</v>
      </c>
      <c r="B53" s="52">
        <f t="shared" si="10"/>
        <v>9.5619999999999997E-2</v>
      </c>
      <c r="C53" s="52">
        <f t="shared" si="10"/>
        <v>0.84762000000000004</v>
      </c>
      <c r="D53" s="52">
        <f t="shared" si="10"/>
        <v>0.99121000000000004</v>
      </c>
      <c r="E53" s="52">
        <f t="shared" si="10"/>
        <v>0.54693000000000003</v>
      </c>
      <c r="F53" s="52">
        <f t="shared" si="10"/>
        <v>-0.29476000000000002</v>
      </c>
      <c r="G53" s="52">
        <f t="shared" si="10"/>
        <v>0.4138</v>
      </c>
      <c r="H53" s="52">
        <f t="shared" si="10"/>
        <v>1.8579999999999999E-2</v>
      </c>
      <c r="I53" s="52">
        <f t="shared" si="10"/>
        <v>-0.61104999999999998</v>
      </c>
      <c r="J53" s="52">
        <f t="shared" si="10"/>
        <v>0.48010000000000003</v>
      </c>
      <c r="K53" s="52">
        <f t="shared" si="10"/>
        <v>0.16019</v>
      </c>
      <c r="L53" s="52">
        <f t="shared" si="10"/>
        <v>0.31596000000000002</v>
      </c>
      <c r="M53" s="52">
        <f t="shared" si="10"/>
        <v>0.46650999999999998</v>
      </c>
      <c r="N53" s="52">
        <f t="shared" si="10"/>
        <v>0.52212999999999998</v>
      </c>
      <c r="O53" s="52">
        <f t="shared" si="10"/>
        <v>0.2545</v>
      </c>
      <c r="P53" s="52">
        <f t="shared" si="10"/>
        <v>-2.7140000000000001E-2</v>
      </c>
      <c r="Q53" s="52">
        <f t="shared" si="10"/>
        <v>0.53213999999999995</v>
      </c>
      <c r="R53" s="52">
        <f t="shared" si="10"/>
        <v>0.34609000000000001</v>
      </c>
      <c r="S53" s="52">
        <f t="shared" si="10"/>
        <v>0.31679000000000002</v>
      </c>
      <c r="T53" s="52">
        <f t="shared" si="10"/>
        <v>0.33440999999999999</v>
      </c>
      <c r="U53" s="28">
        <v>2010</v>
      </c>
    </row>
    <row r="54" spans="1:21" ht="12" customHeight="1">
      <c r="A54" s="28">
        <v>2011</v>
      </c>
      <c r="B54" s="52">
        <f t="shared" si="10"/>
        <v>1.5762700000000001</v>
      </c>
      <c r="C54" s="52">
        <f t="shared" si="10"/>
        <v>1.9707399999999999</v>
      </c>
      <c r="D54" s="52">
        <f t="shared" si="10"/>
        <v>1.1381399999999999</v>
      </c>
      <c r="E54" s="52">
        <f t="shared" si="10"/>
        <v>0.20663999999999999</v>
      </c>
      <c r="F54" s="52">
        <f t="shared" si="10"/>
        <v>1.3643700000000001</v>
      </c>
      <c r="G54" s="52">
        <f t="shared" si="10"/>
        <v>1.2209099999999999</v>
      </c>
      <c r="H54" s="52">
        <f t="shared" si="10"/>
        <v>1.45153</v>
      </c>
      <c r="I54" s="52">
        <f t="shared" si="10"/>
        <v>-0.91876000000000002</v>
      </c>
      <c r="J54" s="52">
        <f t="shared" si="10"/>
        <v>1.66187</v>
      </c>
      <c r="K54" s="52">
        <f t="shared" si="10"/>
        <v>1.43895</v>
      </c>
      <c r="L54" s="52">
        <f t="shared" si="10"/>
        <v>1.25267</v>
      </c>
      <c r="M54" s="52">
        <f t="shared" si="10"/>
        <v>1.3203800000000001</v>
      </c>
      <c r="N54" s="52">
        <f t="shared" si="10"/>
        <v>0.25052000000000002</v>
      </c>
      <c r="O54" s="52">
        <f t="shared" si="10"/>
        <v>-0.40575</v>
      </c>
      <c r="P54" s="52">
        <f t="shared" si="10"/>
        <v>0.92215000000000003</v>
      </c>
      <c r="Q54" s="52">
        <f t="shared" si="10"/>
        <v>0.43703999999999998</v>
      </c>
      <c r="R54" s="52">
        <f t="shared" si="10"/>
        <v>1.3166199999999999</v>
      </c>
      <c r="S54" s="52">
        <f t="shared" si="10"/>
        <v>1.55392</v>
      </c>
      <c r="T54" s="52">
        <f t="shared" si="10"/>
        <v>9.0799999999999995E-3</v>
      </c>
      <c r="U54" s="28">
        <v>2011</v>
      </c>
    </row>
    <row r="55" spans="1:21" ht="12" customHeight="1">
      <c r="A55" s="28">
        <v>2012</v>
      </c>
      <c r="B55" s="52">
        <f t="shared" si="10"/>
        <v>1.6066199999999999</v>
      </c>
      <c r="C55" s="52">
        <f t="shared" si="10"/>
        <v>1.94635</v>
      </c>
      <c r="D55" s="52">
        <f t="shared" si="10"/>
        <v>2.5754999999999999</v>
      </c>
      <c r="E55" s="52">
        <f t="shared" si="10"/>
        <v>0.36997999999999998</v>
      </c>
      <c r="F55" s="52">
        <f t="shared" si="10"/>
        <v>1.6087899999999999</v>
      </c>
      <c r="G55" s="52">
        <f t="shared" si="10"/>
        <v>2.0683500000000001</v>
      </c>
      <c r="H55" s="52">
        <f t="shared" si="10"/>
        <v>1.3192299999999999</v>
      </c>
      <c r="I55" s="52">
        <f t="shared" si="10"/>
        <v>-0.11053</v>
      </c>
      <c r="J55" s="52">
        <f t="shared" si="10"/>
        <v>1.4238599999999999</v>
      </c>
      <c r="K55" s="52">
        <f t="shared" si="10"/>
        <v>1.1171899999999999</v>
      </c>
      <c r="L55" s="52">
        <f t="shared" si="10"/>
        <v>1.0835300000000001</v>
      </c>
      <c r="M55" s="52">
        <f t="shared" si="10"/>
        <v>0.21723000000000001</v>
      </c>
      <c r="N55" s="52">
        <f t="shared" si="10"/>
        <v>0.92808999999999997</v>
      </c>
      <c r="O55" s="52">
        <f t="shared" si="10"/>
        <v>-0.3679</v>
      </c>
      <c r="P55" s="52">
        <f t="shared" si="10"/>
        <v>0.64037999999999995</v>
      </c>
      <c r="Q55" s="52">
        <f t="shared" si="10"/>
        <v>0.17013</v>
      </c>
      <c r="R55" s="52">
        <f t="shared" si="10"/>
        <v>1.31572</v>
      </c>
      <c r="S55" s="52">
        <f t="shared" si="10"/>
        <v>1.4241600000000001</v>
      </c>
      <c r="T55" s="52">
        <f t="shared" si="10"/>
        <v>0.32940999999999998</v>
      </c>
      <c r="U55" s="28">
        <v>2012</v>
      </c>
    </row>
    <row r="56" spans="1:21" ht="12" customHeight="1">
      <c r="A56" s="28">
        <v>2013</v>
      </c>
      <c r="B56" s="52">
        <f t="shared" si="10"/>
        <v>1.3057399999999999</v>
      </c>
      <c r="C56" s="52">
        <f t="shared" si="10"/>
        <v>1.4573700000000001</v>
      </c>
      <c r="D56" s="52">
        <f t="shared" si="10"/>
        <v>2.1253500000000001</v>
      </c>
      <c r="E56" s="52">
        <f t="shared" si="10"/>
        <v>3.1980000000000001E-2</v>
      </c>
      <c r="F56" s="52">
        <f t="shared" si="10"/>
        <v>0.55828999999999995</v>
      </c>
      <c r="G56" s="52">
        <f t="shared" si="10"/>
        <v>1.62785</v>
      </c>
      <c r="H56" s="52">
        <f t="shared" si="10"/>
        <v>0.60185</v>
      </c>
      <c r="I56" s="52">
        <f t="shared" si="10"/>
        <v>0.12127</v>
      </c>
      <c r="J56" s="52">
        <f t="shared" si="10"/>
        <v>1.12507</v>
      </c>
      <c r="K56" s="52">
        <f t="shared" si="10"/>
        <v>0.69381999999999999</v>
      </c>
      <c r="L56" s="52">
        <f t="shared" si="10"/>
        <v>0.75073999999999996</v>
      </c>
      <c r="M56" s="52">
        <f t="shared" si="10"/>
        <v>-0.54366999999999999</v>
      </c>
      <c r="N56" s="52">
        <f t="shared" si="10"/>
        <v>0.74307999999999996</v>
      </c>
      <c r="O56" s="52">
        <f t="shared" si="10"/>
        <v>-0.33695999999999998</v>
      </c>
      <c r="P56" s="52">
        <f t="shared" si="10"/>
        <v>0.66776000000000002</v>
      </c>
      <c r="Q56" s="52">
        <f t="shared" si="10"/>
        <v>-3.0859999999999999E-2</v>
      </c>
      <c r="R56" s="52">
        <f t="shared" si="10"/>
        <v>0.93864000000000003</v>
      </c>
      <c r="S56" s="52">
        <f t="shared" si="10"/>
        <v>1.00482</v>
      </c>
      <c r="T56" s="52">
        <f t="shared" si="10"/>
        <v>0.20682</v>
      </c>
      <c r="U56" s="28">
        <v>2013</v>
      </c>
    </row>
    <row r="57" spans="1:21" ht="12" customHeight="1">
      <c r="A57" s="80">
        <v>2014</v>
      </c>
      <c r="B57" s="52">
        <f t="shared" si="10"/>
        <v>1.3287</v>
      </c>
      <c r="C57" s="52">
        <f t="shared" si="10"/>
        <v>1.54155</v>
      </c>
      <c r="D57" s="52">
        <f t="shared" si="10"/>
        <v>2.1408</v>
      </c>
      <c r="E57" s="52">
        <f t="shared" si="10"/>
        <v>0.33484999999999998</v>
      </c>
      <c r="F57" s="52">
        <f t="shared" si="10"/>
        <v>0.86680000000000001</v>
      </c>
      <c r="G57" s="52">
        <f t="shared" si="10"/>
        <v>1.27532</v>
      </c>
      <c r="H57" s="52">
        <f t="shared" si="10"/>
        <v>1.35341</v>
      </c>
      <c r="I57" s="52">
        <f t="shared" si="10"/>
        <v>0.62422</v>
      </c>
      <c r="J57" s="52">
        <f t="shared" si="10"/>
        <v>1.2796400000000001</v>
      </c>
      <c r="K57" s="52">
        <f t="shared" si="10"/>
        <v>0.75846999999999998</v>
      </c>
      <c r="L57" s="52">
        <f t="shared" si="10"/>
        <v>0.86080000000000001</v>
      </c>
      <c r="M57" s="52">
        <f t="shared" si="10"/>
        <v>0.27163999999999999</v>
      </c>
      <c r="N57" s="52">
        <f t="shared" si="10"/>
        <v>0.72816000000000003</v>
      </c>
      <c r="O57" s="52">
        <f t="shared" si="10"/>
        <v>-0.49268000000000001</v>
      </c>
      <c r="P57" s="52">
        <f t="shared" si="10"/>
        <v>0.86595</v>
      </c>
      <c r="Q57" s="52">
        <f t="shared" si="10"/>
        <v>8.3180000000000004E-2</v>
      </c>
      <c r="R57" s="52">
        <f t="shared" si="10"/>
        <v>1.07521</v>
      </c>
      <c r="S57" s="52">
        <f t="shared" si="10"/>
        <v>1.1506700000000001</v>
      </c>
      <c r="T57" s="52">
        <f t="shared" si="10"/>
        <v>0.3145</v>
      </c>
      <c r="U57" s="80">
        <v>2014</v>
      </c>
    </row>
    <row r="58" spans="1:21" ht="12" customHeight="1">
      <c r="A58" s="80">
        <v>2015</v>
      </c>
      <c r="B58" s="52">
        <f t="shared" si="10"/>
        <v>1.25454</v>
      </c>
      <c r="C58" s="52">
        <f t="shared" si="10"/>
        <v>1.85493</v>
      </c>
      <c r="D58" s="52">
        <f t="shared" si="10"/>
        <v>2.3480500000000002</v>
      </c>
      <c r="E58" s="52">
        <f t="shared" si="10"/>
        <v>0.10502</v>
      </c>
      <c r="F58" s="52">
        <f t="shared" si="10"/>
        <v>0.64327999999999996</v>
      </c>
      <c r="G58" s="52">
        <f t="shared" si="10"/>
        <v>1.3045</v>
      </c>
      <c r="H58" s="52">
        <f t="shared" si="10"/>
        <v>1.1977100000000001</v>
      </c>
      <c r="I58" s="52">
        <f t="shared" si="10"/>
        <v>0.51443000000000005</v>
      </c>
      <c r="J58" s="52">
        <f t="shared" ref="J58:T60" si="11">ROUND(J30/J29*100-100,5)</f>
        <v>1.35328</v>
      </c>
      <c r="K58" s="52">
        <f t="shared" si="11"/>
        <v>1.03159</v>
      </c>
      <c r="L58" s="52">
        <f t="shared" si="11"/>
        <v>1.16316</v>
      </c>
      <c r="M58" s="52">
        <f t="shared" si="11"/>
        <v>0.31692999999999999</v>
      </c>
      <c r="N58" s="52">
        <f t="shared" si="11"/>
        <v>0.20379</v>
      </c>
      <c r="O58" s="52">
        <f t="shared" si="11"/>
        <v>-0.46222000000000002</v>
      </c>
      <c r="P58" s="52">
        <f t="shared" si="11"/>
        <v>1.37216</v>
      </c>
      <c r="Q58" s="52">
        <f t="shared" si="11"/>
        <v>-1.5100000000000001E-2</v>
      </c>
      <c r="R58" s="52">
        <f t="shared" si="11"/>
        <v>1.1761600000000001</v>
      </c>
      <c r="S58" s="52">
        <f t="shared" si="11"/>
        <v>1.3025500000000001</v>
      </c>
      <c r="T58" s="52">
        <f t="shared" si="11"/>
        <v>7.0139999999999994E-2</v>
      </c>
      <c r="U58" s="80">
        <v>2015</v>
      </c>
    </row>
    <row r="59" spans="1:21" ht="12" customHeight="1">
      <c r="A59" s="80">
        <v>2016</v>
      </c>
      <c r="B59" s="52">
        <f t="shared" ref="B59:I60" si="12">ROUND(B31/B30*100-100,5)</f>
        <v>1.6327499999999999</v>
      </c>
      <c r="C59" s="52">
        <f t="shared" si="12"/>
        <v>1.96248</v>
      </c>
      <c r="D59" s="52">
        <f t="shared" si="12"/>
        <v>3.1836799999999998</v>
      </c>
      <c r="E59" s="52">
        <f t="shared" si="12"/>
        <v>1.3720600000000001</v>
      </c>
      <c r="F59" s="52">
        <f t="shared" si="12"/>
        <v>1.6304000000000001</v>
      </c>
      <c r="G59" s="52">
        <f t="shared" si="12"/>
        <v>1.9148799999999999</v>
      </c>
      <c r="H59" s="52">
        <f t="shared" si="12"/>
        <v>1.52738</v>
      </c>
      <c r="I59" s="52">
        <f t="shared" si="12"/>
        <v>0.32452999999999999</v>
      </c>
      <c r="J59" s="52">
        <f t="shared" si="11"/>
        <v>1.62249</v>
      </c>
      <c r="K59" s="52">
        <f t="shared" si="11"/>
        <v>1.27887</v>
      </c>
      <c r="L59" s="52">
        <f t="shared" si="11"/>
        <v>0.91427999999999998</v>
      </c>
      <c r="M59" s="52">
        <f t="shared" si="11"/>
        <v>0.54573000000000005</v>
      </c>
      <c r="N59" s="52">
        <f t="shared" si="11"/>
        <v>1.21326</v>
      </c>
      <c r="O59" s="52">
        <f t="shared" si="11"/>
        <v>0.41358</v>
      </c>
      <c r="P59" s="52">
        <f t="shared" si="11"/>
        <v>2.1764299999999999</v>
      </c>
      <c r="Q59" s="52">
        <f t="shared" si="11"/>
        <v>0.33729999999999999</v>
      </c>
      <c r="R59" s="52">
        <f t="shared" si="11"/>
        <v>1.5370699999999999</v>
      </c>
      <c r="S59" s="52">
        <f t="shared" si="11"/>
        <v>1.5695600000000001</v>
      </c>
      <c r="T59" s="52">
        <f t="shared" si="11"/>
        <v>0.83538000000000001</v>
      </c>
      <c r="U59" s="80">
        <v>2016</v>
      </c>
    </row>
    <row r="60" spans="1:21" ht="12" customHeight="1">
      <c r="A60" s="80">
        <v>2017</v>
      </c>
      <c r="B60" s="52">
        <f t="shared" si="12"/>
        <v>1.79992</v>
      </c>
      <c r="C60" s="52">
        <f t="shared" si="12"/>
        <v>2.0455399999999999</v>
      </c>
      <c r="D60" s="52">
        <f t="shared" si="12"/>
        <v>3.5705399999999998</v>
      </c>
      <c r="E60" s="52">
        <f t="shared" si="12"/>
        <v>1.5644</v>
      </c>
      <c r="F60" s="52">
        <f t="shared" si="12"/>
        <v>0.98648000000000002</v>
      </c>
      <c r="G60" s="52">
        <f t="shared" si="12"/>
        <v>1.7666999999999999</v>
      </c>
      <c r="H60" s="52">
        <f t="shared" si="12"/>
        <v>1.8431500000000001</v>
      </c>
      <c r="I60" s="52">
        <f t="shared" si="12"/>
        <v>1.0040100000000001</v>
      </c>
      <c r="J60" s="52">
        <f t="shared" si="11"/>
        <v>1.6734899999999999</v>
      </c>
      <c r="K60" s="52">
        <f t="shared" si="11"/>
        <v>1.6292899999999999</v>
      </c>
      <c r="L60" s="52">
        <f t="shared" si="11"/>
        <v>1.22794</v>
      </c>
      <c r="M60" s="52">
        <f t="shared" si="11"/>
        <v>0.79871000000000003</v>
      </c>
      <c r="N60" s="52">
        <f t="shared" si="11"/>
        <v>1.1202099999999999</v>
      </c>
      <c r="O60" s="52">
        <f t="shared" si="11"/>
        <v>0.45831</v>
      </c>
      <c r="P60" s="52">
        <f t="shared" si="11"/>
        <v>1.96286</v>
      </c>
      <c r="Q60" s="52">
        <f t="shared" si="11"/>
        <v>0.88499000000000005</v>
      </c>
      <c r="R60" s="52">
        <f t="shared" si="11"/>
        <v>1.7249699999999999</v>
      </c>
      <c r="S60" s="52">
        <f t="shared" si="11"/>
        <v>1.7438</v>
      </c>
      <c r="T60" s="52">
        <f t="shared" si="11"/>
        <v>1.0306999999999999</v>
      </c>
      <c r="U60" s="80">
        <v>2017</v>
      </c>
    </row>
    <row r="61" spans="1:21" ht="12"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5" t="s">
        <v>34</v>
      </c>
      <c r="C62" s="185"/>
      <c r="D62" s="185"/>
      <c r="E62" s="185"/>
      <c r="F62" s="185"/>
      <c r="G62" s="185"/>
      <c r="H62" s="185"/>
      <c r="I62" s="185"/>
      <c r="J62" s="185"/>
      <c r="K62" s="185"/>
      <c r="L62" s="185" t="s">
        <v>34</v>
      </c>
      <c r="M62" s="185"/>
      <c r="N62" s="185"/>
      <c r="O62" s="185"/>
      <c r="P62" s="185"/>
      <c r="Q62" s="185"/>
      <c r="R62" s="185"/>
      <c r="S62" s="185"/>
      <c r="T62" s="185"/>
      <c r="U62" s="28"/>
    </row>
    <row r="63" spans="1:21" ht="12" customHeight="1">
      <c r="A63" s="105">
        <v>1991</v>
      </c>
      <c r="B63" s="52">
        <f t="shared" ref="B63:Q63" si="13">ROUND(B6/$R6*100,5)</f>
        <v>13.21463</v>
      </c>
      <c r="C63" s="52">
        <f t="shared" si="13"/>
        <v>14.928509999999999</v>
      </c>
      <c r="D63" s="52">
        <f t="shared" si="13"/>
        <v>4.48027</v>
      </c>
      <c r="E63" s="52">
        <f t="shared" si="13"/>
        <v>3.2116600000000002</v>
      </c>
      <c r="F63" s="52">
        <f t="shared" si="13"/>
        <v>1.0606599999999999</v>
      </c>
      <c r="G63" s="52">
        <f t="shared" si="13"/>
        <v>2.6720000000000002</v>
      </c>
      <c r="H63" s="52">
        <f t="shared" si="13"/>
        <v>7.5945900000000002</v>
      </c>
      <c r="I63" s="52">
        <f t="shared" si="13"/>
        <v>2.2705299999999999</v>
      </c>
      <c r="J63" s="52">
        <f t="shared" si="13"/>
        <v>8.3450100000000003</v>
      </c>
      <c r="K63" s="52">
        <f t="shared" si="13"/>
        <v>20.909469999999999</v>
      </c>
      <c r="L63" s="52">
        <f t="shared" si="13"/>
        <v>4.2004400000000004</v>
      </c>
      <c r="M63" s="52">
        <f t="shared" si="13"/>
        <v>1.2523299999999999</v>
      </c>
      <c r="N63" s="52">
        <f t="shared" si="13"/>
        <v>6.0606900000000001</v>
      </c>
      <c r="O63" s="52">
        <f t="shared" si="13"/>
        <v>3.4483799999999998</v>
      </c>
      <c r="P63" s="52">
        <f t="shared" si="13"/>
        <v>3.0636399999999999</v>
      </c>
      <c r="Q63" s="52">
        <f t="shared" si="13"/>
        <v>3.2871800000000002</v>
      </c>
      <c r="R63" s="54">
        <v>100</v>
      </c>
      <c r="S63" s="52">
        <f t="shared" ref="S63:T63" si="14">ROUND(S6/$R6*100,5)</f>
        <v>77.241290000000006</v>
      </c>
      <c r="T63" s="52">
        <f t="shared" si="14"/>
        <v>18.27844</v>
      </c>
      <c r="U63" s="105">
        <v>1991</v>
      </c>
    </row>
    <row r="64" spans="1:21" ht="12" hidden="1" customHeight="1" outlineLevel="1">
      <c r="A64" s="105">
        <v>1992</v>
      </c>
      <c r="B64" s="52">
        <f t="shared" ref="B64:Q64" si="15">ROUND(B7/$R7*100,5)</f>
        <v>13.58182</v>
      </c>
      <c r="C64" s="52">
        <f t="shared" si="15"/>
        <v>15.411239999999999</v>
      </c>
      <c r="D64" s="52">
        <f t="shared" si="15"/>
        <v>4.4510300000000003</v>
      </c>
      <c r="E64" s="52">
        <f t="shared" si="15"/>
        <v>2.8608799999999999</v>
      </c>
      <c r="F64" s="52">
        <f t="shared" si="15"/>
        <v>1.0875300000000001</v>
      </c>
      <c r="G64" s="52">
        <f t="shared" si="15"/>
        <v>2.7494000000000001</v>
      </c>
      <c r="H64" s="52">
        <f t="shared" si="15"/>
        <v>7.8210800000000003</v>
      </c>
      <c r="I64" s="52">
        <f t="shared" si="15"/>
        <v>2.0434600000000001</v>
      </c>
      <c r="J64" s="52">
        <f t="shared" si="15"/>
        <v>8.6279900000000005</v>
      </c>
      <c r="K64" s="52">
        <f t="shared" si="15"/>
        <v>21.44914</v>
      </c>
      <c r="L64" s="52">
        <f t="shared" si="15"/>
        <v>4.3052900000000003</v>
      </c>
      <c r="M64" s="52">
        <f t="shared" si="15"/>
        <v>1.2829299999999999</v>
      </c>
      <c r="N64" s="52">
        <f t="shared" si="15"/>
        <v>5.2959100000000001</v>
      </c>
      <c r="O64" s="52">
        <f t="shared" si="15"/>
        <v>3.07274</v>
      </c>
      <c r="P64" s="52">
        <f t="shared" si="15"/>
        <v>3.1535299999999999</v>
      </c>
      <c r="Q64" s="52">
        <f t="shared" si="15"/>
        <v>2.8060499999999999</v>
      </c>
      <c r="R64" s="54">
        <v>100</v>
      </c>
      <c r="S64" s="52">
        <f t="shared" ref="S64:T64" si="16">ROUND(S7/$R7*100,5)</f>
        <v>79.469930000000005</v>
      </c>
      <c r="T64" s="52">
        <f t="shared" si="16"/>
        <v>16.079039999999999</v>
      </c>
      <c r="U64" s="105">
        <v>1992</v>
      </c>
    </row>
    <row r="65" spans="1:21" ht="12" hidden="1" customHeight="1" outlineLevel="1">
      <c r="A65" s="105">
        <v>1993</v>
      </c>
      <c r="B65" s="52">
        <f t="shared" ref="B65:Q65" si="17">ROUND(B8/$R8*100,5)</f>
        <v>13.54588</v>
      </c>
      <c r="C65" s="52">
        <f t="shared" si="17"/>
        <v>15.52186</v>
      </c>
      <c r="D65" s="52">
        <f t="shared" si="17"/>
        <v>4.4769600000000001</v>
      </c>
      <c r="E65" s="52">
        <f t="shared" si="17"/>
        <v>2.80159</v>
      </c>
      <c r="F65" s="52">
        <f t="shared" si="17"/>
        <v>1.0857300000000001</v>
      </c>
      <c r="G65" s="52">
        <f t="shared" si="17"/>
        <v>2.7667299999999999</v>
      </c>
      <c r="H65" s="52">
        <f t="shared" si="17"/>
        <v>7.8597099999999998</v>
      </c>
      <c r="I65" s="52">
        <f t="shared" si="17"/>
        <v>2.0187499999999998</v>
      </c>
      <c r="J65" s="52">
        <f t="shared" si="17"/>
        <v>8.7154000000000007</v>
      </c>
      <c r="K65" s="52">
        <f t="shared" si="17"/>
        <v>21.45523</v>
      </c>
      <c r="L65" s="52">
        <f t="shared" si="17"/>
        <v>4.3357900000000003</v>
      </c>
      <c r="M65" s="52">
        <f t="shared" si="17"/>
        <v>1.2836799999999999</v>
      </c>
      <c r="N65" s="52">
        <f t="shared" si="17"/>
        <v>5.1653900000000004</v>
      </c>
      <c r="O65" s="52">
        <f t="shared" si="17"/>
        <v>3.0276000000000001</v>
      </c>
      <c r="P65" s="52">
        <f t="shared" si="17"/>
        <v>3.1759400000000002</v>
      </c>
      <c r="Q65" s="52">
        <f t="shared" si="17"/>
        <v>2.7637800000000001</v>
      </c>
      <c r="R65" s="54">
        <v>100</v>
      </c>
      <c r="S65" s="52">
        <f t="shared" ref="S65:T65" si="18">ROUND(S8/$R8*100,5)</f>
        <v>79.745940000000004</v>
      </c>
      <c r="T65" s="52">
        <f t="shared" si="18"/>
        <v>15.777100000000001</v>
      </c>
      <c r="U65" s="105">
        <v>1993</v>
      </c>
    </row>
    <row r="66" spans="1:21" ht="12" hidden="1" customHeight="1" outlineLevel="1">
      <c r="A66" s="105">
        <v>1994</v>
      </c>
      <c r="B66" s="52">
        <f t="shared" ref="B66:Q66" si="19">ROUND(B9/$R9*100,5)</f>
        <v>13.41737</v>
      </c>
      <c r="C66" s="52">
        <f t="shared" si="19"/>
        <v>15.53975</v>
      </c>
      <c r="D66" s="52">
        <f t="shared" si="19"/>
        <v>4.4196299999999997</v>
      </c>
      <c r="E66" s="52">
        <f t="shared" si="19"/>
        <v>2.8832200000000001</v>
      </c>
      <c r="F66" s="52">
        <f t="shared" si="19"/>
        <v>1.0724800000000001</v>
      </c>
      <c r="G66" s="52">
        <f t="shared" si="19"/>
        <v>2.7615500000000002</v>
      </c>
      <c r="H66" s="52">
        <f t="shared" si="19"/>
        <v>7.8231799999999998</v>
      </c>
      <c r="I66" s="52">
        <f t="shared" si="19"/>
        <v>2.0743100000000001</v>
      </c>
      <c r="J66" s="52">
        <f t="shared" si="19"/>
        <v>8.7528000000000006</v>
      </c>
      <c r="K66" s="52">
        <f t="shared" si="19"/>
        <v>21.238589999999999</v>
      </c>
      <c r="L66" s="52">
        <f t="shared" si="19"/>
        <v>4.34748</v>
      </c>
      <c r="M66" s="52">
        <f t="shared" si="19"/>
        <v>1.2785299999999999</v>
      </c>
      <c r="N66" s="52">
        <f t="shared" si="19"/>
        <v>5.31027</v>
      </c>
      <c r="O66" s="52">
        <f t="shared" si="19"/>
        <v>3.0833499999999998</v>
      </c>
      <c r="P66" s="52">
        <f t="shared" si="19"/>
        <v>3.1694599999999999</v>
      </c>
      <c r="Q66" s="52">
        <f t="shared" si="19"/>
        <v>2.8280400000000001</v>
      </c>
      <c r="R66" s="54">
        <v>100</v>
      </c>
      <c r="S66" s="52">
        <f t="shared" ref="S66:T66" si="20">ROUND(S9/$R9*100,5)</f>
        <v>79.401179999999997</v>
      </c>
      <c r="T66" s="52">
        <f t="shared" si="20"/>
        <v>16.179179999999999</v>
      </c>
      <c r="U66" s="105">
        <v>1994</v>
      </c>
    </row>
    <row r="67" spans="1:21" ht="12" hidden="1" customHeight="1" outlineLevel="1">
      <c r="A67" s="105">
        <v>1995</v>
      </c>
      <c r="B67" s="52">
        <f t="shared" ref="B67:Q67" si="21">ROUND(B10/$R10*100,5)</f>
        <v>13.383509999999999</v>
      </c>
      <c r="C67" s="52">
        <f t="shared" si="21"/>
        <v>15.477779999999999</v>
      </c>
      <c r="D67" s="52">
        <f t="shared" si="21"/>
        <v>4.3872</v>
      </c>
      <c r="E67" s="52">
        <f t="shared" si="21"/>
        <v>2.9407899999999998</v>
      </c>
      <c r="F67" s="52">
        <f t="shared" si="21"/>
        <v>1.0441100000000001</v>
      </c>
      <c r="G67" s="52">
        <f t="shared" si="21"/>
        <v>2.7187800000000002</v>
      </c>
      <c r="H67" s="52">
        <f t="shared" si="21"/>
        <v>7.7661899999999999</v>
      </c>
      <c r="I67" s="52">
        <f t="shared" si="21"/>
        <v>2.1274000000000002</v>
      </c>
      <c r="J67" s="52">
        <f t="shared" si="21"/>
        <v>8.8192799999999991</v>
      </c>
      <c r="K67" s="52">
        <f t="shared" si="21"/>
        <v>21.098780000000001</v>
      </c>
      <c r="L67" s="52">
        <f t="shared" si="21"/>
        <v>4.3643000000000001</v>
      </c>
      <c r="M67" s="52">
        <f t="shared" si="21"/>
        <v>1.2806200000000001</v>
      </c>
      <c r="N67" s="52">
        <f t="shared" si="21"/>
        <v>5.4466299999999999</v>
      </c>
      <c r="O67" s="52">
        <f t="shared" si="21"/>
        <v>3.1187499999999999</v>
      </c>
      <c r="P67" s="52">
        <f t="shared" si="21"/>
        <v>3.1756199999999999</v>
      </c>
      <c r="Q67" s="52">
        <f t="shared" si="21"/>
        <v>2.8502399999999999</v>
      </c>
      <c r="R67" s="54">
        <v>100</v>
      </c>
      <c r="S67" s="52">
        <f t="shared" ref="S67:T67" si="22">ROUND(S10/$R10*100,5)</f>
        <v>79.128969999999995</v>
      </c>
      <c r="T67" s="52">
        <f t="shared" si="22"/>
        <v>16.483820000000001</v>
      </c>
      <c r="U67" s="105">
        <v>1995</v>
      </c>
    </row>
    <row r="68" spans="1:21" ht="12" hidden="1" customHeight="1" outlineLevel="1">
      <c r="A68" s="105">
        <v>1996</v>
      </c>
      <c r="B68" s="52">
        <f t="shared" ref="B68:Q68" si="23">ROUND(B11/$R11*100,5)</f>
        <v>13.47179</v>
      </c>
      <c r="C68" s="52">
        <f t="shared" si="23"/>
        <v>15.44572</v>
      </c>
      <c r="D68" s="52">
        <f t="shared" si="23"/>
        <v>4.2996800000000004</v>
      </c>
      <c r="E68" s="52">
        <f t="shared" si="23"/>
        <v>2.9317500000000001</v>
      </c>
      <c r="F68" s="52">
        <f t="shared" si="23"/>
        <v>1.0304500000000001</v>
      </c>
      <c r="G68" s="52">
        <f t="shared" si="23"/>
        <v>2.7011099999999999</v>
      </c>
      <c r="H68" s="52">
        <f t="shared" si="23"/>
        <v>7.7877299999999998</v>
      </c>
      <c r="I68" s="52">
        <f t="shared" si="23"/>
        <v>2.1037400000000002</v>
      </c>
      <c r="J68" s="52">
        <f t="shared" si="23"/>
        <v>8.8181999999999992</v>
      </c>
      <c r="K68" s="52">
        <f t="shared" si="23"/>
        <v>21.20335</v>
      </c>
      <c r="L68" s="52">
        <f t="shared" si="23"/>
        <v>4.3993900000000004</v>
      </c>
      <c r="M68" s="52">
        <f t="shared" si="23"/>
        <v>1.2828599999999999</v>
      </c>
      <c r="N68" s="52">
        <f t="shared" si="23"/>
        <v>5.4507300000000001</v>
      </c>
      <c r="O68" s="52">
        <f t="shared" si="23"/>
        <v>3.0627599999999999</v>
      </c>
      <c r="P68" s="52">
        <f t="shared" si="23"/>
        <v>3.1909299999999998</v>
      </c>
      <c r="Q68" s="52">
        <f t="shared" si="23"/>
        <v>2.8198099999999999</v>
      </c>
      <c r="R68" s="54">
        <v>100</v>
      </c>
      <c r="S68" s="52">
        <f t="shared" ref="S68:T68" si="24">ROUND(S11/$R11*100,5)</f>
        <v>79.331530000000001</v>
      </c>
      <c r="T68" s="52">
        <f t="shared" si="24"/>
        <v>16.368790000000001</v>
      </c>
      <c r="U68" s="105">
        <v>1996</v>
      </c>
    </row>
    <row r="69" spans="1:21" ht="12" hidden="1" customHeight="1" outlineLevel="1">
      <c r="A69" s="105">
        <v>1997</v>
      </c>
      <c r="B69" s="52">
        <f t="shared" ref="B69:Q69" si="25">ROUND(B12/$R12*100,5)</f>
        <v>13.556150000000001</v>
      </c>
      <c r="C69" s="52">
        <f t="shared" si="25"/>
        <v>15.492229999999999</v>
      </c>
      <c r="D69" s="52">
        <f t="shared" si="25"/>
        <v>4.1977599999999997</v>
      </c>
      <c r="E69" s="52">
        <f t="shared" si="25"/>
        <v>2.9244500000000002</v>
      </c>
      <c r="F69" s="52">
        <f t="shared" si="25"/>
        <v>1.0382899999999999</v>
      </c>
      <c r="G69" s="52">
        <f t="shared" si="25"/>
        <v>2.6800299999999999</v>
      </c>
      <c r="H69" s="52">
        <f t="shared" si="25"/>
        <v>7.76614</v>
      </c>
      <c r="I69" s="52">
        <f t="shared" si="25"/>
        <v>2.0703999999999998</v>
      </c>
      <c r="J69" s="52">
        <f t="shared" si="25"/>
        <v>8.8564699999999998</v>
      </c>
      <c r="K69" s="52">
        <f t="shared" si="25"/>
        <v>21.370380000000001</v>
      </c>
      <c r="L69" s="52">
        <f t="shared" si="25"/>
        <v>4.4221000000000004</v>
      </c>
      <c r="M69" s="52">
        <f t="shared" si="25"/>
        <v>1.2818700000000001</v>
      </c>
      <c r="N69" s="52">
        <f t="shared" si="25"/>
        <v>5.3632799999999996</v>
      </c>
      <c r="O69" s="52">
        <f t="shared" si="25"/>
        <v>2.99851</v>
      </c>
      <c r="P69" s="52">
        <f t="shared" si="25"/>
        <v>3.1895699999999998</v>
      </c>
      <c r="Q69" s="52">
        <f t="shared" si="25"/>
        <v>2.7923800000000001</v>
      </c>
      <c r="R69" s="54">
        <v>100</v>
      </c>
      <c r="S69" s="52">
        <f t="shared" ref="S69:T69" si="26">ROUND(S12/$R12*100,5)</f>
        <v>79.653229999999994</v>
      </c>
      <c r="T69" s="52">
        <f t="shared" si="26"/>
        <v>16.149010000000001</v>
      </c>
      <c r="U69" s="105">
        <v>1997</v>
      </c>
    </row>
    <row r="70" spans="1:21" ht="12" hidden="1" customHeight="1" outlineLevel="1">
      <c r="A70" s="105">
        <v>1998</v>
      </c>
      <c r="B70" s="52">
        <f t="shared" ref="B70:Q70" si="27">ROUND(B13/$R13*100,5)</f>
        <v>13.61204</v>
      </c>
      <c r="C70" s="52">
        <f t="shared" si="27"/>
        <v>15.6431</v>
      </c>
      <c r="D70" s="52">
        <f t="shared" si="27"/>
        <v>4.1141399999999999</v>
      </c>
      <c r="E70" s="52">
        <f t="shared" si="27"/>
        <v>2.8625799999999999</v>
      </c>
      <c r="F70" s="52">
        <f t="shared" si="27"/>
        <v>1.0218499999999999</v>
      </c>
      <c r="G70" s="52">
        <f t="shared" si="27"/>
        <v>2.6659600000000001</v>
      </c>
      <c r="H70" s="52">
        <f t="shared" si="27"/>
        <v>7.7442200000000003</v>
      </c>
      <c r="I70" s="52">
        <f t="shared" si="27"/>
        <v>2.03579</v>
      </c>
      <c r="J70" s="52">
        <f t="shared" si="27"/>
        <v>8.8372399999999995</v>
      </c>
      <c r="K70" s="52">
        <f t="shared" si="27"/>
        <v>21.523980000000002</v>
      </c>
      <c r="L70" s="52">
        <f t="shared" si="27"/>
        <v>4.4401299999999999</v>
      </c>
      <c r="M70" s="52">
        <f t="shared" si="27"/>
        <v>1.29372</v>
      </c>
      <c r="N70" s="52">
        <f t="shared" si="27"/>
        <v>5.2749499999999996</v>
      </c>
      <c r="O70" s="52">
        <f t="shared" si="27"/>
        <v>2.9506899999999998</v>
      </c>
      <c r="P70" s="52">
        <f t="shared" si="27"/>
        <v>3.1645699999999999</v>
      </c>
      <c r="Q70" s="52">
        <f t="shared" si="27"/>
        <v>2.8150499999999998</v>
      </c>
      <c r="R70" s="54">
        <v>100</v>
      </c>
      <c r="S70" s="52">
        <f t="shared" ref="S70:T70" si="28">ROUND(S13/$R13*100,5)</f>
        <v>79.946799999999996</v>
      </c>
      <c r="T70" s="52">
        <f t="shared" si="28"/>
        <v>15.93906</v>
      </c>
      <c r="U70" s="105">
        <v>1998</v>
      </c>
    </row>
    <row r="71" spans="1:21" ht="12" hidden="1" customHeight="1" outlineLevel="1">
      <c r="A71" s="105">
        <v>1999</v>
      </c>
      <c r="B71" s="52">
        <f t="shared" ref="B71:Q71" si="29">ROUND(B14/$R14*100,5)</f>
        <v>13.647169999999999</v>
      </c>
      <c r="C71" s="52">
        <f t="shared" si="29"/>
        <v>15.68834</v>
      </c>
      <c r="D71" s="52">
        <f t="shared" si="29"/>
        <v>4.0436199999999998</v>
      </c>
      <c r="E71" s="52">
        <f t="shared" si="29"/>
        <v>2.8100999999999998</v>
      </c>
      <c r="F71" s="52">
        <f t="shared" si="29"/>
        <v>1.0110600000000001</v>
      </c>
      <c r="G71" s="52">
        <f t="shared" si="29"/>
        <v>2.6495899999999999</v>
      </c>
      <c r="H71" s="52">
        <f t="shared" si="29"/>
        <v>7.75678</v>
      </c>
      <c r="I71" s="52">
        <f t="shared" si="29"/>
        <v>2.0158900000000002</v>
      </c>
      <c r="J71" s="52">
        <f t="shared" si="29"/>
        <v>8.8955500000000001</v>
      </c>
      <c r="K71" s="52">
        <f t="shared" si="29"/>
        <v>21.653890000000001</v>
      </c>
      <c r="L71" s="52">
        <f t="shared" si="29"/>
        <v>4.4613899999999997</v>
      </c>
      <c r="M71" s="52">
        <f t="shared" si="29"/>
        <v>1.30891</v>
      </c>
      <c r="N71" s="52">
        <f t="shared" si="29"/>
        <v>5.1985599999999996</v>
      </c>
      <c r="O71" s="52">
        <f t="shared" si="29"/>
        <v>2.8697499999999998</v>
      </c>
      <c r="P71" s="52">
        <f t="shared" si="29"/>
        <v>3.1695000000000002</v>
      </c>
      <c r="Q71" s="52">
        <f t="shared" si="29"/>
        <v>2.8199100000000001</v>
      </c>
      <c r="R71" s="54">
        <v>100</v>
      </c>
      <c r="S71" s="52">
        <f t="shared" ref="S71:T71" si="30">ROUND(S14/$R14*100,5)</f>
        <v>80.242170000000002</v>
      </c>
      <c r="T71" s="52">
        <f t="shared" si="30"/>
        <v>15.71421</v>
      </c>
      <c r="U71" s="105">
        <v>1999</v>
      </c>
    </row>
    <row r="72" spans="1:21" ht="12" customHeight="1" collapsed="1">
      <c r="A72" s="79">
        <v>2000</v>
      </c>
      <c r="B72" s="52">
        <f>ROUND(B15/$R15*100,5)</f>
        <v>13.78543</v>
      </c>
      <c r="C72" s="52">
        <f t="shared" ref="C72:Q88" si="31">ROUND(C15/$R15*100,5)</f>
        <v>15.738960000000001</v>
      </c>
      <c r="D72" s="52">
        <f t="shared" si="31"/>
        <v>4.0235500000000002</v>
      </c>
      <c r="E72" s="52">
        <f t="shared" si="31"/>
        <v>2.7317499999999999</v>
      </c>
      <c r="F72" s="52">
        <f t="shared" si="31"/>
        <v>1.0174799999999999</v>
      </c>
      <c r="G72" s="52">
        <f t="shared" si="31"/>
        <v>2.63985</v>
      </c>
      <c r="H72" s="52">
        <f t="shared" si="31"/>
        <v>7.8041099999999997</v>
      </c>
      <c r="I72" s="52">
        <f t="shared" si="31"/>
        <v>1.9643900000000001</v>
      </c>
      <c r="J72" s="52">
        <f t="shared" si="31"/>
        <v>8.9699000000000009</v>
      </c>
      <c r="K72" s="52">
        <f t="shared" si="31"/>
        <v>21.83644</v>
      </c>
      <c r="L72" s="52">
        <f t="shared" si="31"/>
        <v>4.4898300000000004</v>
      </c>
      <c r="M72" s="52">
        <f t="shared" si="31"/>
        <v>1.3198000000000001</v>
      </c>
      <c r="N72" s="52">
        <f t="shared" si="31"/>
        <v>5.0474100000000002</v>
      </c>
      <c r="O72" s="52">
        <f t="shared" si="31"/>
        <v>2.7434699999999999</v>
      </c>
      <c r="P72" s="52">
        <f t="shared" si="31"/>
        <v>3.1627800000000001</v>
      </c>
      <c r="Q72" s="52">
        <f t="shared" si="31"/>
        <v>2.7248600000000001</v>
      </c>
      <c r="R72" s="54">
        <v>100</v>
      </c>
      <c r="S72" s="52">
        <f>ROUND(S15/$R15*100,5)</f>
        <v>80.764579999999995</v>
      </c>
      <c r="T72" s="52">
        <f>ROUND(T15/$R15*100,5)</f>
        <v>15.211869999999999</v>
      </c>
      <c r="U72" s="79">
        <v>2000</v>
      </c>
    </row>
    <row r="73" spans="1:21" ht="12" hidden="1" customHeight="1" outlineLevel="1">
      <c r="A73" s="79">
        <v>2001</v>
      </c>
      <c r="B73" s="52">
        <f t="shared" ref="B73:Q89" si="32">ROUND(B16/$R16*100,5)</f>
        <v>13.949590000000001</v>
      </c>
      <c r="C73" s="52">
        <f t="shared" si="31"/>
        <v>15.92685</v>
      </c>
      <c r="D73" s="52">
        <f t="shared" si="31"/>
        <v>3.9782000000000002</v>
      </c>
      <c r="E73" s="52">
        <f t="shared" si="31"/>
        <v>2.6606999999999998</v>
      </c>
      <c r="F73" s="52">
        <f t="shared" si="31"/>
        <v>1.0219499999999999</v>
      </c>
      <c r="G73" s="52">
        <f t="shared" si="31"/>
        <v>2.6627000000000001</v>
      </c>
      <c r="H73" s="52">
        <f t="shared" si="31"/>
        <v>7.8546300000000002</v>
      </c>
      <c r="I73" s="52">
        <f t="shared" si="31"/>
        <v>1.91326</v>
      </c>
      <c r="J73" s="52">
        <f t="shared" si="31"/>
        <v>8.9537800000000001</v>
      </c>
      <c r="K73" s="52">
        <f t="shared" si="31"/>
        <v>21.800039999999999</v>
      </c>
      <c r="L73" s="52">
        <f t="shared" si="31"/>
        <v>4.5066600000000001</v>
      </c>
      <c r="M73" s="52">
        <f t="shared" si="31"/>
        <v>1.32216</v>
      </c>
      <c r="N73" s="52">
        <f t="shared" si="31"/>
        <v>4.9413799999999997</v>
      </c>
      <c r="O73" s="52">
        <f t="shared" si="31"/>
        <v>2.6698900000000001</v>
      </c>
      <c r="P73" s="52">
        <f t="shared" si="31"/>
        <v>3.17164</v>
      </c>
      <c r="Q73" s="52">
        <f t="shared" si="31"/>
        <v>2.66655</v>
      </c>
      <c r="R73" s="54">
        <v>100</v>
      </c>
      <c r="S73" s="52">
        <f t="shared" ref="S73:T89" si="33">ROUND(S16/$R16*100,5)</f>
        <v>81.170010000000005</v>
      </c>
      <c r="T73" s="52">
        <f t="shared" si="33"/>
        <v>14.851789999999999</v>
      </c>
      <c r="U73" s="79">
        <v>2001</v>
      </c>
    </row>
    <row r="74" spans="1:21" ht="12" hidden="1" customHeight="1" outlineLevel="1">
      <c r="A74" s="79">
        <v>2002</v>
      </c>
      <c r="B74" s="52">
        <f t="shared" si="32"/>
        <v>14.03398</v>
      </c>
      <c r="C74" s="52">
        <f t="shared" si="31"/>
        <v>15.98579</v>
      </c>
      <c r="D74" s="52">
        <f t="shared" si="31"/>
        <v>3.9207100000000001</v>
      </c>
      <c r="E74" s="52">
        <f t="shared" si="31"/>
        <v>2.61869</v>
      </c>
      <c r="F74" s="52">
        <f t="shared" si="31"/>
        <v>1.0232000000000001</v>
      </c>
      <c r="G74" s="52">
        <f t="shared" si="31"/>
        <v>2.6519200000000001</v>
      </c>
      <c r="H74" s="52">
        <f t="shared" si="31"/>
        <v>7.8700799999999997</v>
      </c>
      <c r="I74" s="52">
        <f t="shared" si="31"/>
        <v>1.8887400000000001</v>
      </c>
      <c r="J74" s="52">
        <f t="shared" si="31"/>
        <v>9.0019299999999998</v>
      </c>
      <c r="K74" s="52">
        <f t="shared" si="31"/>
        <v>21.817430000000002</v>
      </c>
      <c r="L74" s="52">
        <f t="shared" si="31"/>
        <v>4.5536300000000001</v>
      </c>
      <c r="M74" s="52">
        <f t="shared" si="31"/>
        <v>1.32362</v>
      </c>
      <c r="N74" s="52">
        <f t="shared" si="31"/>
        <v>4.89994</v>
      </c>
      <c r="O74" s="52">
        <f t="shared" si="31"/>
        <v>2.62805</v>
      </c>
      <c r="P74" s="52">
        <f t="shared" si="31"/>
        <v>3.1616300000000002</v>
      </c>
      <c r="Q74" s="52">
        <f t="shared" si="31"/>
        <v>2.6206700000000001</v>
      </c>
      <c r="R74" s="54">
        <v>100</v>
      </c>
      <c r="S74" s="52">
        <f t="shared" si="33"/>
        <v>81.423190000000005</v>
      </c>
      <c r="T74" s="52">
        <f t="shared" si="33"/>
        <v>14.6561</v>
      </c>
      <c r="U74" s="79">
        <v>2002</v>
      </c>
    </row>
    <row r="75" spans="1:21" ht="12" hidden="1" customHeight="1" outlineLevel="1">
      <c r="A75" s="79">
        <v>2003</v>
      </c>
      <c r="B75" s="52">
        <f t="shared" si="32"/>
        <v>14.06748</v>
      </c>
      <c r="C75" s="52">
        <f t="shared" si="31"/>
        <v>15.98273</v>
      </c>
      <c r="D75" s="52">
        <f t="shared" si="31"/>
        <v>3.8843399999999999</v>
      </c>
      <c r="E75" s="52">
        <f t="shared" si="31"/>
        <v>2.60432</v>
      </c>
      <c r="F75" s="52">
        <f t="shared" si="31"/>
        <v>1.0249299999999999</v>
      </c>
      <c r="G75" s="52">
        <f t="shared" si="31"/>
        <v>2.6514899999999999</v>
      </c>
      <c r="H75" s="52">
        <f t="shared" si="31"/>
        <v>7.8479099999999997</v>
      </c>
      <c r="I75" s="52">
        <f t="shared" si="31"/>
        <v>1.8688</v>
      </c>
      <c r="J75" s="52">
        <f t="shared" si="31"/>
        <v>9.0570400000000006</v>
      </c>
      <c r="K75" s="52">
        <f t="shared" si="31"/>
        <v>21.832820000000002</v>
      </c>
      <c r="L75" s="52">
        <f t="shared" si="31"/>
        <v>4.5732900000000001</v>
      </c>
      <c r="M75" s="52">
        <f t="shared" si="31"/>
        <v>1.32677</v>
      </c>
      <c r="N75" s="52">
        <f t="shared" si="31"/>
        <v>4.9149000000000003</v>
      </c>
      <c r="O75" s="52">
        <f t="shared" si="31"/>
        <v>2.6214900000000001</v>
      </c>
      <c r="P75" s="52">
        <f t="shared" si="31"/>
        <v>3.15252</v>
      </c>
      <c r="Q75" s="52">
        <f t="shared" si="31"/>
        <v>2.5891799999999998</v>
      </c>
      <c r="R75" s="54">
        <v>100</v>
      </c>
      <c r="S75" s="52">
        <f t="shared" si="33"/>
        <v>81.516970000000001</v>
      </c>
      <c r="T75" s="52">
        <f t="shared" si="33"/>
        <v>14.59869</v>
      </c>
      <c r="U75" s="79">
        <v>2003</v>
      </c>
    </row>
    <row r="76" spans="1:21" ht="12" hidden="1" customHeight="1" outlineLevel="1">
      <c r="A76" s="79">
        <v>2004</v>
      </c>
      <c r="B76" s="52">
        <f t="shared" si="32"/>
        <v>14.07255</v>
      </c>
      <c r="C76" s="52">
        <f t="shared" si="31"/>
        <v>15.94102</v>
      </c>
      <c r="D76" s="52">
        <f t="shared" si="31"/>
        <v>3.8721700000000001</v>
      </c>
      <c r="E76" s="52">
        <f t="shared" si="31"/>
        <v>2.5954799999999998</v>
      </c>
      <c r="F76" s="52">
        <f t="shared" si="31"/>
        <v>1.0198100000000001</v>
      </c>
      <c r="G76" s="52">
        <f t="shared" si="31"/>
        <v>2.65706</v>
      </c>
      <c r="H76" s="52">
        <f t="shared" si="31"/>
        <v>7.8385699999999998</v>
      </c>
      <c r="I76" s="52">
        <f t="shared" si="31"/>
        <v>1.8545199999999999</v>
      </c>
      <c r="J76" s="52">
        <f t="shared" si="31"/>
        <v>9.0866199999999999</v>
      </c>
      <c r="K76" s="52">
        <f t="shared" si="31"/>
        <v>21.882989999999999</v>
      </c>
      <c r="L76" s="52">
        <f t="shared" si="31"/>
        <v>4.6134199999999996</v>
      </c>
      <c r="M76" s="52">
        <f t="shared" si="31"/>
        <v>1.3294299999999999</v>
      </c>
      <c r="N76" s="52">
        <f t="shared" si="31"/>
        <v>4.8878300000000001</v>
      </c>
      <c r="O76" s="52">
        <f t="shared" si="31"/>
        <v>2.6028099999999998</v>
      </c>
      <c r="P76" s="52">
        <f t="shared" si="31"/>
        <v>3.1460300000000001</v>
      </c>
      <c r="Q76" s="52">
        <f t="shared" si="31"/>
        <v>2.5996800000000002</v>
      </c>
      <c r="R76" s="54">
        <v>100</v>
      </c>
      <c r="S76" s="52">
        <f t="shared" si="33"/>
        <v>81.587509999999995</v>
      </c>
      <c r="T76" s="52">
        <f t="shared" si="33"/>
        <v>14.540319999999999</v>
      </c>
      <c r="U76" s="79">
        <v>2004</v>
      </c>
    </row>
    <row r="77" spans="1:21" ht="12" hidden="1" customHeight="1" outlineLevel="1">
      <c r="A77" s="79">
        <v>2005</v>
      </c>
      <c r="B77" s="52">
        <f t="shared" si="32"/>
        <v>14.12806</v>
      </c>
      <c r="C77" s="52">
        <f t="shared" si="31"/>
        <v>16.040130000000001</v>
      </c>
      <c r="D77" s="52">
        <f t="shared" si="31"/>
        <v>3.8583799999999999</v>
      </c>
      <c r="E77" s="52">
        <f t="shared" si="31"/>
        <v>2.5615600000000001</v>
      </c>
      <c r="F77" s="52">
        <f t="shared" si="31"/>
        <v>1.014</v>
      </c>
      <c r="G77" s="52">
        <f t="shared" si="31"/>
        <v>2.6912699999999998</v>
      </c>
      <c r="H77" s="52">
        <f t="shared" si="31"/>
        <v>7.8302399999999999</v>
      </c>
      <c r="I77" s="52">
        <f t="shared" si="31"/>
        <v>1.84501</v>
      </c>
      <c r="J77" s="52">
        <f t="shared" si="31"/>
        <v>9.0620899999999995</v>
      </c>
      <c r="K77" s="52">
        <f t="shared" si="31"/>
        <v>21.877690000000001</v>
      </c>
      <c r="L77" s="52">
        <f t="shared" si="31"/>
        <v>4.6348099999999999</v>
      </c>
      <c r="M77" s="52">
        <f t="shared" si="31"/>
        <v>1.3355999999999999</v>
      </c>
      <c r="N77" s="52">
        <f t="shared" si="31"/>
        <v>4.8287100000000001</v>
      </c>
      <c r="O77" s="52">
        <f t="shared" si="31"/>
        <v>2.56562</v>
      </c>
      <c r="P77" s="52">
        <f t="shared" si="31"/>
        <v>3.1440100000000002</v>
      </c>
      <c r="Q77" s="52">
        <f t="shared" si="31"/>
        <v>2.5828199999999999</v>
      </c>
      <c r="R77" s="54">
        <v>100</v>
      </c>
      <c r="S77" s="52">
        <f t="shared" si="33"/>
        <v>81.757900000000006</v>
      </c>
      <c r="T77" s="52">
        <f t="shared" si="33"/>
        <v>14.38372</v>
      </c>
      <c r="U77" s="79">
        <v>2005</v>
      </c>
    </row>
    <row r="78" spans="1:21" ht="12" hidden="1" customHeight="1" outlineLevel="1">
      <c r="A78" s="79">
        <v>2006</v>
      </c>
      <c r="B78" s="52">
        <f t="shared" si="32"/>
        <v>14.11571</v>
      </c>
      <c r="C78" s="52">
        <f t="shared" si="31"/>
        <v>16.081230000000001</v>
      </c>
      <c r="D78" s="52">
        <f t="shared" si="31"/>
        <v>3.8865699999999999</v>
      </c>
      <c r="E78" s="52">
        <f t="shared" si="31"/>
        <v>2.5569999999999999</v>
      </c>
      <c r="F78" s="52">
        <f t="shared" si="31"/>
        <v>1.02159</v>
      </c>
      <c r="G78" s="52">
        <f t="shared" si="31"/>
        <v>2.6923699999999999</v>
      </c>
      <c r="H78" s="52">
        <f t="shared" si="31"/>
        <v>7.81379</v>
      </c>
      <c r="I78" s="52">
        <f t="shared" si="31"/>
        <v>1.84609</v>
      </c>
      <c r="J78" s="52">
        <f t="shared" si="31"/>
        <v>9.0569799999999994</v>
      </c>
      <c r="K78" s="52">
        <f t="shared" si="31"/>
        <v>21.82366</v>
      </c>
      <c r="L78" s="52">
        <f t="shared" si="31"/>
        <v>4.6320800000000002</v>
      </c>
      <c r="M78" s="52">
        <f t="shared" si="31"/>
        <v>1.3240499999999999</v>
      </c>
      <c r="N78" s="52">
        <f t="shared" si="31"/>
        <v>4.8425000000000002</v>
      </c>
      <c r="O78" s="52">
        <f t="shared" si="31"/>
        <v>2.57422</v>
      </c>
      <c r="P78" s="52">
        <f t="shared" si="31"/>
        <v>3.15001</v>
      </c>
      <c r="Q78" s="52">
        <f t="shared" si="31"/>
        <v>2.5821399999999999</v>
      </c>
      <c r="R78" s="54">
        <v>100</v>
      </c>
      <c r="S78" s="52">
        <f t="shared" si="33"/>
        <v>81.711460000000002</v>
      </c>
      <c r="T78" s="52">
        <f t="shared" si="33"/>
        <v>14.401960000000001</v>
      </c>
      <c r="U78" s="79">
        <v>2006</v>
      </c>
    </row>
    <row r="79" spans="1:21" ht="12" hidden="1" customHeight="1" outlineLevel="1">
      <c r="A79" s="79">
        <v>2007</v>
      </c>
      <c r="B79" s="52">
        <f t="shared" si="32"/>
        <v>14.11603</v>
      </c>
      <c r="C79" s="52">
        <f t="shared" si="31"/>
        <v>16.109909999999999</v>
      </c>
      <c r="D79" s="52">
        <f t="shared" si="31"/>
        <v>3.9037199999999999</v>
      </c>
      <c r="E79" s="52">
        <f t="shared" si="31"/>
        <v>2.5649799999999998</v>
      </c>
      <c r="F79" s="52">
        <f t="shared" si="31"/>
        <v>1.0246</v>
      </c>
      <c r="G79" s="52">
        <f t="shared" si="31"/>
        <v>2.6992500000000001</v>
      </c>
      <c r="H79" s="52">
        <f t="shared" si="31"/>
        <v>7.8040599999999998</v>
      </c>
      <c r="I79" s="52">
        <f t="shared" si="31"/>
        <v>1.8489500000000001</v>
      </c>
      <c r="J79" s="52">
        <f t="shared" si="31"/>
        <v>9.0562699999999996</v>
      </c>
      <c r="K79" s="52">
        <f t="shared" si="31"/>
        <v>21.788709999999998</v>
      </c>
      <c r="L79" s="52">
        <f t="shared" si="31"/>
        <v>4.6368499999999999</v>
      </c>
      <c r="M79" s="52">
        <f t="shared" si="31"/>
        <v>1.3112299999999999</v>
      </c>
      <c r="N79" s="52">
        <f t="shared" si="31"/>
        <v>4.8412499999999996</v>
      </c>
      <c r="O79" s="52">
        <f t="shared" si="31"/>
        <v>2.5699800000000002</v>
      </c>
      <c r="P79" s="52">
        <f t="shared" si="31"/>
        <v>3.1431200000000001</v>
      </c>
      <c r="Q79" s="52">
        <f t="shared" si="31"/>
        <v>2.58107</v>
      </c>
      <c r="R79" s="54">
        <v>100</v>
      </c>
      <c r="S79" s="52">
        <f t="shared" si="33"/>
        <v>81.690039999999996</v>
      </c>
      <c r="T79" s="52">
        <f t="shared" si="33"/>
        <v>14.40624</v>
      </c>
      <c r="U79" s="79">
        <v>2007</v>
      </c>
    </row>
    <row r="80" spans="1:21" ht="12" hidden="1" customHeight="1" outlineLevel="1">
      <c r="A80" s="79">
        <v>2008</v>
      </c>
      <c r="B80" s="52">
        <f t="shared" si="32"/>
        <v>14.147019999999999</v>
      </c>
      <c r="C80" s="52">
        <f t="shared" si="31"/>
        <v>16.136949999999999</v>
      </c>
      <c r="D80" s="52">
        <f t="shared" si="31"/>
        <v>3.9226299999999998</v>
      </c>
      <c r="E80" s="52">
        <f t="shared" si="31"/>
        <v>2.5576500000000002</v>
      </c>
      <c r="F80" s="52">
        <f t="shared" si="31"/>
        <v>1.0228299999999999</v>
      </c>
      <c r="G80" s="52">
        <f t="shared" si="31"/>
        <v>2.7235399999999998</v>
      </c>
      <c r="H80" s="52">
        <f t="shared" si="31"/>
        <v>7.7984900000000001</v>
      </c>
      <c r="I80" s="52">
        <f t="shared" si="31"/>
        <v>1.8357399999999999</v>
      </c>
      <c r="J80" s="52">
        <f t="shared" si="31"/>
        <v>9.0634899999999998</v>
      </c>
      <c r="K80" s="52">
        <f t="shared" si="31"/>
        <v>21.78529</v>
      </c>
      <c r="L80" s="52">
        <f t="shared" si="31"/>
        <v>4.6370199999999997</v>
      </c>
      <c r="M80" s="52">
        <f t="shared" si="31"/>
        <v>1.3024500000000001</v>
      </c>
      <c r="N80" s="52">
        <f t="shared" si="31"/>
        <v>4.8093700000000004</v>
      </c>
      <c r="O80" s="52">
        <f t="shared" si="31"/>
        <v>2.5596199999999998</v>
      </c>
      <c r="P80" s="52">
        <f t="shared" si="31"/>
        <v>3.1349900000000002</v>
      </c>
      <c r="Q80" s="52">
        <f t="shared" si="31"/>
        <v>2.56291</v>
      </c>
      <c r="R80" s="54">
        <v>100</v>
      </c>
      <c r="S80" s="52">
        <f t="shared" si="33"/>
        <v>81.752080000000007</v>
      </c>
      <c r="T80" s="52">
        <f t="shared" si="33"/>
        <v>14.3253</v>
      </c>
      <c r="U80" s="79">
        <v>2008</v>
      </c>
    </row>
    <row r="81" spans="1:21" ht="12" hidden="1" customHeight="1" outlineLevel="1">
      <c r="A81" s="79">
        <v>2009</v>
      </c>
      <c r="B81" s="52">
        <f t="shared" si="32"/>
        <v>14.047040000000001</v>
      </c>
      <c r="C81" s="52">
        <f t="shared" si="31"/>
        <v>16.182539999999999</v>
      </c>
      <c r="D81" s="52">
        <f t="shared" si="31"/>
        <v>3.9704199999999998</v>
      </c>
      <c r="E81" s="52">
        <f t="shared" si="31"/>
        <v>2.5818500000000002</v>
      </c>
      <c r="F81" s="52">
        <f t="shared" si="31"/>
        <v>1.01664</v>
      </c>
      <c r="G81" s="52">
        <f t="shared" si="31"/>
        <v>2.7580100000000001</v>
      </c>
      <c r="H81" s="52">
        <f t="shared" si="31"/>
        <v>7.7906300000000002</v>
      </c>
      <c r="I81" s="52">
        <f t="shared" si="31"/>
        <v>1.8421000000000001</v>
      </c>
      <c r="J81" s="52">
        <f t="shared" si="31"/>
        <v>9.1337799999999998</v>
      </c>
      <c r="K81" s="52">
        <f t="shared" si="31"/>
        <v>21.738399999999999</v>
      </c>
      <c r="L81" s="52">
        <f t="shared" si="31"/>
        <v>4.6378000000000004</v>
      </c>
      <c r="M81" s="52">
        <f t="shared" si="31"/>
        <v>1.2906</v>
      </c>
      <c r="N81" s="52">
        <f t="shared" si="31"/>
        <v>4.7729299999999997</v>
      </c>
      <c r="O81" s="52">
        <f t="shared" si="31"/>
        <v>2.5557300000000001</v>
      </c>
      <c r="P81" s="52">
        <f t="shared" si="31"/>
        <v>3.1471499999999999</v>
      </c>
      <c r="Q81" s="52">
        <f t="shared" si="31"/>
        <v>2.5343800000000001</v>
      </c>
      <c r="R81" s="54">
        <v>100</v>
      </c>
      <c r="S81" s="52">
        <f t="shared" si="33"/>
        <v>81.742590000000007</v>
      </c>
      <c r="T81" s="52">
        <f t="shared" si="33"/>
        <v>14.286989999999999</v>
      </c>
      <c r="U81" s="79">
        <v>2009</v>
      </c>
    </row>
    <row r="82" spans="1:21" ht="12" customHeight="1" collapsed="1">
      <c r="A82" s="79">
        <v>2010</v>
      </c>
      <c r="B82" s="52">
        <f t="shared" si="32"/>
        <v>14.011979999999999</v>
      </c>
      <c r="C82" s="52">
        <f t="shared" si="31"/>
        <v>16.26342</v>
      </c>
      <c r="D82" s="52">
        <f t="shared" si="31"/>
        <v>3.9959500000000001</v>
      </c>
      <c r="E82" s="52">
        <f t="shared" si="31"/>
        <v>2.5870199999999999</v>
      </c>
      <c r="F82" s="52">
        <f t="shared" si="31"/>
        <v>1.01014</v>
      </c>
      <c r="G82" s="52">
        <f t="shared" si="31"/>
        <v>2.7598699999999998</v>
      </c>
      <c r="H82" s="52">
        <f t="shared" si="31"/>
        <v>7.7652000000000001</v>
      </c>
      <c r="I82" s="52">
        <f t="shared" si="31"/>
        <v>1.82453</v>
      </c>
      <c r="J82" s="52">
        <f t="shared" si="31"/>
        <v>9.1459799999999998</v>
      </c>
      <c r="K82" s="52">
        <f t="shared" si="31"/>
        <v>21.698129999999999</v>
      </c>
      <c r="L82" s="52">
        <f t="shared" si="31"/>
        <v>4.6364099999999997</v>
      </c>
      <c r="M82" s="52">
        <f t="shared" si="31"/>
        <v>1.2921499999999999</v>
      </c>
      <c r="N82" s="52">
        <f t="shared" si="31"/>
        <v>4.7813100000000004</v>
      </c>
      <c r="O82" s="52">
        <f t="shared" si="31"/>
        <v>2.5533999999999999</v>
      </c>
      <c r="P82" s="52">
        <f t="shared" si="31"/>
        <v>3.13544</v>
      </c>
      <c r="Q82" s="52">
        <f t="shared" si="31"/>
        <v>2.5390799999999998</v>
      </c>
      <c r="R82" s="54">
        <v>100</v>
      </c>
      <c r="S82" s="52">
        <f t="shared" si="33"/>
        <v>81.718729999999994</v>
      </c>
      <c r="T82" s="52">
        <f t="shared" si="33"/>
        <v>14.28533</v>
      </c>
      <c r="U82" s="79">
        <v>2010</v>
      </c>
    </row>
    <row r="83" spans="1:21" ht="12" customHeight="1">
      <c r="A83" s="79">
        <v>2011</v>
      </c>
      <c r="B83" s="52">
        <f t="shared" si="32"/>
        <v>14.047890000000001</v>
      </c>
      <c r="C83" s="52">
        <f t="shared" si="31"/>
        <v>16.36842</v>
      </c>
      <c r="D83" s="52">
        <f t="shared" si="31"/>
        <v>3.9889100000000002</v>
      </c>
      <c r="E83" s="52">
        <f t="shared" si="31"/>
        <v>2.5586799999999998</v>
      </c>
      <c r="F83" s="52">
        <f t="shared" si="31"/>
        <v>1.0106200000000001</v>
      </c>
      <c r="G83" s="52">
        <f t="shared" si="31"/>
        <v>2.75726</v>
      </c>
      <c r="H83" s="52">
        <f t="shared" si="31"/>
        <v>7.7755400000000003</v>
      </c>
      <c r="I83" s="52">
        <f t="shared" si="31"/>
        <v>1.78427</v>
      </c>
      <c r="J83" s="52">
        <f t="shared" si="31"/>
        <v>9.1771499999999993</v>
      </c>
      <c r="K83" s="52">
        <f t="shared" si="31"/>
        <v>21.724329999999998</v>
      </c>
      <c r="L83" s="52">
        <f t="shared" si="31"/>
        <v>4.6334799999999996</v>
      </c>
      <c r="M83" s="52">
        <f t="shared" si="31"/>
        <v>1.2922</v>
      </c>
      <c r="N83" s="52">
        <f t="shared" si="31"/>
        <v>4.7309999999999999</v>
      </c>
      <c r="O83" s="52">
        <f t="shared" si="31"/>
        <v>2.5099900000000002</v>
      </c>
      <c r="P83" s="52">
        <f t="shared" si="31"/>
        <v>3.12323</v>
      </c>
      <c r="Q83" s="52">
        <f t="shared" si="31"/>
        <v>2.5170300000000001</v>
      </c>
      <c r="R83" s="54">
        <v>100</v>
      </c>
      <c r="S83" s="52">
        <f t="shared" si="33"/>
        <v>81.910120000000006</v>
      </c>
      <c r="T83" s="52">
        <f t="shared" si="33"/>
        <v>14.10097</v>
      </c>
      <c r="U83" s="79">
        <v>2011</v>
      </c>
    </row>
    <row r="84" spans="1:21" ht="12" customHeight="1">
      <c r="A84" s="79">
        <v>2012</v>
      </c>
      <c r="B84" s="52">
        <f t="shared" si="32"/>
        <v>14.08822</v>
      </c>
      <c r="C84" s="52">
        <f t="shared" si="31"/>
        <v>16.470300000000002</v>
      </c>
      <c r="D84" s="52">
        <f t="shared" si="31"/>
        <v>4.0385099999999996</v>
      </c>
      <c r="E84" s="52">
        <f t="shared" si="31"/>
        <v>2.5347900000000001</v>
      </c>
      <c r="F84" s="52">
        <f t="shared" si="31"/>
        <v>1.0135400000000001</v>
      </c>
      <c r="G84" s="52">
        <f t="shared" si="31"/>
        <v>2.7777400000000001</v>
      </c>
      <c r="H84" s="52">
        <f t="shared" si="31"/>
        <v>7.7758099999999999</v>
      </c>
      <c r="I84" s="52">
        <f t="shared" si="31"/>
        <v>1.75915</v>
      </c>
      <c r="J84" s="52">
        <f t="shared" si="31"/>
        <v>9.1869399999999999</v>
      </c>
      <c r="K84" s="52">
        <f t="shared" si="31"/>
        <v>21.681760000000001</v>
      </c>
      <c r="L84" s="52">
        <f t="shared" si="31"/>
        <v>4.6228699999999998</v>
      </c>
      <c r="M84" s="52">
        <f t="shared" si="31"/>
        <v>1.2781899999999999</v>
      </c>
      <c r="N84" s="52">
        <f t="shared" si="31"/>
        <v>4.7129000000000003</v>
      </c>
      <c r="O84" s="52">
        <f t="shared" si="31"/>
        <v>2.46828</v>
      </c>
      <c r="P84" s="52">
        <f t="shared" si="31"/>
        <v>3.10242</v>
      </c>
      <c r="Q84" s="52">
        <f t="shared" si="31"/>
        <v>2.4885700000000002</v>
      </c>
      <c r="R84" s="54">
        <v>100</v>
      </c>
      <c r="S84" s="52">
        <f t="shared" si="33"/>
        <v>81.997799999999998</v>
      </c>
      <c r="T84" s="52">
        <f t="shared" si="33"/>
        <v>13.963699999999999</v>
      </c>
      <c r="U84" s="79">
        <v>2012</v>
      </c>
    </row>
    <row r="85" spans="1:21" ht="12" customHeight="1">
      <c r="A85" s="79">
        <v>2013</v>
      </c>
      <c r="B85" s="52">
        <f t="shared" si="32"/>
        <v>14.13946</v>
      </c>
      <c r="C85" s="52">
        <f t="shared" si="31"/>
        <v>16.554950000000002</v>
      </c>
      <c r="D85" s="52">
        <f t="shared" si="31"/>
        <v>4.0859899999999998</v>
      </c>
      <c r="E85" s="52">
        <f t="shared" si="31"/>
        <v>2.5120300000000002</v>
      </c>
      <c r="F85" s="52">
        <f t="shared" si="31"/>
        <v>1.00972</v>
      </c>
      <c r="G85" s="52">
        <f t="shared" si="31"/>
        <v>2.79671</v>
      </c>
      <c r="H85" s="52">
        <f t="shared" si="31"/>
        <v>7.7498699999999996</v>
      </c>
      <c r="I85" s="52">
        <f t="shared" si="31"/>
        <v>1.74491</v>
      </c>
      <c r="J85" s="52">
        <f t="shared" si="31"/>
        <v>9.2039100000000005</v>
      </c>
      <c r="K85" s="52">
        <f t="shared" si="31"/>
        <v>21.629169999999998</v>
      </c>
      <c r="L85" s="52">
        <f t="shared" si="31"/>
        <v>4.6142599999999998</v>
      </c>
      <c r="M85" s="52">
        <f t="shared" si="31"/>
        <v>1.25942</v>
      </c>
      <c r="N85" s="52">
        <f t="shared" si="31"/>
        <v>4.7037599999999999</v>
      </c>
      <c r="O85" s="52">
        <f t="shared" si="31"/>
        <v>2.43709</v>
      </c>
      <c r="P85" s="52">
        <f t="shared" si="31"/>
        <v>3.09409</v>
      </c>
      <c r="Q85" s="52">
        <f t="shared" si="31"/>
        <v>2.4646699999999999</v>
      </c>
      <c r="R85" s="54">
        <v>100</v>
      </c>
      <c r="S85" s="52">
        <f t="shared" si="33"/>
        <v>82.051559999999995</v>
      </c>
      <c r="T85" s="52">
        <f t="shared" si="33"/>
        <v>13.86246</v>
      </c>
      <c r="U85" s="79">
        <v>2013</v>
      </c>
    </row>
    <row r="86" spans="1:21" ht="12" customHeight="1">
      <c r="A86" s="79">
        <v>2014</v>
      </c>
      <c r="B86" s="52">
        <f t="shared" si="32"/>
        <v>14.17492</v>
      </c>
      <c r="C86" s="52">
        <f t="shared" si="31"/>
        <v>16.631329999999998</v>
      </c>
      <c r="D86" s="52">
        <f t="shared" si="31"/>
        <v>4.12906</v>
      </c>
      <c r="E86" s="52">
        <f t="shared" si="31"/>
        <v>2.49363</v>
      </c>
      <c r="F86" s="52">
        <f t="shared" si="31"/>
        <v>1.0076400000000001</v>
      </c>
      <c r="G86" s="52">
        <f t="shared" si="31"/>
        <v>2.8022499999999999</v>
      </c>
      <c r="H86" s="52">
        <f t="shared" si="31"/>
        <v>7.7712000000000003</v>
      </c>
      <c r="I86" s="52">
        <f t="shared" si="31"/>
        <v>1.73712</v>
      </c>
      <c r="J86" s="52">
        <f t="shared" si="31"/>
        <v>9.2225199999999994</v>
      </c>
      <c r="K86" s="52">
        <f t="shared" si="31"/>
        <v>21.561389999999999</v>
      </c>
      <c r="L86" s="52">
        <f t="shared" si="31"/>
        <v>4.6044700000000001</v>
      </c>
      <c r="M86" s="52">
        <f t="shared" si="31"/>
        <v>1.2494099999999999</v>
      </c>
      <c r="N86" s="52">
        <f t="shared" si="31"/>
        <v>4.6876100000000003</v>
      </c>
      <c r="O86" s="52">
        <f t="shared" si="31"/>
        <v>2.3992800000000001</v>
      </c>
      <c r="P86" s="52">
        <f t="shared" si="31"/>
        <v>3.0876800000000002</v>
      </c>
      <c r="Q86" s="52">
        <f t="shared" si="31"/>
        <v>2.44048</v>
      </c>
      <c r="R86" s="54">
        <v>100</v>
      </c>
      <c r="S86" s="52">
        <f t="shared" si="33"/>
        <v>82.112809999999996</v>
      </c>
      <c r="T86" s="52">
        <f t="shared" si="33"/>
        <v>13.75813</v>
      </c>
      <c r="U86" s="79">
        <v>2014</v>
      </c>
    </row>
    <row r="87" spans="1:21" ht="12" customHeight="1">
      <c r="A87" s="109">
        <v>2015</v>
      </c>
      <c r="B87" s="52">
        <f t="shared" si="32"/>
        <v>14.1859</v>
      </c>
      <c r="C87" s="52">
        <f t="shared" si="31"/>
        <v>16.742899999999999</v>
      </c>
      <c r="D87" s="52">
        <f t="shared" si="31"/>
        <v>4.1768900000000002</v>
      </c>
      <c r="E87" s="52">
        <f t="shared" si="31"/>
        <v>2.4672299999999998</v>
      </c>
      <c r="F87" s="52">
        <f t="shared" si="31"/>
        <v>1.00234</v>
      </c>
      <c r="G87" s="52">
        <f t="shared" si="31"/>
        <v>2.8058000000000001</v>
      </c>
      <c r="H87" s="52">
        <f t="shared" si="31"/>
        <v>7.77285</v>
      </c>
      <c r="I87" s="52">
        <f t="shared" si="31"/>
        <v>1.72576</v>
      </c>
      <c r="J87" s="52">
        <f t="shared" si="31"/>
        <v>9.2386700000000008</v>
      </c>
      <c r="K87" s="52">
        <f t="shared" si="31"/>
        <v>21.53058</v>
      </c>
      <c r="L87" s="52">
        <f t="shared" si="31"/>
        <v>4.6038800000000002</v>
      </c>
      <c r="M87" s="52">
        <f t="shared" si="31"/>
        <v>1.2387999999999999</v>
      </c>
      <c r="N87" s="52">
        <f t="shared" si="31"/>
        <v>4.6425599999999996</v>
      </c>
      <c r="O87" s="52">
        <f t="shared" si="31"/>
        <v>2.36043</v>
      </c>
      <c r="P87" s="52">
        <f t="shared" si="31"/>
        <v>3.0936699999999999</v>
      </c>
      <c r="Q87" s="52">
        <f t="shared" si="31"/>
        <v>2.4117500000000001</v>
      </c>
      <c r="R87" s="54">
        <v>100</v>
      </c>
      <c r="S87" s="52">
        <f t="shared" si="33"/>
        <v>82.215389999999999</v>
      </c>
      <c r="T87" s="52">
        <f t="shared" si="33"/>
        <v>13.60773</v>
      </c>
      <c r="U87" s="109">
        <v>2015</v>
      </c>
    </row>
    <row r="88" spans="1:21" ht="12" customHeight="1">
      <c r="A88" s="121">
        <v>2016</v>
      </c>
      <c r="B88" s="52">
        <f t="shared" si="32"/>
        <v>14.19927</v>
      </c>
      <c r="C88" s="52">
        <f t="shared" si="31"/>
        <v>16.81305</v>
      </c>
      <c r="D88" s="52">
        <f t="shared" si="31"/>
        <v>4.2446200000000003</v>
      </c>
      <c r="E88" s="52">
        <f t="shared" si="31"/>
        <v>2.4632200000000002</v>
      </c>
      <c r="F88" s="52">
        <f t="shared" si="31"/>
        <v>1.00326</v>
      </c>
      <c r="G88" s="52">
        <f t="shared" si="31"/>
        <v>2.8162400000000001</v>
      </c>
      <c r="H88" s="52">
        <f t="shared" si="31"/>
        <v>7.7721099999999996</v>
      </c>
      <c r="I88" s="52">
        <f t="shared" si="31"/>
        <v>1.7051499999999999</v>
      </c>
      <c r="J88" s="52">
        <f t="shared" si="31"/>
        <v>9.2464399999999998</v>
      </c>
      <c r="K88" s="52">
        <f t="shared" si="31"/>
        <v>21.475829999999998</v>
      </c>
      <c r="L88" s="52">
        <f t="shared" si="31"/>
        <v>4.5756399999999999</v>
      </c>
      <c r="M88" s="52">
        <f t="shared" si="31"/>
        <v>1.2266999999999999</v>
      </c>
      <c r="N88" s="52">
        <f t="shared" si="31"/>
        <v>4.6277600000000003</v>
      </c>
      <c r="O88" s="52">
        <f t="shared" si="31"/>
        <v>2.3343099999999999</v>
      </c>
      <c r="P88" s="52">
        <f t="shared" si="31"/>
        <v>3.1131500000000001</v>
      </c>
      <c r="Q88" s="52">
        <f t="shared" si="31"/>
        <v>2.3832499999999999</v>
      </c>
      <c r="R88" s="54">
        <v>100</v>
      </c>
      <c r="S88" s="52">
        <f t="shared" si="33"/>
        <v>82.241690000000006</v>
      </c>
      <c r="T88" s="52">
        <f t="shared" si="33"/>
        <v>13.51369</v>
      </c>
      <c r="U88" s="121">
        <v>2016</v>
      </c>
    </row>
    <row r="89" spans="1:21" ht="12" customHeight="1">
      <c r="A89" s="143">
        <v>2017</v>
      </c>
      <c r="B89" s="52">
        <f t="shared" si="32"/>
        <v>14.20973</v>
      </c>
      <c r="C89" s="52">
        <f t="shared" si="32"/>
        <v>16.866040000000002</v>
      </c>
      <c r="D89" s="52">
        <f t="shared" si="32"/>
        <v>4.3216299999999999</v>
      </c>
      <c r="E89" s="52">
        <f t="shared" si="32"/>
        <v>2.45933</v>
      </c>
      <c r="F89" s="52">
        <f t="shared" si="32"/>
        <v>0.99597000000000002</v>
      </c>
      <c r="G89" s="52">
        <f t="shared" si="32"/>
        <v>2.8173900000000001</v>
      </c>
      <c r="H89" s="52">
        <f t="shared" si="32"/>
        <v>7.7811399999999997</v>
      </c>
      <c r="I89" s="52">
        <f t="shared" si="32"/>
        <v>1.6930700000000001</v>
      </c>
      <c r="J89" s="52">
        <f t="shared" si="32"/>
        <v>9.2417599999999993</v>
      </c>
      <c r="K89" s="52">
        <f t="shared" si="32"/>
        <v>21.455629999999999</v>
      </c>
      <c r="L89" s="52">
        <f t="shared" si="32"/>
        <v>4.5532899999999996</v>
      </c>
      <c r="M89" s="52">
        <f t="shared" si="32"/>
        <v>1.21553</v>
      </c>
      <c r="N89" s="52">
        <f t="shared" si="32"/>
        <v>4.60025</v>
      </c>
      <c r="O89" s="52">
        <f t="shared" si="32"/>
        <v>2.30525</v>
      </c>
      <c r="P89" s="52">
        <f t="shared" si="32"/>
        <v>3.1204299999999998</v>
      </c>
      <c r="Q89" s="52">
        <f t="shared" si="32"/>
        <v>2.3635700000000002</v>
      </c>
      <c r="R89" s="54">
        <v>101</v>
      </c>
      <c r="S89" s="52">
        <f t="shared" si="33"/>
        <v>82.256910000000005</v>
      </c>
      <c r="T89" s="52">
        <f t="shared" si="33"/>
        <v>13.42146</v>
      </c>
      <c r="U89" s="143">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115</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sheetData>
  <mergeCells count="9">
    <mergeCell ref="A91:K91"/>
    <mergeCell ref="B62:K62"/>
    <mergeCell ref="L62:T62"/>
    <mergeCell ref="A1:K1"/>
    <mergeCell ref="B5:K5"/>
    <mergeCell ref="L5:T5"/>
    <mergeCell ref="L1:U1"/>
    <mergeCell ref="B34:K34"/>
    <mergeCell ref="L34:T34"/>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1/17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9" t="s">
        <v>162</v>
      </c>
      <c r="B1" s="186"/>
      <c r="C1" s="186"/>
      <c r="D1" s="186"/>
      <c r="E1" s="186"/>
      <c r="F1" s="186"/>
      <c r="G1" s="186"/>
      <c r="H1" s="186"/>
      <c r="I1" s="186"/>
      <c r="J1" s="186"/>
      <c r="K1" s="186"/>
      <c r="L1" s="190" t="s">
        <v>162</v>
      </c>
      <c r="M1" s="190"/>
      <c r="N1" s="190"/>
      <c r="O1" s="190"/>
      <c r="P1" s="190"/>
      <c r="Q1" s="190"/>
      <c r="R1" s="190"/>
      <c r="S1" s="190"/>
      <c r="T1" s="190"/>
      <c r="U1" s="190"/>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80">
        <v>1991</v>
      </c>
      <c r="B6" s="49">
        <v>507.49299999999999</v>
      </c>
      <c r="C6" s="49">
        <v>784.83100000000002</v>
      </c>
      <c r="D6" s="49">
        <v>124.88500000000001</v>
      </c>
      <c r="E6" s="49">
        <v>59.191000000000003</v>
      </c>
      <c r="F6" s="49">
        <v>22.978000000000002</v>
      </c>
      <c r="G6" s="49">
        <v>79.209000000000003</v>
      </c>
      <c r="H6" s="49">
        <v>277.14999999999998</v>
      </c>
      <c r="I6" s="49">
        <v>35.914000000000001</v>
      </c>
      <c r="J6" s="49">
        <v>351.38600000000002</v>
      </c>
      <c r="K6" s="49">
        <v>688.00599999999997</v>
      </c>
      <c r="L6" s="49">
        <v>199.44499999999999</v>
      </c>
      <c r="M6" s="49">
        <v>41.457999999999998</v>
      </c>
      <c r="N6" s="49">
        <v>121.09399999999999</v>
      </c>
      <c r="O6" s="49">
        <v>62.643000000000001</v>
      </c>
      <c r="P6" s="49">
        <v>138.19800000000001</v>
      </c>
      <c r="Q6" s="49">
        <v>69.119</v>
      </c>
      <c r="R6" s="91">
        <v>3563</v>
      </c>
      <c r="S6" s="49">
        <v>3090.154</v>
      </c>
      <c r="T6" s="49">
        <v>347.96100000000001</v>
      </c>
      <c r="U6" s="80">
        <v>1991</v>
      </c>
    </row>
    <row r="7" spans="1:22" ht="12" customHeight="1">
      <c r="A7" s="80">
        <v>1992</v>
      </c>
      <c r="B7" s="49">
        <v>509.80900000000003</v>
      </c>
      <c r="C7" s="49">
        <v>780.05700000000002</v>
      </c>
      <c r="D7" s="49">
        <v>132.22300000000001</v>
      </c>
      <c r="E7" s="49">
        <v>70.763000000000005</v>
      </c>
      <c r="F7" s="49">
        <v>24.436</v>
      </c>
      <c r="G7" s="49">
        <v>82.852999999999994</v>
      </c>
      <c r="H7" s="49">
        <v>281.14400000000001</v>
      </c>
      <c r="I7" s="49">
        <v>43.768999999999998</v>
      </c>
      <c r="J7" s="49">
        <v>347.92899999999997</v>
      </c>
      <c r="K7" s="49">
        <v>690.274</v>
      </c>
      <c r="L7" s="49">
        <v>197.36500000000001</v>
      </c>
      <c r="M7" s="49">
        <v>39.692</v>
      </c>
      <c r="N7" s="49">
        <v>131.48699999999999</v>
      </c>
      <c r="O7" s="49">
        <v>68.075999999999993</v>
      </c>
      <c r="P7" s="49">
        <v>134.857</v>
      </c>
      <c r="Q7" s="49">
        <v>73.266000000000005</v>
      </c>
      <c r="R7" s="91">
        <v>3608</v>
      </c>
      <c r="S7" s="49">
        <v>3088.4160000000002</v>
      </c>
      <c r="T7" s="49">
        <v>387.36099999999999</v>
      </c>
      <c r="U7" s="80">
        <v>1992</v>
      </c>
    </row>
    <row r="8" spans="1:22" ht="12" customHeight="1">
      <c r="A8" s="80">
        <v>1993</v>
      </c>
      <c r="B8" s="49">
        <v>516.31700000000001</v>
      </c>
      <c r="C8" s="49">
        <v>776.49599999999998</v>
      </c>
      <c r="D8" s="49">
        <v>140.083</v>
      </c>
      <c r="E8" s="49">
        <v>75.290999999999997</v>
      </c>
      <c r="F8" s="49">
        <v>26.201000000000001</v>
      </c>
      <c r="G8" s="49">
        <v>86.64</v>
      </c>
      <c r="H8" s="49">
        <v>283.69799999999998</v>
      </c>
      <c r="I8" s="49">
        <v>49.41</v>
      </c>
      <c r="J8" s="49">
        <v>348.238</v>
      </c>
      <c r="K8" s="49">
        <v>699.09699999999998</v>
      </c>
      <c r="L8" s="49">
        <v>191.80799999999999</v>
      </c>
      <c r="M8" s="49">
        <v>39.018999999999998</v>
      </c>
      <c r="N8" s="49">
        <v>145.14699999999999</v>
      </c>
      <c r="O8" s="49">
        <v>73.507000000000005</v>
      </c>
      <c r="P8" s="49">
        <v>134.465</v>
      </c>
      <c r="Q8" s="49">
        <v>80.582999999999998</v>
      </c>
      <c r="R8" s="91">
        <v>3666</v>
      </c>
      <c r="S8" s="49">
        <v>3101.9789999999998</v>
      </c>
      <c r="T8" s="49">
        <v>423.93799999999999</v>
      </c>
      <c r="U8" s="80">
        <v>1993</v>
      </c>
    </row>
    <row r="9" spans="1:22" ht="12" customHeight="1">
      <c r="A9" s="80">
        <v>1994</v>
      </c>
      <c r="B9" s="49">
        <v>523.71</v>
      </c>
      <c r="C9" s="49">
        <v>779.43499999999995</v>
      </c>
      <c r="D9" s="49">
        <v>151.11199999999999</v>
      </c>
      <c r="E9" s="49">
        <v>81.209999999999994</v>
      </c>
      <c r="F9" s="49">
        <v>27.257999999999999</v>
      </c>
      <c r="G9" s="49">
        <v>88.251000000000005</v>
      </c>
      <c r="H9" s="49">
        <v>286.49700000000001</v>
      </c>
      <c r="I9" s="49">
        <v>55.04</v>
      </c>
      <c r="J9" s="49">
        <v>351.68599999999998</v>
      </c>
      <c r="K9" s="49">
        <v>710.16899999999998</v>
      </c>
      <c r="L9" s="49">
        <v>190.95400000000001</v>
      </c>
      <c r="M9" s="49">
        <v>40.43</v>
      </c>
      <c r="N9" s="49">
        <v>154.54400000000001</v>
      </c>
      <c r="O9" s="49">
        <v>79.849999999999994</v>
      </c>
      <c r="P9" s="49">
        <v>137.53200000000001</v>
      </c>
      <c r="Q9" s="49">
        <v>88.322000000000003</v>
      </c>
      <c r="R9" s="91">
        <v>3746</v>
      </c>
      <c r="S9" s="49">
        <v>3135.922</v>
      </c>
      <c r="T9" s="49">
        <v>458.96600000000001</v>
      </c>
      <c r="U9" s="80">
        <v>1994</v>
      </c>
    </row>
    <row r="10" spans="1:22" ht="12" customHeight="1">
      <c r="A10" s="80">
        <v>1995</v>
      </c>
      <c r="B10" s="49">
        <v>532.399</v>
      </c>
      <c r="C10" s="49">
        <v>787.60599999999999</v>
      </c>
      <c r="D10" s="49">
        <v>158.03299999999999</v>
      </c>
      <c r="E10" s="49">
        <v>83.611000000000004</v>
      </c>
      <c r="F10" s="49">
        <v>27.114999999999998</v>
      </c>
      <c r="G10" s="49">
        <v>88.64</v>
      </c>
      <c r="H10" s="49">
        <v>293.45100000000002</v>
      </c>
      <c r="I10" s="49">
        <v>56.997999999999998</v>
      </c>
      <c r="J10" s="49">
        <v>355.05</v>
      </c>
      <c r="K10" s="49">
        <v>708.85799999999995</v>
      </c>
      <c r="L10" s="49">
        <v>191.25899999999999</v>
      </c>
      <c r="M10" s="49">
        <v>41.655000000000001</v>
      </c>
      <c r="N10" s="49">
        <v>158.322</v>
      </c>
      <c r="O10" s="49">
        <v>83.069000000000003</v>
      </c>
      <c r="P10" s="49">
        <v>139.42599999999999</v>
      </c>
      <c r="Q10" s="49">
        <v>91.507999999999996</v>
      </c>
      <c r="R10" s="91">
        <v>3797</v>
      </c>
      <c r="S10" s="49">
        <v>3165.4589999999998</v>
      </c>
      <c r="T10" s="49">
        <v>473.50799999999998</v>
      </c>
      <c r="U10" s="80">
        <v>1995</v>
      </c>
    </row>
    <row r="11" spans="1:22" ht="12" customHeight="1">
      <c r="A11" s="80">
        <v>1996</v>
      </c>
      <c r="B11" s="49">
        <v>543.26900000000001</v>
      </c>
      <c r="C11" s="49">
        <v>795.87800000000004</v>
      </c>
      <c r="D11" s="49">
        <v>163.97499999999999</v>
      </c>
      <c r="E11" s="49">
        <v>86.236000000000004</v>
      </c>
      <c r="F11" s="49">
        <v>26.757000000000001</v>
      </c>
      <c r="G11" s="49">
        <v>89.465000000000003</v>
      </c>
      <c r="H11" s="49">
        <v>303.31</v>
      </c>
      <c r="I11" s="49">
        <v>58.149000000000001</v>
      </c>
      <c r="J11" s="49">
        <v>360.02699999999999</v>
      </c>
      <c r="K11" s="49">
        <v>719.28599999999994</v>
      </c>
      <c r="L11" s="49">
        <v>189.63300000000001</v>
      </c>
      <c r="M11" s="49">
        <v>43.32</v>
      </c>
      <c r="N11" s="49">
        <v>159.27600000000001</v>
      </c>
      <c r="O11" s="49">
        <v>84.034999999999997</v>
      </c>
      <c r="P11" s="49">
        <v>140.99600000000001</v>
      </c>
      <c r="Q11" s="49">
        <v>90.388000000000005</v>
      </c>
      <c r="R11" s="91">
        <v>3854</v>
      </c>
      <c r="S11" s="49">
        <v>3211.9409999999998</v>
      </c>
      <c r="T11" s="49">
        <v>478.084</v>
      </c>
      <c r="U11" s="80">
        <v>1996</v>
      </c>
    </row>
    <row r="12" spans="1:22" ht="12" customHeight="1">
      <c r="A12" s="80">
        <v>1997</v>
      </c>
      <c r="B12" s="49">
        <v>552.38900000000001</v>
      </c>
      <c r="C12" s="49">
        <v>799.38199999999995</v>
      </c>
      <c r="D12" s="49">
        <v>167.05199999999999</v>
      </c>
      <c r="E12" s="49">
        <v>90.635999999999996</v>
      </c>
      <c r="F12" s="49">
        <v>26.420999999999999</v>
      </c>
      <c r="G12" s="49">
        <v>92.328999999999994</v>
      </c>
      <c r="H12" s="49">
        <v>312.33300000000003</v>
      </c>
      <c r="I12" s="49">
        <v>57.99</v>
      </c>
      <c r="J12" s="49">
        <v>361.26499999999999</v>
      </c>
      <c r="K12" s="49">
        <v>733.28700000000003</v>
      </c>
      <c r="L12" s="49">
        <v>188.57599999999999</v>
      </c>
      <c r="M12" s="49">
        <v>44.762999999999998</v>
      </c>
      <c r="N12" s="49">
        <v>165.614</v>
      </c>
      <c r="O12" s="49">
        <v>85.772999999999996</v>
      </c>
      <c r="P12" s="49">
        <v>142.17699999999999</v>
      </c>
      <c r="Q12" s="49">
        <v>91.013000000000005</v>
      </c>
      <c r="R12" s="91">
        <v>3911</v>
      </c>
      <c r="S12" s="49">
        <v>3252.922</v>
      </c>
      <c r="T12" s="49">
        <v>491.02600000000001</v>
      </c>
      <c r="U12" s="80">
        <v>1997</v>
      </c>
    </row>
    <row r="13" spans="1:22" ht="12" customHeight="1">
      <c r="A13" s="80">
        <v>1998</v>
      </c>
      <c r="B13" s="49">
        <v>549.79700000000003</v>
      </c>
      <c r="C13" s="49">
        <v>807.30700000000002</v>
      </c>
      <c r="D13" s="49">
        <v>166.93100000000001</v>
      </c>
      <c r="E13" s="49">
        <v>95.433000000000007</v>
      </c>
      <c r="F13" s="49">
        <v>26.015000000000001</v>
      </c>
      <c r="G13" s="49">
        <v>97.173000000000002</v>
      </c>
      <c r="H13" s="49">
        <v>317.09899999999999</v>
      </c>
      <c r="I13" s="49">
        <v>57.945999999999998</v>
      </c>
      <c r="J13" s="49">
        <v>358.83100000000002</v>
      </c>
      <c r="K13" s="49">
        <v>751.64</v>
      </c>
      <c r="L13" s="49">
        <v>191.08500000000001</v>
      </c>
      <c r="M13" s="49">
        <v>44.286999999999999</v>
      </c>
      <c r="N13" s="49">
        <v>173.05500000000001</v>
      </c>
      <c r="O13" s="49">
        <v>86.858000000000004</v>
      </c>
      <c r="P13" s="49">
        <v>141.89500000000001</v>
      </c>
      <c r="Q13" s="49">
        <v>94.647999999999996</v>
      </c>
      <c r="R13" s="91">
        <v>3960</v>
      </c>
      <c r="S13" s="49">
        <v>3285.1289999999999</v>
      </c>
      <c r="T13" s="49">
        <v>507.94</v>
      </c>
      <c r="U13" s="80">
        <v>1998</v>
      </c>
    </row>
    <row r="14" spans="1:22" ht="12" customHeight="1">
      <c r="A14" s="80">
        <v>1999</v>
      </c>
      <c r="B14" s="49">
        <v>545.41</v>
      </c>
      <c r="C14" s="49">
        <v>810.03300000000002</v>
      </c>
      <c r="D14" s="49">
        <v>165.08099999999999</v>
      </c>
      <c r="E14" s="49">
        <v>102.235</v>
      </c>
      <c r="F14" s="49">
        <v>27.44</v>
      </c>
      <c r="G14" s="49">
        <v>99.644999999999996</v>
      </c>
      <c r="H14" s="49">
        <v>315.38099999999997</v>
      </c>
      <c r="I14" s="49">
        <v>59.469000000000001</v>
      </c>
      <c r="J14" s="49">
        <v>357.74599999999998</v>
      </c>
      <c r="K14" s="49">
        <v>757.61900000000003</v>
      </c>
      <c r="L14" s="49">
        <v>192.14699999999999</v>
      </c>
      <c r="M14" s="49">
        <v>43.802</v>
      </c>
      <c r="N14" s="49">
        <v>181.417</v>
      </c>
      <c r="O14" s="49">
        <v>86.894999999999996</v>
      </c>
      <c r="P14" s="49">
        <v>143.02000000000001</v>
      </c>
      <c r="Q14" s="49">
        <v>97.66</v>
      </c>
      <c r="R14" s="91">
        <v>3985</v>
      </c>
      <c r="S14" s="49">
        <v>3292.2429999999999</v>
      </c>
      <c r="T14" s="49">
        <v>527.67600000000004</v>
      </c>
      <c r="U14" s="80">
        <v>1999</v>
      </c>
    </row>
    <row r="15" spans="1:22" ht="12" customHeight="1">
      <c r="A15" s="28">
        <v>2000</v>
      </c>
      <c r="B15" s="49">
        <v>547.60199999999998</v>
      </c>
      <c r="C15" s="49">
        <v>795.46199999999999</v>
      </c>
      <c r="D15" s="49">
        <v>169.642</v>
      </c>
      <c r="E15" s="49">
        <v>108.389</v>
      </c>
      <c r="F15" s="49">
        <v>28.227</v>
      </c>
      <c r="G15" s="49">
        <v>100.61499999999999</v>
      </c>
      <c r="H15" s="49">
        <v>313.60199999999998</v>
      </c>
      <c r="I15" s="49">
        <v>60.716000000000001</v>
      </c>
      <c r="J15" s="49">
        <v>354.697</v>
      </c>
      <c r="K15" s="49">
        <v>760.702</v>
      </c>
      <c r="L15" s="49">
        <v>193.18100000000001</v>
      </c>
      <c r="M15" s="49">
        <v>42.601999999999997</v>
      </c>
      <c r="N15" s="49">
        <v>188.16399999999999</v>
      </c>
      <c r="O15" s="49">
        <v>85.986000000000004</v>
      </c>
      <c r="P15" s="49">
        <v>144.68600000000001</v>
      </c>
      <c r="Q15" s="49">
        <v>100.727</v>
      </c>
      <c r="R15" s="91">
        <v>3995</v>
      </c>
      <c r="S15" s="49">
        <v>3281.3760000000002</v>
      </c>
      <c r="T15" s="49">
        <v>543.98199999999997</v>
      </c>
      <c r="U15" s="28">
        <v>2000</v>
      </c>
      <c r="V15" s="29"/>
    </row>
    <row r="16" spans="1:22" ht="12" customHeight="1">
      <c r="A16" s="28">
        <v>2001</v>
      </c>
      <c r="B16" s="49">
        <v>553.82399999999996</v>
      </c>
      <c r="C16" s="49">
        <v>784.58299999999997</v>
      </c>
      <c r="D16" s="49">
        <v>171.53100000000001</v>
      </c>
      <c r="E16" s="49">
        <v>111.416</v>
      </c>
      <c r="F16" s="49">
        <v>29.323</v>
      </c>
      <c r="G16" s="49">
        <v>102.565</v>
      </c>
      <c r="H16" s="49">
        <v>315.66500000000002</v>
      </c>
      <c r="I16" s="49">
        <v>63.808</v>
      </c>
      <c r="J16" s="49">
        <v>355.23200000000003</v>
      </c>
      <c r="K16" s="49">
        <v>763.36400000000003</v>
      </c>
      <c r="L16" s="49">
        <v>194.7</v>
      </c>
      <c r="M16" s="49">
        <v>40.664000000000001</v>
      </c>
      <c r="N16" s="49">
        <v>187.76499999999999</v>
      </c>
      <c r="O16" s="49">
        <v>87.421000000000006</v>
      </c>
      <c r="P16" s="49">
        <v>147.08000000000001</v>
      </c>
      <c r="Q16" s="49">
        <v>103.059</v>
      </c>
      <c r="R16" s="91">
        <v>4012</v>
      </c>
      <c r="S16" s="49">
        <v>3287</v>
      </c>
      <c r="T16" s="49">
        <v>553.46900000000005</v>
      </c>
      <c r="U16" s="28">
        <v>2001</v>
      </c>
      <c r="V16" s="29"/>
    </row>
    <row r="17" spans="1:22" ht="12" customHeight="1">
      <c r="A17" s="28">
        <v>2002</v>
      </c>
      <c r="B17" s="49">
        <v>559.50800000000004</v>
      </c>
      <c r="C17" s="49">
        <v>783.899</v>
      </c>
      <c r="D17" s="49">
        <v>174.02799999999999</v>
      </c>
      <c r="E17" s="49">
        <v>111.761</v>
      </c>
      <c r="F17" s="49">
        <v>30.613</v>
      </c>
      <c r="G17" s="49">
        <v>104.501</v>
      </c>
      <c r="H17" s="49">
        <v>318.452</v>
      </c>
      <c r="I17" s="49">
        <v>67.578999999999994</v>
      </c>
      <c r="J17" s="49">
        <v>361.47399999999999</v>
      </c>
      <c r="K17" s="49">
        <v>772.96799999999996</v>
      </c>
      <c r="L17" s="49">
        <v>197.727</v>
      </c>
      <c r="M17" s="49">
        <v>41.372999999999998</v>
      </c>
      <c r="N17" s="49">
        <v>192.99799999999999</v>
      </c>
      <c r="O17" s="49">
        <v>90.765000000000001</v>
      </c>
      <c r="P17" s="49">
        <v>148.18899999999999</v>
      </c>
      <c r="Q17" s="49">
        <v>104.16500000000001</v>
      </c>
      <c r="R17" s="91">
        <v>4060</v>
      </c>
      <c r="S17" s="49">
        <v>3318.7040000000002</v>
      </c>
      <c r="T17" s="49">
        <v>567.26800000000003</v>
      </c>
      <c r="U17" s="28">
        <v>2002</v>
      </c>
      <c r="V17" s="29"/>
    </row>
    <row r="18" spans="1:22" ht="12" customHeight="1">
      <c r="A18" s="28">
        <v>2003</v>
      </c>
      <c r="B18" s="49">
        <v>564.49599999999998</v>
      </c>
      <c r="C18" s="49">
        <v>783.66600000000005</v>
      </c>
      <c r="D18" s="49">
        <v>183.15700000000001</v>
      </c>
      <c r="E18" s="49">
        <v>113.729</v>
      </c>
      <c r="F18" s="49">
        <v>31.966000000000001</v>
      </c>
      <c r="G18" s="49">
        <v>105.35</v>
      </c>
      <c r="H18" s="49">
        <v>322.67700000000002</v>
      </c>
      <c r="I18" s="49">
        <v>70.504000000000005</v>
      </c>
      <c r="J18" s="49">
        <v>367.86700000000002</v>
      </c>
      <c r="K18" s="49">
        <v>788.59100000000001</v>
      </c>
      <c r="L18" s="49">
        <v>197.85499999999999</v>
      </c>
      <c r="M18" s="49">
        <v>44.052</v>
      </c>
      <c r="N18" s="49">
        <v>202.46700000000001</v>
      </c>
      <c r="O18" s="49">
        <v>93.727999999999994</v>
      </c>
      <c r="P18" s="49">
        <v>147.47900000000001</v>
      </c>
      <c r="Q18" s="49">
        <v>104.416</v>
      </c>
      <c r="R18" s="91">
        <v>4122</v>
      </c>
      <c r="S18" s="49">
        <v>3353.9989999999998</v>
      </c>
      <c r="T18" s="49">
        <v>584.84400000000005</v>
      </c>
      <c r="U18" s="28">
        <v>2003</v>
      </c>
      <c r="V18" s="29"/>
    </row>
    <row r="19" spans="1:22" ht="12" customHeight="1">
      <c r="A19" s="28">
        <v>2004</v>
      </c>
      <c r="B19" s="49">
        <v>577.62300000000005</v>
      </c>
      <c r="C19" s="49">
        <v>799.34299999999996</v>
      </c>
      <c r="D19" s="49">
        <v>196.37100000000001</v>
      </c>
      <c r="E19" s="49">
        <v>120.04</v>
      </c>
      <c r="F19" s="49">
        <v>35.457999999999998</v>
      </c>
      <c r="G19" s="49">
        <v>106.465</v>
      </c>
      <c r="H19" s="49">
        <v>332.83600000000001</v>
      </c>
      <c r="I19" s="49">
        <v>73.867000000000004</v>
      </c>
      <c r="J19" s="49">
        <v>378.13499999999999</v>
      </c>
      <c r="K19" s="49">
        <v>819.58600000000001</v>
      </c>
      <c r="L19" s="49">
        <v>201.66800000000001</v>
      </c>
      <c r="M19" s="49">
        <v>46.841000000000001</v>
      </c>
      <c r="N19" s="49">
        <v>213.78100000000001</v>
      </c>
      <c r="O19" s="49">
        <v>98.619</v>
      </c>
      <c r="P19" s="49">
        <v>150.119</v>
      </c>
      <c r="Q19" s="49">
        <v>107.248</v>
      </c>
      <c r="R19" s="91">
        <v>4258</v>
      </c>
      <c r="S19" s="49">
        <v>3448.0740000000001</v>
      </c>
      <c r="T19" s="49">
        <v>613.55499999999995</v>
      </c>
      <c r="U19" s="28">
        <v>2004</v>
      </c>
      <c r="V19" s="29"/>
    </row>
    <row r="20" spans="1:22" ht="12" customHeight="1">
      <c r="A20" s="28">
        <v>2005</v>
      </c>
      <c r="B20" s="49">
        <v>592.83100000000002</v>
      </c>
      <c r="C20" s="49">
        <v>818.26900000000001</v>
      </c>
      <c r="D20" s="49">
        <v>209.482</v>
      </c>
      <c r="E20" s="49">
        <v>129.05000000000001</v>
      </c>
      <c r="F20" s="49">
        <v>38.613</v>
      </c>
      <c r="G20" s="49">
        <v>108.408</v>
      </c>
      <c r="H20" s="49">
        <v>342.54399999999998</v>
      </c>
      <c r="I20" s="49">
        <v>79.108000000000004</v>
      </c>
      <c r="J20" s="49">
        <v>391.14299999999997</v>
      </c>
      <c r="K20" s="49">
        <v>850.89800000000002</v>
      </c>
      <c r="L20" s="49">
        <v>207.22900000000001</v>
      </c>
      <c r="M20" s="49">
        <v>48.87</v>
      </c>
      <c r="N20" s="49">
        <v>226.49</v>
      </c>
      <c r="O20" s="49">
        <v>103.217</v>
      </c>
      <c r="P20" s="49">
        <v>154.07599999999999</v>
      </c>
      <c r="Q20" s="49">
        <v>109.77200000000001</v>
      </c>
      <c r="R20" s="91">
        <v>4410</v>
      </c>
      <c r="S20" s="49">
        <v>3552.8809999999999</v>
      </c>
      <c r="T20" s="49">
        <v>647.63699999999994</v>
      </c>
      <c r="U20" s="28">
        <v>2005</v>
      </c>
      <c r="V20" s="29"/>
    </row>
    <row r="21" spans="1:22" ht="12" customHeight="1">
      <c r="A21" s="28">
        <v>2006</v>
      </c>
      <c r="B21" s="49">
        <v>602.57000000000005</v>
      </c>
      <c r="C21" s="49">
        <v>828.10599999999999</v>
      </c>
      <c r="D21" s="49">
        <v>216.25800000000001</v>
      </c>
      <c r="E21" s="49">
        <v>130.935</v>
      </c>
      <c r="F21" s="49">
        <v>38.768999999999998</v>
      </c>
      <c r="G21" s="49">
        <v>113.27500000000001</v>
      </c>
      <c r="H21" s="49">
        <v>344.69299999999998</v>
      </c>
      <c r="I21" s="49">
        <v>81.823999999999998</v>
      </c>
      <c r="J21" s="49">
        <v>396.72899999999998</v>
      </c>
      <c r="K21" s="49">
        <v>863.37300000000005</v>
      </c>
      <c r="L21" s="49">
        <v>212.297</v>
      </c>
      <c r="M21" s="49">
        <v>48.968000000000004</v>
      </c>
      <c r="N21" s="49">
        <v>232.751</v>
      </c>
      <c r="O21" s="49">
        <v>105.508</v>
      </c>
      <c r="P21" s="49">
        <v>154.40199999999999</v>
      </c>
      <c r="Q21" s="49">
        <v>112.542</v>
      </c>
      <c r="R21" s="91">
        <v>4483</v>
      </c>
      <c r="S21" s="49">
        <v>3603.1819999999998</v>
      </c>
      <c r="T21" s="49">
        <v>663.56</v>
      </c>
      <c r="U21" s="28">
        <v>2006</v>
      </c>
      <c r="V21" s="29"/>
    </row>
    <row r="22" spans="1:22" ht="12" customHeight="1">
      <c r="A22" s="28">
        <v>2007</v>
      </c>
      <c r="B22" s="49">
        <v>608.74599999999998</v>
      </c>
      <c r="C22" s="49">
        <v>838.67100000000005</v>
      </c>
      <c r="D22" s="49">
        <v>218.59700000000001</v>
      </c>
      <c r="E22" s="49">
        <v>132.244</v>
      </c>
      <c r="F22" s="49">
        <v>37.615000000000002</v>
      </c>
      <c r="G22" s="49">
        <v>118.669</v>
      </c>
      <c r="H22" s="49">
        <v>338.62099999999998</v>
      </c>
      <c r="I22" s="49">
        <v>82.897999999999996</v>
      </c>
      <c r="J22" s="49">
        <v>402.142</v>
      </c>
      <c r="K22" s="49">
        <v>875.72199999999998</v>
      </c>
      <c r="L22" s="49">
        <v>219.315</v>
      </c>
      <c r="M22" s="49">
        <v>46.442999999999998</v>
      </c>
      <c r="N22" s="49">
        <v>230.904</v>
      </c>
      <c r="O22" s="49">
        <v>105.081</v>
      </c>
      <c r="P22" s="49">
        <v>157.34700000000001</v>
      </c>
      <c r="Q22" s="49">
        <v>113.985</v>
      </c>
      <c r="R22" s="91">
        <v>4527</v>
      </c>
      <c r="S22" s="49">
        <v>3643.2910000000002</v>
      </c>
      <c r="T22" s="49">
        <v>665.11199999999997</v>
      </c>
      <c r="U22" s="28">
        <v>2007</v>
      </c>
      <c r="V22" s="29"/>
    </row>
    <row r="23" spans="1:22" ht="12" customHeight="1">
      <c r="A23" s="28">
        <v>2008</v>
      </c>
      <c r="B23" s="49">
        <v>605.41399999999999</v>
      </c>
      <c r="C23" s="49">
        <v>841.65899999999999</v>
      </c>
      <c r="D23" s="49">
        <v>219.749</v>
      </c>
      <c r="E23" s="49">
        <v>135.15600000000001</v>
      </c>
      <c r="F23" s="49">
        <v>34.965000000000003</v>
      </c>
      <c r="G23" s="49">
        <v>118.303</v>
      </c>
      <c r="H23" s="49">
        <v>329.75700000000001</v>
      </c>
      <c r="I23" s="49">
        <v>82.89</v>
      </c>
      <c r="J23" s="49">
        <v>397.33800000000002</v>
      </c>
      <c r="K23" s="49">
        <v>872.09400000000005</v>
      </c>
      <c r="L23" s="49">
        <v>222.10300000000001</v>
      </c>
      <c r="M23" s="49">
        <v>44.497999999999998</v>
      </c>
      <c r="N23" s="49">
        <v>225.98500000000001</v>
      </c>
      <c r="O23" s="49">
        <v>101.038</v>
      </c>
      <c r="P23" s="49">
        <v>159.709</v>
      </c>
      <c r="Q23" s="49">
        <v>112.342</v>
      </c>
      <c r="R23" s="91">
        <v>4503</v>
      </c>
      <c r="S23" s="49">
        <v>3625.84</v>
      </c>
      <c r="T23" s="49">
        <v>657.41099999999994</v>
      </c>
      <c r="U23" s="28">
        <v>2008</v>
      </c>
      <c r="V23" s="29"/>
    </row>
    <row r="24" spans="1:22" ht="12" customHeight="1">
      <c r="A24" s="28">
        <v>2009</v>
      </c>
      <c r="B24" s="49">
        <v>597.02599999999995</v>
      </c>
      <c r="C24" s="49">
        <v>836.52200000000005</v>
      </c>
      <c r="D24" s="49">
        <v>226.017</v>
      </c>
      <c r="E24" s="49">
        <v>137.78200000000001</v>
      </c>
      <c r="F24" s="49">
        <v>34.06</v>
      </c>
      <c r="G24" s="49">
        <v>118.727</v>
      </c>
      <c r="H24" s="49">
        <v>337.63099999999997</v>
      </c>
      <c r="I24" s="49">
        <v>84.561999999999998</v>
      </c>
      <c r="J24" s="49">
        <v>396.51499999999999</v>
      </c>
      <c r="K24" s="49">
        <v>856.84400000000005</v>
      </c>
      <c r="L24" s="49">
        <v>217.39699999999999</v>
      </c>
      <c r="M24" s="49">
        <v>44.85</v>
      </c>
      <c r="N24" s="49">
        <v>227.07</v>
      </c>
      <c r="O24" s="49">
        <v>97.067999999999998</v>
      </c>
      <c r="P24" s="49">
        <v>157.84200000000001</v>
      </c>
      <c r="Q24" s="49">
        <v>115.087</v>
      </c>
      <c r="R24" s="91">
        <v>4485</v>
      </c>
      <c r="S24" s="49">
        <v>3597.4140000000002</v>
      </c>
      <c r="T24" s="49">
        <v>661.56899999999996</v>
      </c>
      <c r="U24" s="28">
        <v>2009</v>
      </c>
      <c r="V24" s="29"/>
    </row>
    <row r="25" spans="1:22" ht="12" customHeight="1">
      <c r="A25" s="28">
        <v>2010</v>
      </c>
      <c r="B25" s="49">
        <v>591.07799999999997</v>
      </c>
      <c r="C25" s="49">
        <v>834.58299999999997</v>
      </c>
      <c r="D25" s="49">
        <v>229.15299999999999</v>
      </c>
      <c r="E25" s="49">
        <v>136.875</v>
      </c>
      <c r="F25" s="49">
        <v>34.262999999999998</v>
      </c>
      <c r="G25" s="49">
        <v>122.675</v>
      </c>
      <c r="H25" s="49">
        <v>340.36599999999999</v>
      </c>
      <c r="I25" s="49">
        <v>83.872</v>
      </c>
      <c r="J25" s="49">
        <v>397.45299999999997</v>
      </c>
      <c r="K25" s="49">
        <v>856.51199999999994</v>
      </c>
      <c r="L25" s="49">
        <v>213.875</v>
      </c>
      <c r="M25" s="49">
        <v>44.719000000000001</v>
      </c>
      <c r="N25" s="49">
        <v>228.59299999999999</v>
      </c>
      <c r="O25" s="49">
        <v>95.793000000000006</v>
      </c>
      <c r="P25" s="49">
        <v>159.24100000000001</v>
      </c>
      <c r="Q25" s="49">
        <v>117.949</v>
      </c>
      <c r="R25" s="91">
        <v>4487</v>
      </c>
      <c r="S25" s="49">
        <v>3594.7649999999999</v>
      </c>
      <c r="T25" s="49">
        <v>663.08199999999999</v>
      </c>
      <c r="U25" s="28">
        <v>2010</v>
      </c>
      <c r="V25" s="29"/>
    </row>
    <row r="26" spans="1:22" ht="12" customHeight="1">
      <c r="A26" s="28">
        <v>2011</v>
      </c>
      <c r="B26" s="49">
        <v>600.42899999999997</v>
      </c>
      <c r="C26" s="49">
        <v>849.37699999999995</v>
      </c>
      <c r="D26" s="49">
        <v>231.15</v>
      </c>
      <c r="E26" s="49">
        <v>136.56299999999999</v>
      </c>
      <c r="F26" s="49">
        <v>34.991999999999997</v>
      </c>
      <c r="G26" s="49">
        <v>127.943</v>
      </c>
      <c r="H26" s="49">
        <v>344.57400000000001</v>
      </c>
      <c r="I26" s="49">
        <v>80.760999999999996</v>
      </c>
      <c r="J26" s="49">
        <v>408.24400000000003</v>
      </c>
      <c r="K26" s="49">
        <v>874.37400000000002</v>
      </c>
      <c r="L26" s="49">
        <v>215.73400000000001</v>
      </c>
      <c r="M26" s="49">
        <v>44.765000000000001</v>
      </c>
      <c r="N26" s="49">
        <v>232.19</v>
      </c>
      <c r="O26" s="49">
        <v>96.662000000000006</v>
      </c>
      <c r="P26" s="49">
        <v>164.73400000000001</v>
      </c>
      <c r="Q26" s="49">
        <v>120.508</v>
      </c>
      <c r="R26" s="91">
        <v>4563</v>
      </c>
      <c r="S26" s="49">
        <v>3665.1660000000002</v>
      </c>
      <c r="T26" s="49">
        <v>666.68399999999997</v>
      </c>
      <c r="U26" s="28">
        <v>2011</v>
      </c>
      <c r="V26" s="29"/>
    </row>
    <row r="27" spans="1:22" ht="12" customHeight="1">
      <c r="A27" s="28">
        <v>2012</v>
      </c>
      <c r="B27" s="49">
        <v>602.928</v>
      </c>
      <c r="C27" s="49">
        <v>846.18</v>
      </c>
      <c r="D27" s="49">
        <v>232.678</v>
      </c>
      <c r="E27" s="49">
        <v>135.202</v>
      </c>
      <c r="F27" s="49">
        <v>34.972999999999999</v>
      </c>
      <c r="G27" s="49">
        <v>127.46</v>
      </c>
      <c r="H27" s="49">
        <v>344.63499999999999</v>
      </c>
      <c r="I27" s="49">
        <v>75.180000000000007</v>
      </c>
      <c r="J27" s="49">
        <v>414.82100000000003</v>
      </c>
      <c r="K27" s="49">
        <v>872.77700000000004</v>
      </c>
      <c r="L27" s="49">
        <v>213.279</v>
      </c>
      <c r="M27" s="49">
        <v>44.335999999999999</v>
      </c>
      <c r="N27" s="49">
        <v>233.994</v>
      </c>
      <c r="O27" s="49">
        <v>95.816000000000003</v>
      </c>
      <c r="P27" s="49">
        <v>165.51499999999999</v>
      </c>
      <c r="Q27" s="49">
        <v>120.226</v>
      </c>
      <c r="R27" s="91">
        <v>4560</v>
      </c>
      <c r="S27" s="49">
        <v>3666.904</v>
      </c>
      <c r="T27" s="49">
        <v>660.41800000000001</v>
      </c>
      <c r="U27" s="28">
        <v>2012</v>
      </c>
      <c r="V27" s="29"/>
    </row>
    <row r="28" spans="1:22" ht="12" customHeight="1">
      <c r="A28" s="28">
        <v>2013</v>
      </c>
      <c r="B28" s="49">
        <v>597.73400000000004</v>
      </c>
      <c r="C28" s="49">
        <v>824.80499999999995</v>
      </c>
      <c r="D28" s="49">
        <v>227.56700000000001</v>
      </c>
      <c r="E28" s="49">
        <v>130.70699999999999</v>
      </c>
      <c r="F28" s="49">
        <v>33.713000000000001</v>
      </c>
      <c r="G28" s="49">
        <v>122.96899999999999</v>
      </c>
      <c r="H28" s="49">
        <v>338.20800000000003</v>
      </c>
      <c r="I28" s="49">
        <v>72.894999999999996</v>
      </c>
      <c r="J28" s="49">
        <v>404.25799999999998</v>
      </c>
      <c r="K28" s="49">
        <v>864.53099999999995</v>
      </c>
      <c r="L28" s="49">
        <v>207.03399999999999</v>
      </c>
      <c r="M28" s="49">
        <v>42.185000000000002</v>
      </c>
      <c r="N28" s="49">
        <v>230.39599999999999</v>
      </c>
      <c r="O28" s="49">
        <v>93.045000000000002</v>
      </c>
      <c r="P28" s="49">
        <v>160.50800000000001</v>
      </c>
      <c r="Q28" s="49">
        <v>115.44499999999999</v>
      </c>
      <c r="R28" s="91">
        <v>4466</v>
      </c>
      <c r="S28" s="49">
        <v>3595.9450000000002</v>
      </c>
      <c r="T28" s="49">
        <v>642.48800000000006</v>
      </c>
      <c r="U28" s="28">
        <v>2013</v>
      </c>
      <c r="V28" s="29"/>
    </row>
    <row r="29" spans="1:22" ht="12" customHeight="1">
      <c r="A29" s="80">
        <v>2014</v>
      </c>
      <c r="B29" s="49">
        <v>597.47500000000002</v>
      </c>
      <c r="C29" s="49">
        <v>810.16700000000003</v>
      </c>
      <c r="D29" s="49">
        <v>226.97900000000001</v>
      </c>
      <c r="E29" s="49">
        <v>128.255</v>
      </c>
      <c r="F29" s="49">
        <v>32.365000000000002</v>
      </c>
      <c r="G29" s="49">
        <v>119.827</v>
      </c>
      <c r="H29" s="49">
        <v>331.88200000000001</v>
      </c>
      <c r="I29" s="49">
        <v>76.072000000000003</v>
      </c>
      <c r="J29" s="49">
        <v>390.892</v>
      </c>
      <c r="K29" s="49">
        <v>865.702</v>
      </c>
      <c r="L29" s="49">
        <v>205.84299999999999</v>
      </c>
      <c r="M29" s="49">
        <v>40.545000000000002</v>
      </c>
      <c r="N29" s="49">
        <v>223.69499999999999</v>
      </c>
      <c r="O29" s="49">
        <v>92.534000000000006</v>
      </c>
      <c r="P29" s="49">
        <v>158.14099999999999</v>
      </c>
      <c r="Q29" s="49">
        <v>111.626</v>
      </c>
      <c r="R29" s="91">
        <v>4412</v>
      </c>
      <c r="S29" s="49">
        <v>3552.8389999999999</v>
      </c>
      <c r="T29" s="49">
        <v>632.18200000000002</v>
      </c>
      <c r="U29" s="80">
        <v>2014</v>
      </c>
      <c r="V29" s="29"/>
    </row>
    <row r="30" spans="1:22" ht="12" customHeight="1">
      <c r="A30" s="80">
        <v>2015</v>
      </c>
      <c r="B30" s="49">
        <v>589.44200000000001</v>
      </c>
      <c r="C30" s="49">
        <v>797.42200000000003</v>
      </c>
      <c r="D30" s="49">
        <v>228.749</v>
      </c>
      <c r="E30" s="49">
        <v>130.16399999999999</v>
      </c>
      <c r="F30" s="49">
        <v>31.611999999999998</v>
      </c>
      <c r="G30" s="49">
        <v>117.807</v>
      </c>
      <c r="H30" s="49">
        <v>325.85599999999999</v>
      </c>
      <c r="I30" s="49">
        <v>75.977000000000004</v>
      </c>
      <c r="J30" s="49">
        <v>378.68599999999998</v>
      </c>
      <c r="K30" s="49">
        <v>861.44600000000003</v>
      </c>
      <c r="L30" s="49">
        <v>204.67099999999999</v>
      </c>
      <c r="M30" s="49">
        <v>40.648000000000003</v>
      </c>
      <c r="N30" s="49">
        <v>217.03</v>
      </c>
      <c r="O30" s="49">
        <v>91.817999999999998</v>
      </c>
      <c r="P30" s="49">
        <v>157.49</v>
      </c>
      <c r="Q30" s="49">
        <v>110.182</v>
      </c>
      <c r="R30" s="91">
        <v>4359</v>
      </c>
      <c r="S30" s="49">
        <v>3505.08</v>
      </c>
      <c r="T30" s="49">
        <v>625.17100000000005</v>
      </c>
      <c r="U30" s="80">
        <v>2015</v>
      </c>
      <c r="V30" s="29"/>
    </row>
    <row r="31" spans="1:22" ht="12" customHeight="1">
      <c r="A31" s="80">
        <v>2016</v>
      </c>
      <c r="B31" s="49">
        <v>584.77</v>
      </c>
      <c r="C31" s="49">
        <v>796.298</v>
      </c>
      <c r="D31" s="49">
        <v>226.08</v>
      </c>
      <c r="E31" s="49">
        <v>133.66300000000001</v>
      </c>
      <c r="F31" s="49">
        <v>30.920999999999999</v>
      </c>
      <c r="G31" s="49">
        <v>118.724</v>
      </c>
      <c r="H31" s="49">
        <v>324.74400000000003</v>
      </c>
      <c r="I31" s="49">
        <v>74.334000000000003</v>
      </c>
      <c r="J31" s="49">
        <v>372.78199999999998</v>
      </c>
      <c r="K31" s="49">
        <v>852.226</v>
      </c>
      <c r="L31" s="49">
        <v>203.554</v>
      </c>
      <c r="M31" s="49">
        <v>43.05</v>
      </c>
      <c r="N31" s="49">
        <v>216.28700000000001</v>
      </c>
      <c r="O31" s="49">
        <v>91.257000000000005</v>
      </c>
      <c r="P31" s="49">
        <v>155.876</v>
      </c>
      <c r="Q31" s="49">
        <v>108.434</v>
      </c>
      <c r="R31" s="91">
        <v>4333</v>
      </c>
      <c r="S31" s="49">
        <v>3482.9450000000002</v>
      </c>
      <c r="T31" s="49">
        <v>623.97500000000002</v>
      </c>
      <c r="U31" s="80">
        <v>2016</v>
      </c>
      <c r="V31" s="29"/>
    </row>
    <row r="32" spans="1:22" ht="12" customHeight="1">
      <c r="A32" s="80">
        <v>2017</v>
      </c>
      <c r="B32" s="49">
        <v>582.34900000000005</v>
      </c>
      <c r="C32" s="49">
        <v>797.28800000000001</v>
      </c>
      <c r="D32" s="49">
        <v>224.364</v>
      </c>
      <c r="E32" s="49">
        <v>133.446</v>
      </c>
      <c r="F32" s="49">
        <v>30.936</v>
      </c>
      <c r="G32" s="49">
        <v>120.586</v>
      </c>
      <c r="H32" s="49">
        <v>323.10899999999998</v>
      </c>
      <c r="I32" s="49">
        <v>73.905000000000001</v>
      </c>
      <c r="J32" s="49">
        <v>370.24</v>
      </c>
      <c r="K32" s="49">
        <v>844.60199999999998</v>
      </c>
      <c r="L32" s="49">
        <v>201.61500000000001</v>
      </c>
      <c r="M32" s="49">
        <v>44.32</v>
      </c>
      <c r="N32" s="49">
        <v>214.92</v>
      </c>
      <c r="O32" s="49">
        <v>88.69</v>
      </c>
      <c r="P32" s="49">
        <v>152.92400000000001</v>
      </c>
      <c r="Q32" s="49">
        <v>104.706</v>
      </c>
      <c r="R32" s="91">
        <v>4308</v>
      </c>
      <c r="S32" s="49">
        <v>3467.9690000000001</v>
      </c>
      <c r="T32" s="49">
        <v>615.66700000000003</v>
      </c>
      <c r="U32" s="80">
        <v>2017</v>
      </c>
      <c r="V32" s="29"/>
    </row>
    <row r="33" spans="1:21" ht="12" customHeight="1">
      <c r="A33" s="28"/>
      <c r="B33" s="50"/>
      <c r="C33" s="51"/>
      <c r="D33" s="51"/>
      <c r="E33" s="51"/>
      <c r="F33" s="51"/>
      <c r="G33" s="51"/>
      <c r="H33" s="51"/>
      <c r="I33" s="51"/>
      <c r="J33" s="51"/>
      <c r="K33" s="51"/>
      <c r="L33" s="51"/>
      <c r="M33" s="51"/>
      <c r="N33" s="51"/>
      <c r="O33" s="51"/>
      <c r="P33" s="51"/>
      <c r="Q33" s="51"/>
      <c r="R33" s="51"/>
      <c r="S33" s="51"/>
      <c r="T33" s="51"/>
      <c r="U33" s="28"/>
    </row>
    <row r="34" spans="1:21" ht="12" customHeight="1">
      <c r="A34" s="28"/>
      <c r="B34" s="187" t="s">
        <v>3</v>
      </c>
      <c r="C34" s="187"/>
      <c r="D34" s="187"/>
      <c r="E34" s="187"/>
      <c r="F34" s="187"/>
      <c r="G34" s="187"/>
      <c r="H34" s="187"/>
      <c r="I34" s="187"/>
      <c r="J34" s="187"/>
      <c r="K34" s="187"/>
      <c r="L34" s="187" t="s">
        <v>3</v>
      </c>
      <c r="M34" s="187"/>
      <c r="N34" s="187"/>
      <c r="O34" s="187"/>
      <c r="P34" s="187"/>
      <c r="Q34" s="187"/>
      <c r="R34" s="187"/>
      <c r="S34" s="187"/>
      <c r="T34" s="187"/>
      <c r="U34" s="28"/>
    </row>
    <row r="35" spans="1:21" ht="12" hidden="1" customHeight="1" outlineLevel="1">
      <c r="A35" s="80">
        <v>1992</v>
      </c>
      <c r="B35" s="52">
        <f>ROUND(B7/B6*100-100,5)</f>
        <v>0.45635999999999999</v>
      </c>
      <c r="C35" s="52">
        <f t="shared" ref="C35:T35" si="0">ROUND(C7/C6*100-100,5)</f>
        <v>-0.60828000000000004</v>
      </c>
      <c r="D35" s="52">
        <f t="shared" si="0"/>
        <v>5.8758100000000004</v>
      </c>
      <c r="E35" s="52">
        <f t="shared" si="0"/>
        <v>19.550270000000001</v>
      </c>
      <c r="F35" s="52">
        <f t="shared" si="0"/>
        <v>6.3452000000000002</v>
      </c>
      <c r="G35" s="52">
        <f t="shared" si="0"/>
        <v>4.6004899999999997</v>
      </c>
      <c r="H35" s="52">
        <f t="shared" si="0"/>
        <v>1.4411</v>
      </c>
      <c r="I35" s="52">
        <f t="shared" si="0"/>
        <v>21.871690000000001</v>
      </c>
      <c r="J35" s="52">
        <f t="shared" si="0"/>
        <v>-0.98382000000000003</v>
      </c>
      <c r="K35" s="52">
        <f t="shared" si="0"/>
        <v>0.32965</v>
      </c>
      <c r="L35" s="52">
        <f t="shared" si="0"/>
        <v>-1.0428900000000001</v>
      </c>
      <c r="M35" s="52">
        <f t="shared" si="0"/>
        <v>-4.2597300000000002</v>
      </c>
      <c r="N35" s="52">
        <f t="shared" si="0"/>
        <v>8.5825899999999997</v>
      </c>
      <c r="O35" s="52">
        <f t="shared" si="0"/>
        <v>8.6729599999999998</v>
      </c>
      <c r="P35" s="52">
        <f t="shared" si="0"/>
        <v>-2.4175499999999999</v>
      </c>
      <c r="Q35" s="52">
        <f t="shared" si="0"/>
        <v>5.9997999999999996</v>
      </c>
      <c r="R35" s="52">
        <f t="shared" si="0"/>
        <v>1.26298</v>
      </c>
      <c r="S35" s="52">
        <f t="shared" si="0"/>
        <v>-5.6239999999999998E-2</v>
      </c>
      <c r="T35" s="52">
        <f t="shared" si="0"/>
        <v>11.32311</v>
      </c>
      <c r="U35" s="80">
        <v>1992</v>
      </c>
    </row>
    <row r="36" spans="1:21" ht="12" hidden="1" customHeight="1" outlineLevel="1">
      <c r="A36" s="80">
        <v>1993</v>
      </c>
      <c r="B36" s="52">
        <f t="shared" ref="B36:T36" si="1">ROUND(B8/B7*100-100,5)</f>
        <v>1.2765599999999999</v>
      </c>
      <c r="C36" s="52">
        <f t="shared" si="1"/>
        <v>-0.45651000000000003</v>
      </c>
      <c r="D36" s="52">
        <f t="shared" si="1"/>
        <v>5.9444999999999997</v>
      </c>
      <c r="E36" s="52">
        <f t="shared" si="1"/>
        <v>6.3988199999999997</v>
      </c>
      <c r="F36" s="52">
        <f t="shared" si="1"/>
        <v>7.22295</v>
      </c>
      <c r="G36" s="52">
        <f t="shared" si="1"/>
        <v>4.5707500000000003</v>
      </c>
      <c r="H36" s="52">
        <f t="shared" si="1"/>
        <v>0.90842999999999996</v>
      </c>
      <c r="I36" s="52">
        <f t="shared" si="1"/>
        <v>12.888120000000001</v>
      </c>
      <c r="J36" s="52">
        <f t="shared" si="1"/>
        <v>8.881E-2</v>
      </c>
      <c r="K36" s="52">
        <f t="shared" si="1"/>
        <v>1.2781899999999999</v>
      </c>
      <c r="L36" s="52">
        <f t="shared" si="1"/>
        <v>-2.8155999999999999</v>
      </c>
      <c r="M36" s="52">
        <f t="shared" si="1"/>
        <v>-1.69556</v>
      </c>
      <c r="N36" s="52">
        <f t="shared" si="1"/>
        <v>10.388859999999999</v>
      </c>
      <c r="O36" s="52">
        <f t="shared" si="1"/>
        <v>7.9778500000000001</v>
      </c>
      <c r="P36" s="52">
        <f t="shared" si="1"/>
        <v>-0.29067999999999999</v>
      </c>
      <c r="Q36" s="52">
        <f t="shared" si="1"/>
        <v>9.9869000000000003</v>
      </c>
      <c r="R36" s="52">
        <f t="shared" si="1"/>
        <v>1.60754</v>
      </c>
      <c r="S36" s="52">
        <f t="shared" si="1"/>
        <v>0.43915999999999999</v>
      </c>
      <c r="T36" s="52">
        <f t="shared" si="1"/>
        <v>9.4426100000000002</v>
      </c>
      <c r="U36" s="80">
        <v>1993</v>
      </c>
    </row>
    <row r="37" spans="1:21" ht="12" hidden="1" customHeight="1" outlineLevel="1">
      <c r="A37" s="80">
        <v>1994</v>
      </c>
      <c r="B37" s="52">
        <f t="shared" ref="B37:T37" si="2">ROUND(B9/B8*100-100,5)</f>
        <v>1.43187</v>
      </c>
      <c r="C37" s="52">
        <f t="shared" si="2"/>
        <v>0.3785</v>
      </c>
      <c r="D37" s="52">
        <f t="shared" si="2"/>
        <v>7.8731900000000001</v>
      </c>
      <c r="E37" s="52">
        <f t="shared" si="2"/>
        <v>7.8615000000000004</v>
      </c>
      <c r="F37" s="52">
        <f t="shared" si="2"/>
        <v>4.0342000000000002</v>
      </c>
      <c r="G37" s="52">
        <f t="shared" si="2"/>
        <v>1.8594200000000001</v>
      </c>
      <c r="H37" s="52">
        <f t="shared" si="2"/>
        <v>0.98660999999999999</v>
      </c>
      <c r="I37" s="52">
        <f t="shared" si="2"/>
        <v>11.394450000000001</v>
      </c>
      <c r="J37" s="52">
        <f t="shared" si="2"/>
        <v>0.99012999999999995</v>
      </c>
      <c r="K37" s="52">
        <f t="shared" si="2"/>
        <v>1.5837600000000001</v>
      </c>
      <c r="L37" s="52">
        <f t="shared" si="2"/>
        <v>-0.44524000000000002</v>
      </c>
      <c r="M37" s="52">
        <f t="shared" si="2"/>
        <v>3.61619</v>
      </c>
      <c r="N37" s="52">
        <f t="shared" si="2"/>
        <v>6.4741299999999997</v>
      </c>
      <c r="O37" s="52">
        <f t="shared" si="2"/>
        <v>8.6291100000000007</v>
      </c>
      <c r="P37" s="52">
        <f t="shared" si="2"/>
        <v>2.2808899999999999</v>
      </c>
      <c r="Q37" s="52">
        <f t="shared" si="2"/>
        <v>9.6037599999999994</v>
      </c>
      <c r="R37" s="52">
        <f t="shared" si="2"/>
        <v>2.18221</v>
      </c>
      <c r="S37" s="52">
        <f t="shared" si="2"/>
        <v>1.0942400000000001</v>
      </c>
      <c r="T37" s="52">
        <f t="shared" si="2"/>
        <v>8.2625299999999999</v>
      </c>
      <c r="U37" s="80">
        <v>1994</v>
      </c>
    </row>
    <row r="38" spans="1:21" ht="12" hidden="1" customHeight="1" outlineLevel="1">
      <c r="A38" s="80">
        <v>1995</v>
      </c>
      <c r="B38" s="52">
        <f t="shared" ref="B38:T38" si="3">ROUND(B10/B9*100-100,5)</f>
        <v>1.6591199999999999</v>
      </c>
      <c r="C38" s="52">
        <f t="shared" si="3"/>
        <v>1.0483199999999999</v>
      </c>
      <c r="D38" s="52">
        <f t="shared" si="3"/>
        <v>4.58005</v>
      </c>
      <c r="E38" s="52">
        <f t="shared" si="3"/>
        <v>2.9565299999999999</v>
      </c>
      <c r="F38" s="52">
        <f t="shared" si="3"/>
        <v>-0.52461999999999998</v>
      </c>
      <c r="G38" s="52">
        <f t="shared" si="3"/>
        <v>0.44079000000000002</v>
      </c>
      <c r="H38" s="52">
        <f t="shared" si="3"/>
        <v>2.4272499999999999</v>
      </c>
      <c r="I38" s="52">
        <f t="shared" si="3"/>
        <v>3.55741</v>
      </c>
      <c r="J38" s="52">
        <f t="shared" si="3"/>
        <v>0.95653999999999995</v>
      </c>
      <c r="K38" s="52">
        <f t="shared" si="3"/>
        <v>-0.18459999999999999</v>
      </c>
      <c r="L38" s="52">
        <f t="shared" si="3"/>
        <v>0.15972</v>
      </c>
      <c r="M38" s="52">
        <f t="shared" si="3"/>
        <v>3.0299299999999998</v>
      </c>
      <c r="N38" s="52">
        <f t="shared" si="3"/>
        <v>2.4446099999999999</v>
      </c>
      <c r="O38" s="52">
        <f t="shared" si="3"/>
        <v>4.0313100000000004</v>
      </c>
      <c r="P38" s="52">
        <f t="shared" si="3"/>
        <v>1.37713</v>
      </c>
      <c r="Q38" s="52">
        <f t="shared" si="3"/>
        <v>3.6072600000000001</v>
      </c>
      <c r="R38" s="52">
        <f t="shared" si="3"/>
        <v>1.36145</v>
      </c>
      <c r="S38" s="52">
        <f t="shared" si="3"/>
        <v>0.94189000000000001</v>
      </c>
      <c r="T38" s="52">
        <f t="shared" si="3"/>
        <v>3.1684299999999999</v>
      </c>
      <c r="U38" s="80">
        <v>1995</v>
      </c>
    </row>
    <row r="39" spans="1:21" ht="12" hidden="1" customHeight="1" outlineLevel="1">
      <c r="A39" s="80">
        <v>1996</v>
      </c>
      <c r="B39" s="52">
        <f t="shared" ref="B39:T39" si="4">ROUND(B11/B10*100-100,5)</f>
        <v>2.0417000000000001</v>
      </c>
      <c r="C39" s="52">
        <f t="shared" si="4"/>
        <v>1.05027</v>
      </c>
      <c r="D39" s="52">
        <f t="shared" si="4"/>
        <v>3.75997</v>
      </c>
      <c r="E39" s="52">
        <f t="shared" si="4"/>
        <v>3.1395400000000002</v>
      </c>
      <c r="F39" s="52">
        <f t="shared" si="4"/>
        <v>-1.3203</v>
      </c>
      <c r="G39" s="52">
        <f t="shared" si="4"/>
        <v>0.93072999999999995</v>
      </c>
      <c r="H39" s="52">
        <f t="shared" si="4"/>
        <v>3.35968</v>
      </c>
      <c r="I39" s="52">
        <f t="shared" si="4"/>
        <v>2.0193699999999999</v>
      </c>
      <c r="J39" s="52">
        <f t="shared" si="4"/>
        <v>1.40177</v>
      </c>
      <c r="K39" s="52">
        <f t="shared" si="4"/>
        <v>1.4711000000000001</v>
      </c>
      <c r="L39" s="52">
        <f t="shared" si="4"/>
        <v>-0.85016000000000003</v>
      </c>
      <c r="M39" s="52">
        <f t="shared" si="4"/>
        <v>3.9971199999999998</v>
      </c>
      <c r="N39" s="52">
        <f t="shared" si="4"/>
        <v>0.60257000000000005</v>
      </c>
      <c r="O39" s="52">
        <f t="shared" si="4"/>
        <v>1.16289</v>
      </c>
      <c r="P39" s="52">
        <f t="shared" si="4"/>
        <v>1.12605</v>
      </c>
      <c r="Q39" s="52">
        <f t="shared" si="4"/>
        <v>-1.22394</v>
      </c>
      <c r="R39" s="52">
        <f t="shared" si="4"/>
        <v>1.50119</v>
      </c>
      <c r="S39" s="52">
        <f t="shared" si="4"/>
        <v>1.46841</v>
      </c>
      <c r="T39" s="52">
        <f t="shared" si="4"/>
        <v>0.96640000000000004</v>
      </c>
      <c r="U39" s="80">
        <v>1996</v>
      </c>
    </row>
    <row r="40" spans="1:21" ht="12" hidden="1" customHeight="1" outlineLevel="1">
      <c r="A40" s="80">
        <v>1997</v>
      </c>
      <c r="B40" s="52">
        <f t="shared" ref="B40:T40" si="5">ROUND(B12/B11*100-100,5)</f>
        <v>1.6787300000000001</v>
      </c>
      <c r="C40" s="52">
        <f t="shared" si="5"/>
        <v>0.44026999999999999</v>
      </c>
      <c r="D40" s="52">
        <f t="shared" si="5"/>
        <v>1.8765099999999999</v>
      </c>
      <c r="E40" s="52">
        <f t="shared" si="5"/>
        <v>5.1022800000000004</v>
      </c>
      <c r="F40" s="52">
        <f t="shared" si="5"/>
        <v>-1.2557499999999999</v>
      </c>
      <c r="G40" s="52">
        <f t="shared" si="5"/>
        <v>3.2012499999999999</v>
      </c>
      <c r="H40" s="52">
        <f t="shared" si="5"/>
        <v>2.9748399999999999</v>
      </c>
      <c r="I40" s="52">
        <f t="shared" si="5"/>
        <v>-0.27344000000000002</v>
      </c>
      <c r="J40" s="52">
        <f t="shared" si="5"/>
        <v>0.34386</v>
      </c>
      <c r="K40" s="52">
        <f t="shared" si="5"/>
        <v>1.94651</v>
      </c>
      <c r="L40" s="52">
        <f t="shared" si="5"/>
        <v>-0.55739000000000005</v>
      </c>
      <c r="M40" s="52">
        <f t="shared" si="5"/>
        <v>3.3310200000000001</v>
      </c>
      <c r="N40" s="52">
        <f t="shared" si="5"/>
        <v>3.97926</v>
      </c>
      <c r="O40" s="52">
        <f t="shared" si="5"/>
        <v>2.06819</v>
      </c>
      <c r="P40" s="52">
        <f t="shared" si="5"/>
        <v>0.83760999999999997</v>
      </c>
      <c r="Q40" s="52">
        <f t="shared" si="5"/>
        <v>0.69145999999999996</v>
      </c>
      <c r="R40" s="52">
        <f t="shared" si="5"/>
        <v>1.47898</v>
      </c>
      <c r="S40" s="52">
        <f t="shared" si="5"/>
        <v>1.2759</v>
      </c>
      <c r="T40" s="52">
        <f t="shared" si="5"/>
        <v>2.7070599999999998</v>
      </c>
      <c r="U40" s="80">
        <v>1997</v>
      </c>
    </row>
    <row r="41" spans="1:21" ht="12" hidden="1" customHeight="1" outlineLevel="1">
      <c r="A41" s="80">
        <v>1998</v>
      </c>
      <c r="B41" s="52">
        <f t="shared" ref="B41:T41" si="6">ROUND(B13/B12*100-100,5)</f>
        <v>-0.46922999999999998</v>
      </c>
      <c r="C41" s="52">
        <f t="shared" si="6"/>
        <v>0.99138999999999999</v>
      </c>
      <c r="D41" s="52">
        <f t="shared" si="6"/>
        <v>-7.2429999999999994E-2</v>
      </c>
      <c r="E41" s="52">
        <f t="shared" si="6"/>
        <v>5.2926000000000002</v>
      </c>
      <c r="F41" s="52">
        <f t="shared" si="6"/>
        <v>-1.5366599999999999</v>
      </c>
      <c r="G41" s="52">
        <f t="shared" si="6"/>
        <v>5.2464599999999999</v>
      </c>
      <c r="H41" s="52">
        <f t="shared" si="6"/>
        <v>1.5259400000000001</v>
      </c>
      <c r="I41" s="52">
        <f t="shared" si="6"/>
        <v>-7.5880000000000003E-2</v>
      </c>
      <c r="J41" s="52">
        <f t="shared" si="6"/>
        <v>-0.67374000000000001</v>
      </c>
      <c r="K41" s="52">
        <f t="shared" si="6"/>
        <v>2.50284</v>
      </c>
      <c r="L41" s="52">
        <f t="shared" si="6"/>
        <v>1.3305</v>
      </c>
      <c r="M41" s="52">
        <f t="shared" si="6"/>
        <v>-1.06338</v>
      </c>
      <c r="N41" s="52">
        <f t="shared" si="6"/>
        <v>4.4929800000000002</v>
      </c>
      <c r="O41" s="52">
        <f t="shared" si="6"/>
        <v>1.2649699999999999</v>
      </c>
      <c r="P41" s="52">
        <f t="shared" si="6"/>
        <v>-0.19833999999999999</v>
      </c>
      <c r="Q41" s="52">
        <f t="shared" si="6"/>
        <v>3.9939300000000002</v>
      </c>
      <c r="R41" s="52">
        <f t="shared" si="6"/>
        <v>1.25288</v>
      </c>
      <c r="S41" s="52">
        <f t="shared" si="6"/>
        <v>0.99009000000000003</v>
      </c>
      <c r="T41" s="52">
        <f t="shared" si="6"/>
        <v>3.44462</v>
      </c>
      <c r="U41" s="80">
        <v>1998</v>
      </c>
    </row>
    <row r="42" spans="1:21" ht="12" hidden="1" customHeight="1" outlineLevel="1">
      <c r="A42" s="80">
        <v>1999</v>
      </c>
      <c r="B42" s="52">
        <f t="shared" ref="B42:T42" si="7">ROUND(B14/B13*100-100,5)</f>
        <v>-0.79793000000000003</v>
      </c>
      <c r="C42" s="52">
        <f t="shared" si="7"/>
        <v>0.33767000000000003</v>
      </c>
      <c r="D42" s="52">
        <f t="shared" si="7"/>
        <v>-1.1082399999999999</v>
      </c>
      <c r="E42" s="52">
        <f t="shared" si="7"/>
        <v>7.12751</v>
      </c>
      <c r="F42" s="52">
        <f t="shared" si="7"/>
        <v>5.4776100000000003</v>
      </c>
      <c r="G42" s="52">
        <f t="shared" si="7"/>
        <v>2.54392</v>
      </c>
      <c r="H42" s="52">
        <f t="shared" si="7"/>
        <v>-0.54178999999999999</v>
      </c>
      <c r="I42" s="52">
        <f t="shared" si="7"/>
        <v>2.6283099999999999</v>
      </c>
      <c r="J42" s="52">
        <f t="shared" si="7"/>
        <v>-0.30237000000000003</v>
      </c>
      <c r="K42" s="52">
        <f t="shared" si="7"/>
        <v>0.79545999999999994</v>
      </c>
      <c r="L42" s="52">
        <f t="shared" si="7"/>
        <v>0.55576999999999999</v>
      </c>
      <c r="M42" s="52">
        <f t="shared" si="7"/>
        <v>-1.0951299999999999</v>
      </c>
      <c r="N42" s="52">
        <f t="shared" si="7"/>
        <v>4.8319900000000002</v>
      </c>
      <c r="O42" s="52">
        <f t="shared" si="7"/>
        <v>4.2599999999999999E-2</v>
      </c>
      <c r="P42" s="52">
        <f t="shared" si="7"/>
        <v>0.79283999999999999</v>
      </c>
      <c r="Q42" s="52">
        <f t="shared" si="7"/>
        <v>3.1823199999999998</v>
      </c>
      <c r="R42" s="52">
        <f t="shared" si="7"/>
        <v>0.63131000000000004</v>
      </c>
      <c r="S42" s="52">
        <f t="shared" si="7"/>
        <v>0.21654999999999999</v>
      </c>
      <c r="T42" s="52">
        <f t="shared" si="7"/>
        <v>3.8855</v>
      </c>
      <c r="U42" s="80">
        <v>1999</v>
      </c>
    </row>
    <row r="43" spans="1:21" ht="12" hidden="1" customHeight="1" outlineLevel="1">
      <c r="A43" s="80">
        <v>2000</v>
      </c>
      <c r="B43" s="52">
        <f t="shared" ref="B43:T43" si="8">ROUND(B15/B14*100-100,5)</f>
        <v>0.40189999999999998</v>
      </c>
      <c r="C43" s="52">
        <f t="shared" si="8"/>
        <v>-1.7988200000000001</v>
      </c>
      <c r="D43" s="52">
        <f t="shared" si="8"/>
        <v>2.7628900000000001</v>
      </c>
      <c r="E43" s="52">
        <f t="shared" si="8"/>
        <v>6.0194599999999996</v>
      </c>
      <c r="F43" s="52">
        <f t="shared" si="8"/>
        <v>2.86808</v>
      </c>
      <c r="G43" s="52">
        <f t="shared" si="8"/>
        <v>0.97345999999999999</v>
      </c>
      <c r="H43" s="52">
        <f t="shared" si="8"/>
        <v>-0.56408000000000003</v>
      </c>
      <c r="I43" s="52">
        <f t="shared" si="8"/>
        <v>2.0968900000000001</v>
      </c>
      <c r="J43" s="52">
        <f t="shared" si="8"/>
        <v>-0.85228000000000004</v>
      </c>
      <c r="K43" s="52">
        <f t="shared" si="8"/>
        <v>0.40693000000000001</v>
      </c>
      <c r="L43" s="52">
        <f t="shared" si="8"/>
        <v>0.53813</v>
      </c>
      <c r="M43" s="52">
        <f t="shared" si="8"/>
        <v>-2.7395999999999998</v>
      </c>
      <c r="N43" s="52">
        <f t="shared" si="8"/>
        <v>3.7190599999999998</v>
      </c>
      <c r="O43" s="52">
        <f t="shared" si="8"/>
        <v>-1.04609</v>
      </c>
      <c r="P43" s="52">
        <f t="shared" si="8"/>
        <v>1.1648700000000001</v>
      </c>
      <c r="Q43" s="52">
        <f t="shared" si="8"/>
        <v>3.1404899999999998</v>
      </c>
      <c r="R43" s="52">
        <f t="shared" si="8"/>
        <v>0.25094</v>
      </c>
      <c r="S43" s="52">
        <f t="shared" si="8"/>
        <v>-0.33007999999999998</v>
      </c>
      <c r="T43" s="52">
        <f t="shared" si="8"/>
        <v>3.09015</v>
      </c>
      <c r="U43" s="80">
        <v>2000</v>
      </c>
    </row>
    <row r="44" spans="1:21" ht="12" hidden="1" customHeight="1" outlineLevel="1">
      <c r="A44" s="28">
        <v>2001</v>
      </c>
      <c r="B44" s="52">
        <f>ROUND(B16/B15*100-100,5)</f>
        <v>1.1362300000000001</v>
      </c>
      <c r="C44" s="52">
        <f t="shared" ref="C44:T44" si="9">ROUND(C16/C15*100-100,5)</f>
        <v>-1.3676299999999999</v>
      </c>
      <c r="D44" s="52">
        <f t="shared" si="9"/>
        <v>1.1135200000000001</v>
      </c>
      <c r="E44" s="52">
        <f t="shared" si="9"/>
        <v>2.7927200000000001</v>
      </c>
      <c r="F44" s="52">
        <f t="shared" si="9"/>
        <v>3.8828100000000001</v>
      </c>
      <c r="G44" s="52">
        <f t="shared" si="9"/>
        <v>1.93808</v>
      </c>
      <c r="H44" s="52">
        <f t="shared" si="9"/>
        <v>0.65783999999999998</v>
      </c>
      <c r="I44" s="52">
        <f t="shared" si="9"/>
        <v>5.0925599999999998</v>
      </c>
      <c r="J44" s="52">
        <f t="shared" si="9"/>
        <v>0.15082999999999999</v>
      </c>
      <c r="K44" s="52">
        <f t="shared" si="9"/>
        <v>0.34993999999999997</v>
      </c>
      <c r="L44" s="52">
        <f t="shared" si="9"/>
        <v>0.78630999999999995</v>
      </c>
      <c r="M44" s="52">
        <f t="shared" si="9"/>
        <v>-4.54908</v>
      </c>
      <c r="N44" s="52">
        <f t="shared" si="9"/>
        <v>-0.21204999999999999</v>
      </c>
      <c r="O44" s="52">
        <f t="shared" si="9"/>
        <v>1.6688799999999999</v>
      </c>
      <c r="P44" s="52">
        <f t="shared" si="9"/>
        <v>1.65462</v>
      </c>
      <c r="Q44" s="52">
        <f t="shared" si="9"/>
        <v>2.3151700000000002</v>
      </c>
      <c r="R44" s="52">
        <f t="shared" si="9"/>
        <v>0.42553000000000002</v>
      </c>
      <c r="S44" s="52">
        <f t="shared" si="9"/>
        <v>0.17138999999999999</v>
      </c>
      <c r="T44" s="52">
        <f t="shared" si="9"/>
        <v>1.7439899999999999</v>
      </c>
      <c r="U44" s="28">
        <v>2001</v>
      </c>
    </row>
    <row r="45" spans="1:21" ht="12" hidden="1" customHeight="1" outlineLevel="1">
      <c r="A45" s="28">
        <v>2002</v>
      </c>
      <c r="B45" s="52">
        <f t="shared" ref="B45:T58" si="10">ROUND(B17/B16*100-100,5)</f>
        <v>1.0263199999999999</v>
      </c>
      <c r="C45" s="52">
        <f t="shared" si="10"/>
        <v>-8.7179999999999994E-2</v>
      </c>
      <c r="D45" s="52">
        <f t="shared" si="10"/>
        <v>1.4557100000000001</v>
      </c>
      <c r="E45" s="52">
        <f t="shared" si="10"/>
        <v>0.30964999999999998</v>
      </c>
      <c r="F45" s="52">
        <f t="shared" si="10"/>
        <v>4.3992800000000001</v>
      </c>
      <c r="G45" s="52">
        <f t="shared" si="10"/>
        <v>1.88758</v>
      </c>
      <c r="H45" s="52">
        <f t="shared" si="10"/>
        <v>0.88290000000000002</v>
      </c>
      <c r="I45" s="52">
        <f t="shared" si="10"/>
        <v>5.9099199999999996</v>
      </c>
      <c r="J45" s="52">
        <f t="shared" si="10"/>
        <v>1.7571600000000001</v>
      </c>
      <c r="K45" s="52">
        <f t="shared" si="10"/>
        <v>1.2581199999999999</v>
      </c>
      <c r="L45" s="52">
        <f t="shared" si="10"/>
        <v>1.5547</v>
      </c>
      <c r="M45" s="52">
        <f t="shared" si="10"/>
        <v>1.74356</v>
      </c>
      <c r="N45" s="52">
        <f t="shared" si="10"/>
        <v>2.7869899999999999</v>
      </c>
      <c r="O45" s="52">
        <f t="shared" si="10"/>
        <v>3.82517</v>
      </c>
      <c r="P45" s="52">
        <f t="shared" si="10"/>
        <v>0.75400999999999996</v>
      </c>
      <c r="Q45" s="52">
        <f t="shared" si="10"/>
        <v>1.07317</v>
      </c>
      <c r="R45" s="52">
        <f t="shared" si="10"/>
        <v>1.19641</v>
      </c>
      <c r="S45" s="52">
        <f t="shared" si="10"/>
        <v>0.96453</v>
      </c>
      <c r="T45" s="52">
        <f t="shared" si="10"/>
        <v>2.4931800000000002</v>
      </c>
      <c r="U45" s="28">
        <v>2002</v>
      </c>
    </row>
    <row r="46" spans="1:21" ht="12" hidden="1" customHeight="1" outlineLevel="1">
      <c r="A46" s="28">
        <v>2003</v>
      </c>
      <c r="B46" s="52">
        <f t="shared" si="10"/>
        <v>0.89149999999999996</v>
      </c>
      <c r="C46" s="52">
        <f t="shared" si="10"/>
        <v>-2.972E-2</v>
      </c>
      <c r="D46" s="52">
        <f t="shared" si="10"/>
        <v>5.2457099999999999</v>
      </c>
      <c r="E46" s="52">
        <f t="shared" si="10"/>
        <v>1.7608999999999999</v>
      </c>
      <c r="F46" s="52">
        <f t="shared" si="10"/>
        <v>4.4196900000000001</v>
      </c>
      <c r="G46" s="52">
        <f t="shared" si="10"/>
        <v>0.81242999999999999</v>
      </c>
      <c r="H46" s="52">
        <f t="shared" si="10"/>
        <v>1.32673</v>
      </c>
      <c r="I46" s="52">
        <f t="shared" si="10"/>
        <v>4.3282699999999998</v>
      </c>
      <c r="J46" s="52">
        <f t="shared" si="10"/>
        <v>1.7685900000000001</v>
      </c>
      <c r="K46" s="52">
        <f t="shared" si="10"/>
        <v>2.0211700000000001</v>
      </c>
      <c r="L46" s="52">
        <f t="shared" si="10"/>
        <v>6.4740000000000006E-2</v>
      </c>
      <c r="M46" s="52">
        <f t="shared" si="10"/>
        <v>6.4752400000000003</v>
      </c>
      <c r="N46" s="52">
        <f t="shared" si="10"/>
        <v>4.9062700000000001</v>
      </c>
      <c r="O46" s="52">
        <f t="shared" si="10"/>
        <v>3.2644700000000002</v>
      </c>
      <c r="P46" s="52">
        <f t="shared" si="10"/>
        <v>-0.47911999999999999</v>
      </c>
      <c r="Q46" s="52">
        <f t="shared" si="10"/>
        <v>0.24096000000000001</v>
      </c>
      <c r="R46" s="52">
        <f t="shared" si="10"/>
        <v>1.5270900000000001</v>
      </c>
      <c r="S46" s="52">
        <f t="shared" si="10"/>
        <v>1.06352</v>
      </c>
      <c r="T46" s="52">
        <f t="shared" si="10"/>
        <v>3.09836</v>
      </c>
      <c r="U46" s="28">
        <v>2003</v>
      </c>
    </row>
    <row r="47" spans="1:21" ht="12" hidden="1" customHeight="1" outlineLevel="1">
      <c r="A47" s="28">
        <v>2004</v>
      </c>
      <c r="B47" s="52">
        <f t="shared" si="10"/>
        <v>2.32544</v>
      </c>
      <c r="C47" s="52">
        <f t="shared" si="10"/>
        <v>2.00047</v>
      </c>
      <c r="D47" s="52">
        <f t="shared" si="10"/>
        <v>7.2145799999999998</v>
      </c>
      <c r="E47" s="52">
        <f t="shared" si="10"/>
        <v>5.5491599999999996</v>
      </c>
      <c r="F47" s="52">
        <f t="shared" si="10"/>
        <v>10.924110000000001</v>
      </c>
      <c r="G47" s="52">
        <f t="shared" si="10"/>
        <v>1.0583800000000001</v>
      </c>
      <c r="H47" s="52">
        <f t="shared" si="10"/>
        <v>3.1483500000000002</v>
      </c>
      <c r="I47" s="52">
        <f t="shared" si="10"/>
        <v>4.7699400000000001</v>
      </c>
      <c r="J47" s="52">
        <f t="shared" si="10"/>
        <v>2.7912300000000001</v>
      </c>
      <c r="K47" s="52">
        <f t="shared" si="10"/>
        <v>3.9304299999999999</v>
      </c>
      <c r="L47" s="52">
        <f t="shared" si="10"/>
        <v>1.92717</v>
      </c>
      <c r="M47" s="52">
        <f t="shared" si="10"/>
        <v>6.3311500000000001</v>
      </c>
      <c r="N47" s="52">
        <f t="shared" si="10"/>
        <v>5.5880700000000001</v>
      </c>
      <c r="O47" s="52">
        <f t="shared" si="10"/>
        <v>5.2182899999999997</v>
      </c>
      <c r="P47" s="52">
        <f t="shared" si="10"/>
        <v>1.79009</v>
      </c>
      <c r="Q47" s="52">
        <f t="shared" si="10"/>
        <v>2.7122299999999999</v>
      </c>
      <c r="R47" s="52">
        <f t="shared" si="10"/>
        <v>3.2993700000000001</v>
      </c>
      <c r="S47" s="52">
        <f t="shared" si="10"/>
        <v>2.8048600000000001</v>
      </c>
      <c r="T47" s="52">
        <f t="shared" si="10"/>
        <v>4.9091699999999996</v>
      </c>
      <c r="U47" s="28">
        <v>2004</v>
      </c>
    </row>
    <row r="48" spans="1:21" ht="12" hidden="1" customHeight="1" outlineLevel="1">
      <c r="A48" s="28">
        <v>2005</v>
      </c>
      <c r="B48" s="52">
        <f t="shared" si="10"/>
        <v>2.63286</v>
      </c>
      <c r="C48" s="52">
        <f t="shared" si="10"/>
        <v>2.3676900000000001</v>
      </c>
      <c r="D48" s="52">
        <f t="shared" si="10"/>
        <v>6.6766500000000004</v>
      </c>
      <c r="E48" s="52">
        <f t="shared" si="10"/>
        <v>7.5058299999999996</v>
      </c>
      <c r="F48" s="52">
        <f t="shared" si="10"/>
        <v>8.89785</v>
      </c>
      <c r="G48" s="52">
        <f t="shared" si="10"/>
        <v>1.82501</v>
      </c>
      <c r="H48" s="52">
        <f t="shared" si="10"/>
        <v>2.91675</v>
      </c>
      <c r="I48" s="52">
        <f t="shared" si="10"/>
        <v>7.09518</v>
      </c>
      <c r="J48" s="52">
        <f t="shared" si="10"/>
        <v>3.4400400000000002</v>
      </c>
      <c r="K48" s="52">
        <f t="shared" si="10"/>
        <v>3.8204699999999998</v>
      </c>
      <c r="L48" s="52">
        <f t="shared" si="10"/>
        <v>2.7574999999999998</v>
      </c>
      <c r="M48" s="52">
        <f t="shared" si="10"/>
        <v>4.3316800000000004</v>
      </c>
      <c r="N48" s="52">
        <f t="shared" si="10"/>
        <v>5.9448699999999999</v>
      </c>
      <c r="O48" s="52">
        <f t="shared" si="10"/>
        <v>4.6623900000000003</v>
      </c>
      <c r="P48" s="52">
        <f t="shared" si="10"/>
        <v>2.63591</v>
      </c>
      <c r="Q48" s="52">
        <f t="shared" si="10"/>
        <v>2.3534199999999998</v>
      </c>
      <c r="R48" s="52">
        <f t="shared" si="10"/>
        <v>3.56975</v>
      </c>
      <c r="S48" s="52">
        <f t="shared" si="10"/>
        <v>3.0395799999999999</v>
      </c>
      <c r="T48" s="52">
        <f t="shared" si="10"/>
        <v>5.5548400000000004</v>
      </c>
      <c r="U48" s="28">
        <v>2005</v>
      </c>
    </row>
    <row r="49" spans="1:21" ht="12" hidden="1" customHeight="1" outlineLevel="1">
      <c r="A49" s="28">
        <v>2006</v>
      </c>
      <c r="B49" s="52">
        <f t="shared" si="10"/>
        <v>1.6428</v>
      </c>
      <c r="C49" s="52">
        <f t="shared" si="10"/>
        <v>1.20217</v>
      </c>
      <c r="D49" s="52">
        <f t="shared" si="10"/>
        <v>3.2346499999999998</v>
      </c>
      <c r="E49" s="52">
        <f t="shared" si="10"/>
        <v>1.4606699999999999</v>
      </c>
      <c r="F49" s="52">
        <f t="shared" si="10"/>
        <v>0.40400999999999998</v>
      </c>
      <c r="G49" s="52">
        <f t="shared" si="10"/>
        <v>4.4895199999999997</v>
      </c>
      <c r="H49" s="52">
        <f t="shared" si="10"/>
        <v>0.62736000000000003</v>
      </c>
      <c r="I49" s="52">
        <f t="shared" si="10"/>
        <v>3.4332799999999999</v>
      </c>
      <c r="J49" s="52">
        <f t="shared" si="10"/>
        <v>1.4281200000000001</v>
      </c>
      <c r="K49" s="52">
        <f t="shared" si="10"/>
        <v>1.4661</v>
      </c>
      <c r="L49" s="52">
        <f t="shared" si="10"/>
        <v>2.4456000000000002</v>
      </c>
      <c r="M49" s="52">
        <f t="shared" si="10"/>
        <v>0.20053000000000001</v>
      </c>
      <c r="N49" s="52">
        <f t="shared" si="10"/>
        <v>2.7643599999999999</v>
      </c>
      <c r="O49" s="52">
        <f t="shared" si="10"/>
        <v>2.2195999999999998</v>
      </c>
      <c r="P49" s="52">
        <f t="shared" si="10"/>
        <v>0.21157999999999999</v>
      </c>
      <c r="Q49" s="52">
        <f t="shared" si="10"/>
        <v>2.5234100000000002</v>
      </c>
      <c r="R49" s="52">
        <f t="shared" si="10"/>
        <v>1.65533</v>
      </c>
      <c r="S49" s="52">
        <f t="shared" si="10"/>
        <v>1.41578</v>
      </c>
      <c r="T49" s="52">
        <f t="shared" si="10"/>
        <v>2.4586299999999999</v>
      </c>
      <c r="U49" s="28">
        <v>2006</v>
      </c>
    </row>
    <row r="50" spans="1:21" ht="12" hidden="1" customHeight="1" outlineLevel="1">
      <c r="A50" s="28">
        <v>2007</v>
      </c>
      <c r="B50" s="52">
        <f t="shared" si="10"/>
        <v>1.02494</v>
      </c>
      <c r="C50" s="52">
        <f t="shared" si="10"/>
        <v>1.2758</v>
      </c>
      <c r="D50" s="52">
        <f t="shared" si="10"/>
        <v>1.08158</v>
      </c>
      <c r="E50" s="52">
        <f t="shared" si="10"/>
        <v>0.99973000000000001</v>
      </c>
      <c r="F50" s="52">
        <f t="shared" si="10"/>
        <v>-2.97661</v>
      </c>
      <c r="G50" s="52">
        <f t="shared" si="10"/>
        <v>4.7618600000000004</v>
      </c>
      <c r="H50" s="52">
        <f t="shared" si="10"/>
        <v>-1.7615700000000001</v>
      </c>
      <c r="I50" s="52">
        <f t="shared" si="10"/>
        <v>1.31257</v>
      </c>
      <c r="J50" s="52">
        <f t="shared" si="10"/>
        <v>1.3644099999999999</v>
      </c>
      <c r="K50" s="52">
        <f t="shared" si="10"/>
        <v>1.43032</v>
      </c>
      <c r="L50" s="52">
        <f t="shared" si="10"/>
        <v>3.3057500000000002</v>
      </c>
      <c r="M50" s="52">
        <f t="shared" si="10"/>
        <v>-5.1564300000000003</v>
      </c>
      <c r="N50" s="52">
        <f t="shared" si="10"/>
        <v>-0.79354999999999998</v>
      </c>
      <c r="O50" s="52">
        <f t="shared" si="10"/>
        <v>-0.40471000000000001</v>
      </c>
      <c r="P50" s="52">
        <f t="shared" si="10"/>
        <v>1.9073599999999999</v>
      </c>
      <c r="Q50" s="52">
        <f t="shared" si="10"/>
        <v>1.2821899999999999</v>
      </c>
      <c r="R50" s="52">
        <f t="shared" si="10"/>
        <v>0.98148999999999997</v>
      </c>
      <c r="S50" s="52">
        <f t="shared" si="10"/>
        <v>1.1131500000000001</v>
      </c>
      <c r="T50" s="52">
        <f t="shared" si="10"/>
        <v>0.23388999999999999</v>
      </c>
      <c r="U50" s="28">
        <v>2007</v>
      </c>
    </row>
    <row r="51" spans="1:21" ht="12" hidden="1" customHeight="1" outlineLevel="1">
      <c r="A51" s="28">
        <v>2008</v>
      </c>
      <c r="B51" s="52">
        <f t="shared" si="10"/>
        <v>-0.54735</v>
      </c>
      <c r="C51" s="52">
        <f t="shared" si="10"/>
        <v>0.35627999999999999</v>
      </c>
      <c r="D51" s="52">
        <f t="shared" si="10"/>
        <v>0.52700000000000002</v>
      </c>
      <c r="E51" s="52">
        <f t="shared" si="10"/>
        <v>2.2019899999999999</v>
      </c>
      <c r="F51" s="52">
        <f t="shared" si="10"/>
        <v>-7.0450600000000003</v>
      </c>
      <c r="G51" s="52">
        <f t="shared" si="10"/>
        <v>-0.30842000000000003</v>
      </c>
      <c r="H51" s="52">
        <f t="shared" si="10"/>
        <v>-2.61768</v>
      </c>
      <c r="I51" s="52">
        <f t="shared" si="10"/>
        <v>-9.6500000000000006E-3</v>
      </c>
      <c r="J51" s="52">
        <f t="shared" si="10"/>
        <v>-1.1946000000000001</v>
      </c>
      <c r="K51" s="52">
        <f t="shared" si="10"/>
        <v>-0.41428999999999999</v>
      </c>
      <c r="L51" s="52">
        <f t="shared" si="10"/>
        <v>1.2712300000000001</v>
      </c>
      <c r="M51" s="52">
        <f t="shared" si="10"/>
        <v>-4.1879299999999997</v>
      </c>
      <c r="N51" s="52">
        <f t="shared" si="10"/>
        <v>-2.1303200000000002</v>
      </c>
      <c r="O51" s="52">
        <f t="shared" si="10"/>
        <v>-3.8475100000000002</v>
      </c>
      <c r="P51" s="52">
        <f t="shared" si="10"/>
        <v>1.5011399999999999</v>
      </c>
      <c r="Q51" s="52">
        <f t="shared" si="10"/>
        <v>-1.4414199999999999</v>
      </c>
      <c r="R51" s="52">
        <f t="shared" si="10"/>
        <v>-0.53015000000000001</v>
      </c>
      <c r="S51" s="52">
        <f t="shared" si="10"/>
        <v>-0.47899000000000003</v>
      </c>
      <c r="T51" s="52">
        <f t="shared" si="10"/>
        <v>-1.15785</v>
      </c>
      <c r="U51" s="28">
        <v>2008</v>
      </c>
    </row>
    <row r="52" spans="1:21" ht="12" hidden="1" customHeight="1" outlineLevel="1">
      <c r="A52" s="28">
        <v>2009</v>
      </c>
      <c r="B52" s="52">
        <f t="shared" si="10"/>
        <v>-1.3855</v>
      </c>
      <c r="C52" s="52">
        <f t="shared" si="10"/>
        <v>-0.61033999999999999</v>
      </c>
      <c r="D52" s="52">
        <f t="shared" si="10"/>
        <v>2.8523499999999999</v>
      </c>
      <c r="E52" s="52">
        <f t="shared" si="10"/>
        <v>1.9429399999999999</v>
      </c>
      <c r="F52" s="52">
        <f t="shared" si="10"/>
        <v>-2.5882999999999998</v>
      </c>
      <c r="G52" s="52">
        <f t="shared" si="10"/>
        <v>0.3584</v>
      </c>
      <c r="H52" s="52">
        <f t="shared" si="10"/>
        <v>2.3878200000000001</v>
      </c>
      <c r="I52" s="52">
        <f t="shared" si="10"/>
        <v>2.0171299999999999</v>
      </c>
      <c r="J52" s="52">
        <f t="shared" si="10"/>
        <v>-0.20713000000000001</v>
      </c>
      <c r="K52" s="52">
        <f t="shared" si="10"/>
        <v>-1.7486600000000001</v>
      </c>
      <c r="L52" s="52">
        <f t="shared" si="10"/>
        <v>-2.1188400000000001</v>
      </c>
      <c r="M52" s="52">
        <f t="shared" si="10"/>
        <v>0.79105000000000003</v>
      </c>
      <c r="N52" s="52">
        <f t="shared" si="10"/>
        <v>0.48011999999999999</v>
      </c>
      <c r="O52" s="52">
        <f t="shared" si="10"/>
        <v>-3.9292099999999999</v>
      </c>
      <c r="P52" s="52">
        <f t="shared" si="10"/>
        <v>-1.169</v>
      </c>
      <c r="Q52" s="52">
        <f t="shared" si="10"/>
        <v>2.4434300000000002</v>
      </c>
      <c r="R52" s="52">
        <f t="shared" si="10"/>
        <v>-0.39972999999999997</v>
      </c>
      <c r="S52" s="52">
        <f t="shared" si="10"/>
        <v>-0.78398000000000001</v>
      </c>
      <c r="T52" s="52">
        <f t="shared" si="10"/>
        <v>0.63248000000000004</v>
      </c>
      <c r="U52" s="28">
        <v>2009</v>
      </c>
    </row>
    <row r="53" spans="1:21" ht="12" customHeight="1" collapsed="1">
      <c r="A53" s="28">
        <v>2010</v>
      </c>
      <c r="B53" s="52">
        <f t="shared" si="10"/>
        <v>-0.99626999999999999</v>
      </c>
      <c r="C53" s="52">
        <f t="shared" si="10"/>
        <v>-0.23179</v>
      </c>
      <c r="D53" s="52">
        <f t="shared" si="10"/>
        <v>1.38751</v>
      </c>
      <c r="E53" s="52">
        <f t="shared" si="10"/>
        <v>-0.65829000000000004</v>
      </c>
      <c r="F53" s="52">
        <f t="shared" si="10"/>
        <v>0.59601000000000004</v>
      </c>
      <c r="G53" s="52">
        <f t="shared" si="10"/>
        <v>3.3252799999999998</v>
      </c>
      <c r="H53" s="52">
        <f t="shared" si="10"/>
        <v>0.81006</v>
      </c>
      <c r="I53" s="52">
        <f t="shared" si="10"/>
        <v>-0.81596999999999997</v>
      </c>
      <c r="J53" s="52">
        <f t="shared" si="10"/>
        <v>0.23655999999999999</v>
      </c>
      <c r="K53" s="52">
        <f t="shared" si="10"/>
        <v>-3.875E-2</v>
      </c>
      <c r="L53" s="52">
        <f t="shared" si="10"/>
        <v>-1.62008</v>
      </c>
      <c r="M53" s="52">
        <f t="shared" si="10"/>
        <v>-0.29208000000000001</v>
      </c>
      <c r="N53" s="52">
        <f t="shared" si="10"/>
        <v>0.67071999999999998</v>
      </c>
      <c r="O53" s="52">
        <f t="shared" si="10"/>
        <v>-1.31351</v>
      </c>
      <c r="P53" s="52">
        <f t="shared" si="10"/>
        <v>0.88632999999999995</v>
      </c>
      <c r="Q53" s="52">
        <f t="shared" si="10"/>
        <v>2.4868100000000002</v>
      </c>
      <c r="R53" s="52">
        <f t="shared" si="10"/>
        <v>4.4589999999999998E-2</v>
      </c>
      <c r="S53" s="52">
        <f t="shared" si="10"/>
        <v>-7.3639999999999997E-2</v>
      </c>
      <c r="T53" s="52">
        <f t="shared" si="10"/>
        <v>0.22869999999999999</v>
      </c>
      <c r="U53" s="28">
        <v>2010</v>
      </c>
    </row>
    <row r="54" spans="1:21" ht="12" customHeight="1">
      <c r="A54" s="28">
        <v>2011</v>
      </c>
      <c r="B54" s="52">
        <f t="shared" si="10"/>
        <v>1.58202</v>
      </c>
      <c r="C54" s="52">
        <f t="shared" si="10"/>
        <v>1.7726200000000001</v>
      </c>
      <c r="D54" s="52">
        <f t="shared" si="10"/>
        <v>0.87146999999999997</v>
      </c>
      <c r="E54" s="52">
        <f t="shared" si="10"/>
        <v>-0.22795000000000001</v>
      </c>
      <c r="F54" s="52">
        <f t="shared" si="10"/>
        <v>2.1276600000000001</v>
      </c>
      <c r="G54" s="52">
        <f t="shared" si="10"/>
        <v>4.29427</v>
      </c>
      <c r="H54" s="52">
        <f t="shared" si="10"/>
        <v>1.2363200000000001</v>
      </c>
      <c r="I54" s="52">
        <f t="shared" si="10"/>
        <v>-3.7092200000000002</v>
      </c>
      <c r="J54" s="52">
        <f t="shared" si="10"/>
        <v>2.7150400000000001</v>
      </c>
      <c r="K54" s="52">
        <f t="shared" si="10"/>
        <v>2.0854300000000001</v>
      </c>
      <c r="L54" s="52">
        <f t="shared" si="10"/>
        <v>0.86919999999999997</v>
      </c>
      <c r="M54" s="52">
        <f t="shared" si="10"/>
        <v>0.10285999999999999</v>
      </c>
      <c r="N54" s="52">
        <f t="shared" si="10"/>
        <v>1.5735399999999999</v>
      </c>
      <c r="O54" s="52">
        <f t="shared" si="10"/>
        <v>0.90715999999999997</v>
      </c>
      <c r="P54" s="52">
        <f t="shared" si="10"/>
        <v>3.4494899999999999</v>
      </c>
      <c r="Q54" s="52">
        <f t="shared" si="10"/>
        <v>2.1695799999999998</v>
      </c>
      <c r="R54" s="52">
        <f t="shared" si="10"/>
        <v>1.6937800000000001</v>
      </c>
      <c r="S54" s="52">
        <f t="shared" si="10"/>
        <v>1.9584299999999999</v>
      </c>
      <c r="T54" s="52">
        <f t="shared" si="10"/>
        <v>0.54322000000000004</v>
      </c>
      <c r="U54" s="28">
        <v>2011</v>
      </c>
    </row>
    <row r="55" spans="1:21" ht="12" customHeight="1">
      <c r="A55" s="28">
        <v>2012</v>
      </c>
      <c r="B55" s="52">
        <f t="shared" si="10"/>
        <v>0.41620000000000001</v>
      </c>
      <c r="C55" s="52">
        <f t="shared" si="10"/>
        <v>-0.37639</v>
      </c>
      <c r="D55" s="52">
        <f t="shared" si="10"/>
        <v>0.66103999999999996</v>
      </c>
      <c r="E55" s="52">
        <f t="shared" si="10"/>
        <v>-0.99661</v>
      </c>
      <c r="F55" s="52">
        <f t="shared" si="10"/>
        <v>-5.4300000000000001E-2</v>
      </c>
      <c r="G55" s="52">
        <f t="shared" si="10"/>
        <v>-0.37751000000000001</v>
      </c>
      <c r="H55" s="52">
        <f t="shared" si="10"/>
        <v>1.77E-2</v>
      </c>
      <c r="I55" s="52">
        <f t="shared" si="10"/>
        <v>-6.9105100000000004</v>
      </c>
      <c r="J55" s="52">
        <f t="shared" si="10"/>
        <v>1.6110500000000001</v>
      </c>
      <c r="K55" s="52">
        <f t="shared" si="10"/>
        <v>-0.18264</v>
      </c>
      <c r="L55" s="52">
        <f t="shared" si="10"/>
        <v>-1.13798</v>
      </c>
      <c r="M55" s="52">
        <f t="shared" si="10"/>
        <v>-0.95833999999999997</v>
      </c>
      <c r="N55" s="52">
        <f t="shared" si="10"/>
        <v>0.77695000000000003</v>
      </c>
      <c r="O55" s="52">
        <f t="shared" si="10"/>
        <v>-0.87521000000000004</v>
      </c>
      <c r="P55" s="52">
        <f t="shared" si="10"/>
        <v>0.47410000000000002</v>
      </c>
      <c r="Q55" s="52">
        <f t="shared" si="10"/>
        <v>-0.23401</v>
      </c>
      <c r="R55" s="52">
        <f t="shared" si="10"/>
        <v>-6.5750000000000003E-2</v>
      </c>
      <c r="S55" s="52">
        <f t="shared" si="10"/>
        <v>4.7419999999999997E-2</v>
      </c>
      <c r="T55" s="52">
        <f t="shared" si="10"/>
        <v>-0.93988000000000005</v>
      </c>
      <c r="U55" s="28">
        <v>2012</v>
      </c>
    </row>
    <row r="56" spans="1:21" ht="12" customHeight="1">
      <c r="A56" s="28">
        <v>2013</v>
      </c>
      <c r="B56" s="52">
        <f t="shared" si="10"/>
        <v>-0.86146</v>
      </c>
      <c r="C56" s="52">
        <f t="shared" si="10"/>
        <v>-2.5260600000000002</v>
      </c>
      <c r="D56" s="52">
        <f t="shared" si="10"/>
        <v>-2.1966000000000001</v>
      </c>
      <c r="E56" s="52">
        <f t="shared" si="10"/>
        <v>-3.3246500000000001</v>
      </c>
      <c r="F56" s="52">
        <f t="shared" si="10"/>
        <v>-3.6027800000000001</v>
      </c>
      <c r="G56" s="52">
        <f t="shared" si="10"/>
        <v>-3.52346</v>
      </c>
      <c r="H56" s="52">
        <f t="shared" si="10"/>
        <v>-1.86487</v>
      </c>
      <c r="I56" s="52">
        <f t="shared" si="10"/>
        <v>-3.0393699999999999</v>
      </c>
      <c r="J56" s="52">
        <f t="shared" si="10"/>
        <v>-2.5464000000000002</v>
      </c>
      <c r="K56" s="52">
        <f t="shared" si="10"/>
        <v>-0.94479999999999997</v>
      </c>
      <c r="L56" s="52">
        <f t="shared" si="10"/>
        <v>-2.9280900000000001</v>
      </c>
      <c r="M56" s="52">
        <f t="shared" si="10"/>
        <v>-4.8515899999999998</v>
      </c>
      <c r="N56" s="52">
        <f t="shared" si="10"/>
        <v>-1.53765</v>
      </c>
      <c r="O56" s="52">
        <f t="shared" si="10"/>
        <v>-2.8919999999999999</v>
      </c>
      <c r="P56" s="52">
        <f t="shared" si="10"/>
        <v>-3.0251000000000001</v>
      </c>
      <c r="Q56" s="52">
        <f t="shared" si="10"/>
        <v>-3.97668</v>
      </c>
      <c r="R56" s="52">
        <f t="shared" si="10"/>
        <v>-2.0613999999999999</v>
      </c>
      <c r="S56" s="52">
        <f t="shared" si="10"/>
        <v>-1.93512</v>
      </c>
      <c r="T56" s="52">
        <f t="shared" si="10"/>
        <v>-2.71495</v>
      </c>
      <c r="U56" s="28">
        <v>2013</v>
      </c>
    </row>
    <row r="57" spans="1:21" ht="12" customHeight="1">
      <c r="A57" s="80">
        <v>2014</v>
      </c>
      <c r="B57" s="52">
        <f t="shared" si="10"/>
        <v>-4.333E-2</v>
      </c>
      <c r="C57" s="52">
        <f t="shared" si="10"/>
        <v>-1.7747200000000001</v>
      </c>
      <c r="D57" s="52">
        <f t="shared" si="10"/>
        <v>-0.25839000000000001</v>
      </c>
      <c r="E57" s="52">
        <f t="shared" si="10"/>
        <v>-1.87595</v>
      </c>
      <c r="F57" s="52">
        <f t="shared" si="10"/>
        <v>-3.9984600000000001</v>
      </c>
      <c r="G57" s="52">
        <f t="shared" si="10"/>
        <v>-2.5551200000000001</v>
      </c>
      <c r="H57" s="52">
        <f t="shared" si="10"/>
        <v>-1.8704499999999999</v>
      </c>
      <c r="I57" s="52">
        <f t="shared" si="10"/>
        <v>4.35832</v>
      </c>
      <c r="J57" s="52">
        <f t="shared" si="10"/>
        <v>-3.3062999999999998</v>
      </c>
      <c r="K57" s="52">
        <f t="shared" si="10"/>
        <v>0.13544999999999999</v>
      </c>
      <c r="L57" s="52">
        <f t="shared" si="10"/>
        <v>-0.57526999999999995</v>
      </c>
      <c r="M57" s="52">
        <f t="shared" si="10"/>
        <v>-3.8876400000000002</v>
      </c>
      <c r="N57" s="52">
        <f t="shared" si="10"/>
        <v>-2.9084699999999999</v>
      </c>
      <c r="O57" s="52">
        <f t="shared" si="10"/>
        <v>-0.54920000000000002</v>
      </c>
      <c r="P57" s="52">
        <f t="shared" si="10"/>
        <v>-1.4746900000000001</v>
      </c>
      <c r="Q57" s="52">
        <f t="shared" si="10"/>
        <v>-3.3080699999999998</v>
      </c>
      <c r="R57" s="52">
        <f t="shared" si="10"/>
        <v>-1.2091400000000001</v>
      </c>
      <c r="S57" s="52">
        <f t="shared" si="10"/>
        <v>-1.1987399999999999</v>
      </c>
      <c r="T57" s="52">
        <f t="shared" si="10"/>
        <v>-1.60408</v>
      </c>
      <c r="U57" s="80">
        <v>2014</v>
      </c>
    </row>
    <row r="58" spans="1:21" ht="12" customHeight="1">
      <c r="A58" s="80">
        <v>2015</v>
      </c>
      <c r="B58" s="52">
        <f t="shared" si="10"/>
        <v>-1.34449</v>
      </c>
      <c r="C58" s="52">
        <f t="shared" si="10"/>
        <v>-1.5731299999999999</v>
      </c>
      <c r="D58" s="52">
        <f t="shared" si="10"/>
        <v>0.77981</v>
      </c>
      <c r="E58" s="52">
        <f t="shared" si="10"/>
        <v>1.48844</v>
      </c>
      <c r="F58" s="52">
        <f t="shared" si="10"/>
        <v>-2.3265899999999999</v>
      </c>
      <c r="G58" s="52">
        <f t="shared" si="10"/>
        <v>-1.6857599999999999</v>
      </c>
      <c r="H58" s="52">
        <f t="shared" si="10"/>
        <v>-1.8157099999999999</v>
      </c>
      <c r="I58" s="52">
        <f t="shared" si="10"/>
        <v>-0.12488</v>
      </c>
      <c r="J58" s="52">
        <f t="shared" ref="J58:S60" si="11">ROUND(J30/J29*100-100,5)</f>
        <v>-3.1225999999999998</v>
      </c>
      <c r="K58" s="52">
        <f t="shared" si="11"/>
        <v>-0.49162</v>
      </c>
      <c r="L58" s="52">
        <f t="shared" si="11"/>
        <v>-0.56937000000000004</v>
      </c>
      <c r="M58" s="52">
        <f t="shared" si="11"/>
        <v>0.25403999999999999</v>
      </c>
      <c r="N58" s="52">
        <f t="shared" si="11"/>
        <v>-2.9794999999999998</v>
      </c>
      <c r="O58" s="52">
        <f t="shared" si="11"/>
        <v>-0.77376999999999996</v>
      </c>
      <c r="P58" s="52">
        <f t="shared" si="11"/>
        <v>-0.41166000000000003</v>
      </c>
      <c r="Q58" s="52">
        <f t="shared" si="11"/>
        <v>-1.2936099999999999</v>
      </c>
      <c r="R58" s="52">
        <f t="shared" si="11"/>
        <v>-1.2012700000000001</v>
      </c>
      <c r="S58" s="52">
        <f t="shared" si="11"/>
        <v>-1.3442499999999999</v>
      </c>
      <c r="T58" s="52">
        <f>ROUND(T30/T29*100-100,5)</f>
        <v>-1.1090199999999999</v>
      </c>
      <c r="U58" s="80">
        <v>2015</v>
      </c>
    </row>
    <row r="59" spans="1:21" ht="12" customHeight="1">
      <c r="A59" s="80">
        <v>2016</v>
      </c>
      <c r="B59" s="52">
        <f t="shared" ref="B59:I60" si="12">ROUND(B31/B30*100-100,5)</f>
        <v>-0.79261000000000004</v>
      </c>
      <c r="C59" s="52">
        <f t="shared" si="12"/>
        <v>-0.14094999999999999</v>
      </c>
      <c r="D59" s="52">
        <f t="shared" si="12"/>
        <v>-1.1667799999999999</v>
      </c>
      <c r="E59" s="52">
        <f t="shared" si="12"/>
        <v>2.6881499999999998</v>
      </c>
      <c r="F59" s="52">
        <f t="shared" si="12"/>
        <v>-2.18588</v>
      </c>
      <c r="G59" s="52">
        <f t="shared" si="12"/>
        <v>0.77839000000000003</v>
      </c>
      <c r="H59" s="52">
        <f t="shared" si="12"/>
        <v>-0.34126000000000001</v>
      </c>
      <c r="I59" s="52">
        <f t="shared" si="12"/>
        <v>-2.1625000000000001</v>
      </c>
      <c r="J59" s="52">
        <f t="shared" si="11"/>
        <v>-1.55908</v>
      </c>
      <c r="K59" s="52">
        <f t="shared" si="11"/>
        <v>-1.07029</v>
      </c>
      <c r="L59" s="52">
        <f t="shared" si="11"/>
        <v>-0.54574999999999996</v>
      </c>
      <c r="M59" s="52">
        <f t="shared" si="11"/>
        <v>5.9092700000000002</v>
      </c>
      <c r="N59" s="52">
        <f t="shared" si="11"/>
        <v>-0.34234999999999999</v>
      </c>
      <c r="O59" s="52">
        <f t="shared" si="11"/>
        <v>-0.61099000000000003</v>
      </c>
      <c r="P59" s="52">
        <f t="shared" si="11"/>
        <v>-1.0248299999999999</v>
      </c>
      <c r="Q59" s="52">
        <f t="shared" si="11"/>
        <v>-1.58647</v>
      </c>
      <c r="R59" s="52">
        <f t="shared" si="11"/>
        <v>-0.59646999999999994</v>
      </c>
      <c r="S59" s="52">
        <f t="shared" si="11"/>
        <v>-0.63151000000000002</v>
      </c>
      <c r="T59" s="52">
        <f>ROUND(T31/T30*100-100,5)</f>
        <v>-0.19131000000000001</v>
      </c>
      <c r="U59" s="80">
        <v>2016</v>
      </c>
    </row>
    <row r="60" spans="1:21" ht="12" customHeight="1">
      <c r="A60" s="80">
        <v>2017</v>
      </c>
      <c r="B60" s="52">
        <f t="shared" si="12"/>
        <v>-0.41400999999999999</v>
      </c>
      <c r="C60" s="52">
        <f t="shared" si="12"/>
        <v>0.12433</v>
      </c>
      <c r="D60" s="52">
        <f t="shared" si="12"/>
        <v>-0.75902000000000003</v>
      </c>
      <c r="E60" s="52">
        <f t="shared" si="12"/>
        <v>-0.16234999999999999</v>
      </c>
      <c r="F60" s="52">
        <f t="shared" si="12"/>
        <v>4.8509999999999998E-2</v>
      </c>
      <c r="G60" s="52">
        <f t="shared" si="12"/>
        <v>1.5683400000000001</v>
      </c>
      <c r="H60" s="52">
        <f t="shared" si="12"/>
        <v>-0.50346999999999997</v>
      </c>
      <c r="I60" s="52">
        <f t="shared" si="12"/>
        <v>-0.57711999999999997</v>
      </c>
      <c r="J60" s="52">
        <f t="shared" si="11"/>
        <v>-0.68189999999999995</v>
      </c>
      <c r="K60" s="52">
        <f t="shared" si="11"/>
        <v>-0.89459999999999995</v>
      </c>
      <c r="L60" s="52">
        <f t="shared" si="11"/>
        <v>-0.95257000000000003</v>
      </c>
      <c r="M60" s="52">
        <f t="shared" si="11"/>
        <v>2.9500600000000001</v>
      </c>
      <c r="N60" s="52">
        <f t="shared" si="11"/>
        <v>-0.63202999999999998</v>
      </c>
      <c r="O60" s="52">
        <f t="shared" si="11"/>
        <v>-2.8129300000000002</v>
      </c>
      <c r="P60" s="52">
        <f t="shared" si="11"/>
        <v>-1.89381</v>
      </c>
      <c r="Q60" s="52">
        <f t="shared" si="11"/>
        <v>-3.43804</v>
      </c>
      <c r="R60" s="52">
        <f t="shared" si="11"/>
        <v>-0.57696999999999998</v>
      </c>
      <c r="S60" s="52">
        <f t="shared" si="11"/>
        <v>-0.42997999999999997</v>
      </c>
      <c r="T60" s="52">
        <f>ROUND(T32/T31*100-100,5)</f>
        <v>-1.3314600000000001</v>
      </c>
      <c r="U60" s="80">
        <v>2017</v>
      </c>
    </row>
    <row r="61" spans="1:21" ht="12" customHeight="1">
      <c r="A61" s="28"/>
      <c r="B61" s="52"/>
      <c r="C61" s="53"/>
      <c r="D61" s="53"/>
      <c r="E61" s="53"/>
      <c r="F61" s="53"/>
      <c r="G61" s="53"/>
      <c r="H61" s="53"/>
      <c r="I61" s="53"/>
      <c r="J61" s="53"/>
      <c r="K61" s="53"/>
      <c r="L61" s="53"/>
      <c r="M61" s="53"/>
      <c r="N61" s="53"/>
      <c r="O61" s="53"/>
      <c r="P61" s="53"/>
      <c r="Q61" s="53"/>
      <c r="R61" s="53"/>
      <c r="S61" s="53"/>
      <c r="T61" s="53"/>
      <c r="U61" s="28"/>
    </row>
    <row r="62" spans="1:21" ht="12" customHeight="1">
      <c r="A62" s="28"/>
      <c r="B62" s="187" t="s">
        <v>61</v>
      </c>
      <c r="C62" s="187"/>
      <c r="D62" s="187"/>
      <c r="E62" s="187"/>
      <c r="F62" s="187"/>
      <c r="G62" s="187"/>
      <c r="H62" s="187"/>
      <c r="I62" s="187"/>
      <c r="J62" s="187"/>
      <c r="K62" s="187"/>
      <c r="L62" s="187" t="s">
        <v>61</v>
      </c>
      <c r="M62" s="187"/>
      <c r="N62" s="187"/>
      <c r="O62" s="187"/>
      <c r="P62" s="187"/>
      <c r="Q62" s="187"/>
      <c r="R62" s="187"/>
      <c r="S62" s="187"/>
      <c r="T62" s="187"/>
      <c r="U62" s="28"/>
    </row>
    <row r="63" spans="1:21" ht="12" customHeight="1">
      <c r="A63" s="105">
        <v>1991</v>
      </c>
      <c r="B63" s="52">
        <f>ROUND(B6/'T8'!B6*100,5)</f>
        <v>9.8301599999999993</v>
      </c>
      <c r="C63" s="52">
        <f>ROUND(C6/'T8'!C6*100,5)</f>
        <v>12.985939999999999</v>
      </c>
      <c r="D63" s="52">
        <f>ROUND(D6/'T8'!D6*100,5)</f>
        <v>7.3325899999999997</v>
      </c>
      <c r="E63" s="52">
        <f>ROUND(E6/'T8'!E6*100,5)</f>
        <v>4.9716800000000001</v>
      </c>
      <c r="F63" s="52">
        <f>ROUND(F6/'T8'!F6*100,5)</f>
        <v>5.7935299999999996</v>
      </c>
      <c r="G63" s="52">
        <f>ROUND(G6/'T8'!G6*100,5)</f>
        <v>7.7619699999999998</v>
      </c>
      <c r="H63" s="52">
        <f>ROUND(H6/'T8'!H6*100,5)</f>
        <v>9.3869699999999998</v>
      </c>
      <c r="I63" s="52">
        <f>ROUND(I6/'T8'!I6*100,5)</f>
        <v>4.2972099999999998</v>
      </c>
      <c r="J63" s="52">
        <f>ROUND(J6/'T8'!J6*100,5)</f>
        <v>10.676909999999999</v>
      </c>
      <c r="K63" s="52">
        <f>ROUND(K6/'T8'!K6*100,5)</f>
        <v>8.5426400000000005</v>
      </c>
      <c r="L63" s="52">
        <f>ROUND(L6/'T8'!L6*100,5)</f>
        <v>11.87785</v>
      </c>
      <c r="M63" s="52">
        <f>ROUND(M6/'T8'!M6*100,5)</f>
        <v>8.5902700000000003</v>
      </c>
      <c r="N63" s="52">
        <f>ROUND(N6/'T8'!N6*100,5)</f>
        <v>5.3674200000000001</v>
      </c>
      <c r="O63" s="52">
        <f>ROUND(O6/'T8'!O6*100,5)</f>
        <v>4.9039299999999999</v>
      </c>
      <c r="P63" s="52">
        <f>ROUND(P6/'T8'!P6*100,5)</f>
        <v>11.35164</v>
      </c>
      <c r="Q63" s="52">
        <f>ROUND(Q6/'T8'!Q6*100,5)</f>
        <v>5.6327299999999996</v>
      </c>
      <c r="R63" s="52">
        <f>ROUND(R6/'T8'!R6*100,5)</f>
        <v>9.1853599999999993</v>
      </c>
      <c r="S63" s="52">
        <f>ROUND(S6/'T8'!S6*100,5)</f>
        <v>10.198549999999999</v>
      </c>
      <c r="T63" s="52">
        <f>ROUND(T6/'T8'!T6*100,5)</f>
        <v>5.1269499999999999</v>
      </c>
      <c r="U63" s="105">
        <v>1991</v>
      </c>
    </row>
    <row r="64" spans="1:21" ht="12" hidden="1" customHeight="1" outlineLevel="1">
      <c r="A64" s="105">
        <v>1992</v>
      </c>
      <c r="B64" s="52">
        <f>ROUND(B7/'T8'!B7*100,5)</f>
        <v>9.7677600000000009</v>
      </c>
      <c r="C64" s="52">
        <f>ROUND(C7/'T8'!C7*100,5)</f>
        <v>12.7379</v>
      </c>
      <c r="D64" s="52">
        <f>ROUND(D7/'T8'!D7*100,5)</f>
        <v>7.891</v>
      </c>
      <c r="E64" s="52">
        <f>ROUND(E7/'T8'!E7*100,5)</f>
        <v>6.6583300000000003</v>
      </c>
      <c r="F64" s="52">
        <f>ROUND(F7/'T8'!F7*100,5)</f>
        <v>6.0856300000000001</v>
      </c>
      <c r="G64" s="52">
        <f>ROUND(G7/'T8'!G7*100,5)</f>
        <v>7.9958</v>
      </c>
      <c r="H64" s="52">
        <f>ROUND(H7/'T8'!H7*100,5)</f>
        <v>9.3930600000000002</v>
      </c>
      <c r="I64" s="52">
        <f>ROUND(I7/'T8'!I7*100,5)</f>
        <v>5.8177300000000001</v>
      </c>
      <c r="J64" s="52">
        <f>ROUND(J7/'T8'!J7*100,5)</f>
        <v>10.41802</v>
      </c>
      <c r="K64" s="52">
        <f>ROUND(K7/'T8'!K7*100,5)</f>
        <v>8.4927899999999994</v>
      </c>
      <c r="L64" s="52">
        <f>ROUND(L7/'T8'!L7*100,5)</f>
        <v>11.67685</v>
      </c>
      <c r="M64" s="52">
        <f>ROUND(M7/'T8'!M7*100,5)</f>
        <v>8.1915700000000005</v>
      </c>
      <c r="N64" s="52">
        <f>ROUND(N7/'T8'!N7*100,5)</f>
        <v>6.6817799999999998</v>
      </c>
      <c r="O64" s="52">
        <f>ROUND(O7/'T8'!O7*100,5)</f>
        <v>6.0055699999999996</v>
      </c>
      <c r="P64" s="52">
        <f>ROUND(P7/'T8'!P7*100,5)</f>
        <v>10.97878</v>
      </c>
      <c r="Q64" s="52">
        <f>ROUND(Q7/'T8'!Q7*100,5)</f>
        <v>7.0026200000000003</v>
      </c>
      <c r="R64" s="52">
        <f>ROUND(R7/'T8'!R7*100,5)</f>
        <v>9.42455</v>
      </c>
      <c r="S64" s="52">
        <f>ROUND(S7/'T8'!S7*100,5)</f>
        <v>10.07817</v>
      </c>
      <c r="T64" s="52">
        <f>ROUND(T7/'T8'!T7*100,5)</f>
        <v>6.4963300000000004</v>
      </c>
      <c r="U64" s="105">
        <v>1992</v>
      </c>
    </row>
    <row r="65" spans="1:21" ht="12" hidden="1" customHeight="1" outlineLevel="1">
      <c r="A65" s="105">
        <v>1993</v>
      </c>
      <c r="B65" s="52">
        <f>ROUND(B8/'T8'!B8*100,5)</f>
        <v>10.04866</v>
      </c>
      <c r="C65" s="52">
        <f>ROUND(C8/'T8'!C8*100,5)</f>
        <v>12.78698</v>
      </c>
      <c r="D65" s="52">
        <f>ROUND(D8/'T8'!D8*100,5)</f>
        <v>8.4001699999999992</v>
      </c>
      <c r="E65" s="52">
        <f>ROUND(E8/'T8'!E8*100,5)</f>
        <v>7.3013500000000002</v>
      </c>
      <c r="F65" s="52">
        <f>ROUND(F8/'T8'!F8*100,5)</f>
        <v>6.6055599999999997</v>
      </c>
      <c r="G65" s="52">
        <f>ROUND(G8/'T8'!G8*100,5)</f>
        <v>8.4063499999999998</v>
      </c>
      <c r="H65" s="52">
        <f>ROUND(H8/'T8'!H8*100,5)</f>
        <v>9.5668399999999991</v>
      </c>
      <c r="I65" s="52">
        <f>ROUND(I8/'T8'!I8*100,5)</f>
        <v>6.6932499999999999</v>
      </c>
      <c r="J65" s="52">
        <f>ROUND(J8/'T8'!J8*100,5)</f>
        <v>10.483000000000001</v>
      </c>
      <c r="K65" s="52">
        <f>ROUND(K8/'T8'!K8*100,5)</f>
        <v>8.7173300000000005</v>
      </c>
      <c r="L65" s="52">
        <f>ROUND(L8/'T8'!L8*100,5)</f>
        <v>11.47739</v>
      </c>
      <c r="M65" s="52">
        <f>ROUND(M8/'T8'!M8*100,5)</f>
        <v>8.1799099999999996</v>
      </c>
      <c r="N65" s="52">
        <f>ROUND(N8/'T8'!N8*100,5)</f>
        <v>7.6089700000000002</v>
      </c>
      <c r="O65" s="52">
        <f>ROUND(O8/'T8'!O8*100,5)</f>
        <v>6.6430499999999997</v>
      </c>
      <c r="P65" s="52">
        <f>ROUND(P8/'T8'!P8*100,5)</f>
        <v>11.038959999999999</v>
      </c>
      <c r="Q65" s="52">
        <f>ROUND(Q8/'T8'!Q8*100,5)</f>
        <v>7.87263</v>
      </c>
      <c r="R65" s="52">
        <f>ROUND(R8/'T8'!R8*100,5)</f>
        <v>9.7020099999999996</v>
      </c>
      <c r="S65" s="52">
        <f>ROUND(S8/'T8'!S8*100,5)</f>
        <v>10.233739999999999</v>
      </c>
      <c r="T65" s="52">
        <f>ROUND(T8/'T8'!T8*100,5)</f>
        <v>7.3003600000000004</v>
      </c>
      <c r="U65" s="105">
        <v>1993</v>
      </c>
    </row>
    <row r="66" spans="1:21" ht="12" hidden="1" customHeight="1" outlineLevel="1">
      <c r="A66" s="105">
        <v>1994</v>
      </c>
      <c r="B66" s="52">
        <f>ROUND(B9/'T8'!B9*100,5)</f>
        <v>10.283759999999999</v>
      </c>
      <c r="C66" s="52">
        <f>ROUND(C9/'T8'!C9*100,5)</f>
        <v>12.8386</v>
      </c>
      <c r="D66" s="52">
        <f>ROUND(D9/'T8'!D9*100,5)</f>
        <v>9.1246500000000008</v>
      </c>
      <c r="E66" s="52">
        <f>ROUND(E9/'T8'!E9*100,5)</f>
        <v>7.6396800000000002</v>
      </c>
      <c r="F66" s="52">
        <f>ROUND(F9/'T8'!F9*100,5)</f>
        <v>6.9454399999999996</v>
      </c>
      <c r="G66" s="52">
        <f>ROUND(G9/'T8'!G9*100,5)</f>
        <v>8.5796100000000006</v>
      </c>
      <c r="H66" s="52">
        <f>ROUND(H9/'T8'!H9*100,5)</f>
        <v>9.7102900000000005</v>
      </c>
      <c r="I66" s="52">
        <f>ROUND(I9/'T8'!I9*100,5)</f>
        <v>7.2289500000000002</v>
      </c>
      <c r="J66" s="52">
        <f>ROUND(J9/'T8'!J9*100,5)</f>
        <v>10.5542</v>
      </c>
      <c r="K66" s="52">
        <f>ROUND(K9/'T8'!K9*100,5)</f>
        <v>8.9415700000000005</v>
      </c>
      <c r="L66" s="52">
        <f>ROUND(L9/'T8'!L9*100,5)</f>
        <v>11.425079999999999</v>
      </c>
      <c r="M66" s="52">
        <f>ROUND(M9/'T8'!M9*100,5)</f>
        <v>8.4973600000000005</v>
      </c>
      <c r="N66" s="52">
        <f>ROUND(N9/'T8'!N9*100,5)</f>
        <v>7.8736699999999997</v>
      </c>
      <c r="O66" s="52">
        <f>ROUND(O9/'T8'!O9*100,5)</f>
        <v>7.0676699999999997</v>
      </c>
      <c r="P66" s="52">
        <f>ROUND(P9/'T8'!P9*100,5)</f>
        <v>11.30279</v>
      </c>
      <c r="Q66" s="52">
        <f>ROUND(Q9/'T8'!Q9*100,5)</f>
        <v>8.4009999999999998</v>
      </c>
      <c r="R66" s="52">
        <f>ROUND(R9/'T8'!R9*100,5)</f>
        <v>9.9105799999999995</v>
      </c>
      <c r="S66" s="52">
        <f>ROUND(S9/'T8'!S9*100,5)</f>
        <v>10.39293</v>
      </c>
      <c r="T66" s="52">
        <f>ROUND(T9/'T8'!T9*100,5)</f>
        <v>7.6900599999999999</v>
      </c>
      <c r="U66" s="105">
        <v>1994</v>
      </c>
    </row>
    <row r="67" spans="1:21" ht="12" hidden="1" customHeight="1" outlineLevel="1">
      <c r="A67" s="105">
        <v>1995</v>
      </c>
      <c r="B67" s="52">
        <f>ROUND(B10/'T8'!B10*100,5)</f>
        <v>10.43032</v>
      </c>
      <c r="C67" s="52">
        <f>ROUND(C10/'T8'!C10*100,5)</f>
        <v>12.96477</v>
      </c>
      <c r="D67" s="52">
        <f>ROUND(D10/'T8'!D10*100,5)</f>
        <v>9.5387599999999999</v>
      </c>
      <c r="E67" s="52">
        <f>ROUND(E10/'T8'!E10*100,5)</f>
        <v>7.6833200000000001</v>
      </c>
      <c r="F67" s="52">
        <f>ROUND(F10/'T8'!F10*100,5)</f>
        <v>7.06501</v>
      </c>
      <c r="G67" s="52">
        <f>ROUND(G10/'T8'!G10*100,5)</f>
        <v>8.7123699999999999</v>
      </c>
      <c r="H67" s="52">
        <f>ROUND(H10/'T8'!H10*100,5)</f>
        <v>9.9594500000000004</v>
      </c>
      <c r="I67" s="52">
        <f>ROUND(I10/'T8'!I10*100,5)</f>
        <v>7.2725600000000004</v>
      </c>
      <c r="J67" s="52">
        <f>ROUND(J10/'T8'!J10*100,5)</f>
        <v>10.542479999999999</v>
      </c>
      <c r="K67" s="52">
        <f>ROUND(K10/'T8'!K10*100,5)</f>
        <v>8.9542800000000007</v>
      </c>
      <c r="L67" s="52">
        <f>ROUND(L10/'T8'!L10*100,5)</f>
        <v>11.36992</v>
      </c>
      <c r="M67" s="52">
        <f>ROUND(M10/'T8'!M10*100,5)</f>
        <v>8.6938999999999993</v>
      </c>
      <c r="N67" s="52">
        <f>ROUND(N10/'T8'!N10*100,5)</f>
        <v>7.8418099999999997</v>
      </c>
      <c r="O67" s="52">
        <f>ROUND(O10/'T8'!O10*100,5)</f>
        <v>7.2330399999999999</v>
      </c>
      <c r="P67" s="52">
        <f>ROUND(P10/'T8'!P10*100,5)</f>
        <v>11.388680000000001</v>
      </c>
      <c r="Q67" s="52">
        <f>ROUND(Q10/'T8'!Q10*100,5)</f>
        <v>8.5908499999999997</v>
      </c>
      <c r="R67" s="52">
        <f>ROUND(R10/'T8'!R10*100,5)</f>
        <v>10.003159999999999</v>
      </c>
      <c r="S67" s="52">
        <f>ROUND(S10/'T8'!S10*100,5)</f>
        <v>10.482799999999999</v>
      </c>
      <c r="T67" s="52">
        <f>ROUND(T10/'T8'!T10*100,5)</f>
        <v>7.75664</v>
      </c>
      <c r="U67" s="105">
        <v>1995</v>
      </c>
    </row>
    <row r="68" spans="1:21" ht="12" hidden="1" customHeight="1" outlineLevel="1">
      <c r="A68" s="105">
        <v>1996</v>
      </c>
      <c r="B68" s="52">
        <f>ROUND(B11/'T8'!B11*100,5)</f>
        <v>10.57114</v>
      </c>
      <c r="C68" s="52">
        <f>ROUND(C11/'T8'!C11*100,5)</f>
        <v>13.122070000000001</v>
      </c>
      <c r="D68" s="52">
        <f>ROUND(D11/'T8'!D11*100,5)</f>
        <v>10.05481</v>
      </c>
      <c r="E68" s="52">
        <f>ROUND(E11/'T8'!E11*100,5)</f>
        <v>7.9377500000000003</v>
      </c>
      <c r="F68" s="52">
        <f>ROUND(F11/'T8'!F11*100,5)</f>
        <v>7.0730500000000003</v>
      </c>
      <c r="G68" s="52">
        <f>ROUND(G11/'T8'!G11*100,5)</f>
        <v>8.8496000000000006</v>
      </c>
      <c r="H68" s="52">
        <f>ROUND(H11/'T8'!H11*100,5)</f>
        <v>10.246639999999999</v>
      </c>
      <c r="I68" s="52">
        <f>ROUND(I11/'T8'!I11*100,5)</f>
        <v>7.4949599999999998</v>
      </c>
      <c r="J68" s="52">
        <f>ROUND(J11/'T8'!J11*100,5)</f>
        <v>10.688510000000001</v>
      </c>
      <c r="K68" s="52">
        <f>ROUND(K11/'T8'!K11*100,5)</f>
        <v>9.0444300000000002</v>
      </c>
      <c r="L68" s="52">
        <f>ROUND(L11/'T8'!L11*100,5)</f>
        <v>11.21767</v>
      </c>
      <c r="M68" s="52">
        <f>ROUND(M11/'T8'!M11*100,5)</f>
        <v>9.00685</v>
      </c>
      <c r="N68" s="52">
        <f>ROUND(N11/'T8'!N11*100,5)</f>
        <v>7.8896699999999997</v>
      </c>
      <c r="O68" s="52">
        <f>ROUND(O11/'T8'!O11*100,5)</f>
        <v>7.4440099999999996</v>
      </c>
      <c r="P68" s="52">
        <f>ROUND(P11/'T8'!P11*100,5)</f>
        <v>11.46698</v>
      </c>
      <c r="Q68" s="52">
        <f>ROUND(Q11/'T8'!Q11*100,5)</f>
        <v>8.5890299999999993</v>
      </c>
      <c r="R68" s="52">
        <f>ROUND(R11/'T8'!R11*100,5)</f>
        <v>10.15039</v>
      </c>
      <c r="S68" s="52">
        <f>ROUND(S11/'T8'!S11*100,5)</f>
        <v>10.60891</v>
      </c>
      <c r="T68" s="52">
        <f>ROUND(T11/'T8'!T11*100,5)</f>
        <v>7.88619</v>
      </c>
      <c r="U68" s="105">
        <v>1996</v>
      </c>
    </row>
    <row r="69" spans="1:21" ht="12" hidden="1" customHeight="1" outlineLevel="1">
      <c r="A69" s="105">
        <v>1997</v>
      </c>
      <c r="B69" s="52">
        <f>ROUND(B12/'T8'!B12*100,5)</f>
        <v>10.692030000000001</v>
      </c>
      <c r="C69" s="52">
        <f>ROUND(C12/'T8'!C12*100,5)</f>
        <v>13.16436</v>
      </c>
      <c r="D69" s="52">
        <f>ROUND(D12/'T8'!D12*100,5)</f>
        <v>10.46823</v>
      </c>
      <c r="E69" s="52">
        <f>ROUND(E12/'T8'!E12*100,5)</f>
        <v>8.3458500000000004</v>
      </c>
      <c r="F69" s="52">
        <f>ROUND(F12/'T8'!F12*100,5)</f>
        <v>6.9562799999999996</v>
      </c>
      <c r="G69" s="52">
        <f>ROUND(G12/'T8'!G12*100,5)</f>
        <v>9.1915099999999992</v>
      </c>
      <c r="H69" s="52">
        <f>ROUND(H12/'T8'!H12*100,5)</f>
        <v>10.56744</v>
      </c>
      <c r="I69" s="52">
        <f>ROUND(I12/'T8'!I12*100,5)</f>
        <v>7.6035500000000003</v>
      </c>
      <c r="J69" s="52">
        <f>ROUND(J12/'T8'!J12*100,5)</f>
        <v>10.70208</v>
      </c>
      <c r="K69" s="52">
        <f>ROUND(K12/'T8'!K12*100,5)</f>
        <v>9.1581799999999998</v>
      </c>
      <c r="L69" s="52">
        <f>ROUND(L12/'T8'!L12*100,5)</f>
        <v>11.13409</v>
      </c>
      <c r="M69" s="52">
        <f>ROUND(M12/'T8'!M12*100,5)</f>
        <v>9.3050800000000002</v>
      </c>
      <c r="N69" s="52">
        <f>ROUND(N12/'T8'!N12*100,5)</f>
        <v>8.3178900000000002</v>
      </c>
      <c r="O69" s="52">
        <f>ROUND(O12/'T8'!O12*100,5)</f>
        <v>7.7528199999999998</v>
      </c>
      <c r="P69" s="52">
        <f>ROUND(P12/'T8'!P12*100,5)</f>
        <v>11.580019999999999</v>
      </c>
      <c r="Q69" s="52">
        <f>ROUND(Q12/'T8'!Q12*100,5)</f>
        <v>8.7392500000000002</v>
      </c>
      <c r="R69" s="52">
        <f>ROUND(R12/'T8'!R12*100,5)</f>
        <v>10.306480000000001</v>
      </c>
      <c r="S69" s="52">
        <f>ROUND(S12/'T8'!S12*100,5)</f>
        <v>10.713200000000001</v>
      </c>
      <c r="T69" s="52">
        <f>ROUND(T12/'T8'!T12*100,5)</f>
        <v>8.2008500000000009</v>
      </c>
      <c r="U69" s="105">
        <v>1997</v>
      </c>
    </row>
    <row r="70" spans="1:21" ht="12" hidden="1" customHeight="1" outlineLevel="1">
      <c r="A70" s="105">
        <v>1998</v>
      </c>
      <c r="B70" s="52">
        <f>ROUND(B13/'T8'!B13*100,5)</f>
        <v>10.49484</v>
      </c>
      <c r="C70" s="52">
        <f>ROUND(C13/'T8'!C13*100,5)</f>
        <v>13.029719999999999</v>
      </c>
      <c r="D70" s="52">
        <f>ROUND(D13/'T8'!D13*100,5)</f>
        <v>10.53772</v>
      </c>
      <c r="E70" s="52">
        <f>ROUND(E13/'T8'!E13*100,5)</f>
        <v>8.8240800000000004</v>
      </c>
      <c r="F70" s="52">
        <f>ROUND(F13/'T8'!F13*100,5)</f>
        <v>6.8820699999999997</v>
      </c>
      <c r="G70" s="52">
        <f>ROUND(G13/'T8'!G13*100,5)</f>
        <v>9.5688200000000005</v>
      </c>
      <c r="H70" s="52">
        <f>ROUND(H13/'T8'!H13*100,5)</f>
        <v>10.62398</v>
      </c>
      <c r="I70" s="52">
        <f>ROUND(I13/'T8'!I13*100,5)</f>
        <v>7.6323699999999999</v>
      </c>
      <c r="J70" s="52">
        <f>ROUND(J13/'T8'!J13*100,5)</f>
        <v>10.544560000000001</v>
      </c>
      <c r="K70" s="52">
        <f>ROUND(K13/'T8'!K13*100,5)</f>
        <v>9.2044999999999995</v>
      </c>
      <c r="L70" s="52">
        <f>ROUND(L13/'T8'!L13*100,5)</f>
        <v>11.105880000000001</v>
      </c>
      <c r="M70" s="52">
        <f>ROUND(M13/'T8'!M13*100,5)</f>
        <v>9.0393600000000003</v>
      </c>
      <c r="N70" s="52">
        <f>ROUND(N13/'T8'!N13*100,5)</f>
        <v>8.6957199999999997</v>
      </c>
      <c r="O70" s="52">
        <f>ROUND(O13/'T8'!O13*100,5)</f>
        <v>7.8726900000000004</v>
      </c>
      <c r="P70" s="52">
        <f>ROUND(P13/'T8'!P13*100,5)</f>
        <v>11.51751</v>
      </c>
      <c r="Q70" s="52">
        <f>ROUND(Q13/'T8'!Q13*100,5)</f>
        <v>8.8925900000000002</v>
      </c>
      <c r="R70" s="52">
        <f>ROUND(R13/'T8'!R13*100,5)</f>
        <v>10.31062</v>
      </c>
      <c r="S70" s="52">
        <f>ROUND(S13/'T8'!S13*100,5)</f>
        <v>10.65756</v>
      </c>
      <c r="T70" s="52">
        <f>ROUND(T13/'T8'!T13*100,5)</f>
        <v>8.4678299999999993</v>
      </c>
      <c r="U70" s="105">
        <v>1998</v>
      </c>
    </row>
    <row r="71" spans="1:21" ht="12" hidden="1" customHeight="1" outlineLevel="1">
      <c r="A71" s="105">
        <v>1999</v>
      </c>
      <c r="B71" s="52">
        <f>ROUND(B14/'T8'!B14*100,5)</f>
        <v>10.2363</v>
      </c>
      <c r="C71" s="52">
        <f>ROUND(C14/'T8'!C14*100,5)</f>
        <v>12.84102</v>
      </c>
      <c r="D71" s="52">
        <f>ROUND(D14/'T8'!D14*100,5)</f>
        <v>10.433579999999999</v>
      </c>
      <c r="E71" s="52">
        <f>ROUND(E14/'T8'!E14*100,5)</f>
        <v>9.4046900000000004</v>
      </c>
      <c r="F71" s="52">
        <f>ROUND(F14/'T8'!F14*100,5)</f>
        <v>7.1874399999999996</v>
      </c>
      <c r="G71" s="52">
        <f>ROUND(G14/'T8'!G14*100,5)</f>
        <v>9.6910000000000007</v>
      </c>
      <c r="H71" s="52">
        <f>ROUND(H14/'T8'!H14*100,5)</f>
        <v>10.3955</v>
      </c>
      <c r="I71" s="52">
        <f>ROUND(I14/'T8'!I14*100,5)</f>
        <v>7.7640000000000002</v>
      </c>
      <c r="J71" s="52">
        <f>ROUND(J14/'T8'!J14*100,5)</f>
        <v>10.29402</v>
      </c>
      <c r="K71" s="52">
        <f>ROUND(K14/'T8'!K14*100,5)</f>
        <v>9.0771499999999996</v>
      </c>
      <c r="L71" s="52">
        <f>ROUND(L14/'T8'!L14*100,5)</f>
        <v>10.944279999999999</v>
      </c>
      <c r="M71" s="52">
        <f>ROUND(M14/'T8'!M14*100,5)</f>
        <v>8.71645</v>
      </c>
      <c r="N71" s="52">
        <f>ROUND(N14/'T8'!N14*100,5)</f>
        <v>9.0558899999999998</v>
      </c>
      <c r="O71" s="52">
        <f>ROUND(O14/'T8'!O14*100,5)</f>
        <v>7.9528600000000003</v>
      </c>
      <c r="P71" s="52">
        <f>ROUND(P14/'T8'!P14*100,5)</f>
        <v>11.4069</v>
      </c>
      <c r="Q71" s="52">
        <f>ROUND(Q14/'T8'!Q14*100,5)</f>
        <v>8.9932400000000001</v>
      </c>
      <c r="R71" s="52">
        <f>ROUND(R14/'T8'!R14*100,5)</f>
        <v>10.20983</v>
      </c>
      <c r="S71" s="52">
        <f>ROUND(S14/'T8'!S14*100,5)</f>
        <v>10.48021</v>
      </c>
      <c r="T71" s="52">
        <f>ROUND(T14/'T8'!T14*100,5)</f>
        <v>8.7437699999999996</v>
      </c>
      <c r="U71" s="105">
        <v>1999</v>
      </c>
    </row>
    <row r="72" spans="1:21" ht="12" customHeight="1" collapsed="1">
      <c r="A72" s="79">
        <v>2000</v>
      </c>
      <c r="B72" s="52">
        <f>ROUND(B15/'T8'!B15*100,5)</f>
        <v>9.9571199999999997</v>
      </c>
      <c r="C72" s="52">
        <f>ROUND(C15/'T8'!C15*100,5)</f>
        <v>12.334250000000001</v>
      </c>
      <c r="D72" s="52">
        <f>ROUND(D15/'T8'!D15*100,5)</f>
        <v>10.50427</v>
      </c>
      <c r="E72" s="52">
        <f>ROUND(E15/'T8'!E15*100,5)</f>
        <v>9.9467999999999996</v>
      </c>
      <c r="F72" s="52">
        <f>ROUND(F15/'T8'!F15*100,5)</f>
        <v>7.1692</v>
      </c>
      <c r="G72" s="52">
        <f>ROUND(G15/'T8'!G15*100,5)</f>
        <v>9.5923999999999996</v>
      </c>
      <c r="H72" s="52">
        <f>ROUND(H15/'T8'!H15*100,5)</f>
        <v>10.06104</v>
      </c>
      <c r="I72" s="52">
        <f>ROUND(I15/'T8'!I15*100,5)</f>
        <v>7.9226099999999997</v>
      </c>
      <c r="J72" s="52">
        <f>ROUND(J15/'T8'!J15*100,5)</f>
        <v>9.9164200000000005</v>
      </c>
      <c r="K72" s="52">
        <f>ROUND(K15/'T8'!K15*100,5)</f>
        <v>8.8404500000000006</v>
      </c>
      <c r="L72" s="52">
        <f>ROUND(L15/'T8'!L15*100,5)</f>
        <v>10.69652</v>
      </c>
      <c r="M72" s="52">
        <f>ROUND(M15/'T8'!M15*100,5)</f>
        <v>8.2450200000000002</v>
      </c>
      <c r="N72" s="52">
        <f>ROUND(N15/'T8'!N15*100,5)</f>
        <v>9.40212</v>
      </c>
      <c r="O72" s="52">
        <f>ROUND(O15/'T8'!O15*100,5)</f>
        <v>8.0248600000000003</v>
      </c>
      <c r="P72" s="52">
        <f>ROUND(P15/'T8'!P15*100,5)</f>
        <v>11.29636</v>
      </c>
      <c r="Q72" s="52">
        <f>ROUND(Q15/'T8'!Q15*100,5)</f>
        <v>9.3304399999999994</v>
      </c>
      <c r="R72" s="52">
        <f>ROUND(R15/'T8'!R15*100,5)</f>
        <v>10.00827</v>
      </c>
      <c r="S72" s="52">
        <f>ROUND(S15/'T8'!S15*100,5)</f>
        <v>10.161060000000001</v>
      </c>
      <c r="T72" s="52">
        <f>ROUND(T15/'T8'!T15*100,5)</f>
        <v>9.0537100000000006</v>
      </c>
      <c r="U72" s="79">
        <v>2000</v>
      </c>
    </row>
    <row r="73" spans="1:21" ht="12" hidden="1" customHeight="1" outlineLevel="1">
      <c r="A73" s="79">
        <v>2001</v>
      </c>
      <c r="B73" s="52">
        <f>ROUND(B16/'T8'!B16*100,5)</f>
        <v>9.9835700000000003</v>
      </c>
      <c r="C73" s="52">
        <f>ROUND(C16/'T8'!C16*100,5)</f>
        <v>12.09671</v>
      </c>
      <c r="D73" s="52">
        <f>ROUND(D16/'T8'!D16*100,5)</f>
        <v>10.7502</v>
      </c>
      <c r="E73" s="52">
        <f>ROUND(E16/'T8'!E16*100,5)</f>
        <v>10.47273</v>
      </c>
      <c r="F73" s="52">
        <f>ROUND(F16/'T8'!F16*100,5)</f>
        <v>7.42075</v>
      </c>
      <c r="G73" s="52">
        <f>ROUND(G16/'T8'!G16*100,5)</f>
        <v>9.7150499999999997</v>
      </c>
      <c r="H73" s="52">
        <f>ROUND(H16/'T8'!H16*100,5)</f>
        <v>10.09357</v>
      </c>
      <c r="I73" s="52">
        <f>ROUND(I16/'T8'!I16*100,5)</f>
        <v>8.5225299999999997</v>
      </c>
      <c r="J73" s="52">
        <f>ROUND(J16/'T8'!J16*100,5)</f>
        <v>9.9772599999999994</v>
      </c>
      <c r="K73" s="52">
        <f>ROUND(K16/'T8'!K16*100,5)</f>
        <v>8.9103899999999996</v>
      </c>
      <c r="L73" s="52">
        <f>ROUND(L16/'T8'!L16*100,5)</f>
        <v>10.76911</v>
      </c>
      <c r="M73" s="52">
        <f>ROUND(M16/'T8'!M16*100,5)</f>
        <v>7.9119200000000003</v>
      </c>
      <c r="N73" s="52">
        <f>ROUND(N16/'T8'!N16*100,5)</f>
        <v>9.5963399999999996</v>
      </c>
      <c r="O73" s="52">
        <f>ROUND(O16/'T8'!O16*100,5)</f>
        <v>8.3803900000000002</v>
      </c>
      <c r="P73" s="52">
        <f>ROUND(P16/'T8'!P16*100,5)</f>
        <v>11.468830000000001</v>
      </c>
      <c r="Q73" s="52">
        <f>ROUND(Q16/'T8'!Q16*100,5)</f>
        <v>9.7445599999999999</v>
      </c>
      <c r="R73" s="52">
        <f>ROUND(R16/'T8'!R16*100,5)</f>
        <v>10.07812</v>
      </c>
      <c r="S73" s="52">
        <f>ROUND(S16/'T8'!S16*100,5)</f>
        <v>10.16281</v>
      </c>
      <c r="T73" s="52">
        <f>ROUND(T16/'T8'!T16*100,5)</f>
        <v>9.4288299999999996</v>
      </c>
      <c r="U73" s="79">
        <v>2001</v>
      </c>
    </row>
    <row r="74" spans="1:21" ht="12" hidden="1" customHeight="1" outlineLevel="1">
      <c r="A74" s="79">
        <v>2002</v>
      </c>
      <c r="B74" s="52">
        <f>ROUND(B17/'T8'!B17*100,5)</f>
        <v>10.0787</v>
      </c>
      <c r="C74" s="52">
        <f>ROUND(C17/'T8'!C17*100,5)</f>
        <v>12.115819999999999</v>
      </c>
      <c r="D74" s="52">
        <f>ROUND(D17/'T8'!D17*100,5)</f>
        <v>11.09431</v>
      </c>
      <c r="E74" s="52">
        <f>ROUND(E17/'T8'!E17*100,5)</f>
        <v>10.71298</v>
      </c>
      <c r="F74" s="52">
        <f>ROUND(F17/'T8'!F17*100,5)</f>
        <v>7.7586899999999996</v>
      </c>
      <c r="G74" s="52">
        <f>ROUND(G17/'T8'!G17*100,5)</f>
        <v>9.9734800000000003</v>
      </c>
      <c r="H74" s="52">
        <f>ROUND(H17/'T8'!H17*100,5)</f>
        <v>10.21387</v>
      </c>
      <c r="I74" s="52">
        <f>ROUND(I17/'T8'!I17*100,5)</f>
        <v>9.1396499999999996</v>
      </c>
      <c r="J74" s="52">
        <f>ROUND(J17/'T8'!J17*100,5)</f>
        <v>10.14391</v>
      </c>
      <c r="K74" s="52">
        <f>ROUND(K17/'T8'!K17*100,5)</f>
        <v>9.0581200000000006</v>
      </c>
      <c r="L74" s="52">
        <f>ROUND(L17/'T8'!L17*100,5)</f>
        <v>10.879350000000001</v>
      </c>
      <c r="M74" s="52">
        <f>ROUND(M17/'T8'!M17*100,5)</f>
        <v>8.0777599999999996</v>
      </c>
      <c r="N74" s="52">
        <f>ROUND(N17/'T8'!N17*100,5)</f>
        <v>9.9693799999999992</v>
      </c>
      <c r="O74" s="52">
        <f>ROUND(O17/'T8'!O17*100,5)</f>
        <v>8.8502700000000001</v>
      </c>
      <c r="P74" s="52">
        <f>ROUND(P17/'T8'!P17*100,5)</f>
        <v>11.642939999999999</v>
      </c>
      <c r="Q74" s="52">
        <f>ROUND(Q17/'T8'!Q17*100,5)</f>
        <v>10.05125</v>
      </c>
      <c r="R74" s="52">
        <f>ROUND(R17/'T8'!R17*100,5)</f>
        <v>10.244759999999999</v>
      </c>
      <c r="S74" s="52">
        <f>ROUND(S17/'T8'!S17*100,5)</f>
        <v>10.28069</v>
      </c>
      <c r="T74" s="52">
        <f>ROUND(T17/'T8'!T17*100,5)</f>
        <v>9.8135700000000003</v>
      </c>
      <c r="U74" s="79">
        <v>2002</v>
      </c>
    </row>
    <row r="75" spans="1:21" ht="12" hidden="1" customHeight="1" outlineLevel="1">
      <c r="A75" s="79">
        <v>2003</v>
      </c>
      <c r="B75" s="52">
        <f>ROUND(B18/'T8'!B18*100,5)</f>
        <v>10.265269999999999</v>
      </c>
      <c r="C75" s="52">
        <f>ROUND(C18/'T8'!C18*100,5)</f>
        <v>12.263769999999999</v>
      </c>
      <c r="D75" s="52">
        <f>ROUND(D18/'T8'!D18*100,5)</f>
        <v>11.849410000000001</v>
      </c>
      <c r="E75" s="52">
        <f>ROUND(E18/'T8'!E18*100,5)</f>
        <v>11.070959999999999</v>
      </c>
      <c r="F75" s="52">
        <f>ROUND(F18/'T8'!F18*100,5)</f>
        <v>8.1652100000000001</v>
      </c>
      <c r="G75" s="52">
        <f>ROUND(G18/'T8'!G18*100,5)</f>
        <v>10.174429999999999</v>
      </c>
      <c r="H75" s="52">
        <f>ROUND(H18/'T8'!H18*100,5)</f>
        <v>10.491630000000001</v>
      </c>
      <c r="I75" s="52">
        <f>ROUND(I18/'T8'!I18*100,5)</f>
        <v>9.7107600000000005</v>
      </c>
      <c r="J75" s="52">
        <f>ROUND(J18/'T8'!J18*100,5)</f>
        <v>10.37738</v>
      </c>
      <c r="K75" s="52">
        <f>ROUND(K18/'T8'!K18*100,5)</f>
        <v>9.3356399999999997</v>
      </c>
      <c r="L75" s="52">
        <f>ROUND(L18/'T8'!L18*100,5)</f>
        <v>10.979290000000001</v>
      </c>
      <c r="M75" s="52">
        <f>ROUND(M18/'T8'!M18*100,5)</f>
        <v>8.6468900000000009</v>
      </c>
      <c r="N75" s="52">
        <f>ROUND(N18/'T8'!N18*100,5)</f>
        <v>10.509499999999999</v>
      </c>
      <c r="O75" s="52">
        <f>ROUND(O18/'T8'!O18*100,5)</f>
        <v>9.2498100000000001</v>
      </c>
      <c r="P75" s="52">
        <f>ROUND(P18/'T8'!P18*100,5)</f>
        <v>11.767060000000001</v>
      </c>
      <c r="Q75" s="52">
        <f>ROUND(Q18/'T8'!Q18*100,5)</f>
        <v>10.311170000000001</v>
      </c>
      <c r="R75" s="52">
        <f>ROUND(R18/'T8'!R18*100,5)</f>
        <v>10.515309999999999</v>
      </c>
      <c r="S75" s="52">
        <f>ROUND(S18/'T8'!S18*100,5)</f>
        <v>10.498139999999999</v>
      </c>
      <c r="T75" s="52">
        <f>ROUND(T18/'T8'!T18*100,5)</f>
        <v>10.25004</v>
      </c>
      <c r="U75" s="79">
        <v>2003</v>
      </c>
    </row>
    <row r="76" spans="1:21" ht="12" hidden="1" customHeight="1" outlineLevel="1">
      <c r="A76" s="79">
        <v>2004</v>
      </c>
      <c r="B76" s="52">
        <f>ROUND(B19/'T8'!B19*100,5)</f>
        <v>10.47532</v>
      </c>
      <c r="C76" s="52">
        <f>ROUND(C19/'T8'!C19*100,5)</f>
        <v>12.50675</v>
      </c>
      <c r="D76" s="52">
        <f>ROUND(D19/'T8'!D19*100,5)</f>
        <v>12.63087</v>
      </c>
      <c r="E76" s="52">
        <f>ROUND(E19/'T8'!E19*100,5)</f>
        <v>11.64861</v>
      </c>
      <c r="F76" s="52">
        <f>ROUND(F19/'T8'!F19*100,5)</f>
        <v>9.0178700000000003</v>
      </c>
      <c r="G76" s="52">
        <f>ROUND(G19/'T8'!G19*100,5)</f>
        <v>10.251469999999999</v>
      </c>
      <c r="H76" s="52">
        <f>ROUND(H19/'T8'!H19*100,5)</f>
        <v>10.797499999999999</v>
      </c>
      <c r="I76" s="52">
        <f>ROUND(I19/'T8'!I19*100,5)</f>
        <v>10.19678</v>
      </c>
      <c r="J76" s="52">
        <f>ROUND(J19/'T8'!J19*100,5)</f>
        <v>10.604990000000001</v>
      </c>
      <c r="K76" s="52">
        <f>ROUND(K19/'T8'!K19*100,5)</f>
        <v>9.64682</v>
      </c>
      <c r="L76" s="52">
        <f>ROUND(L19/'T8'!L19*100,5)</f>
        <v>11.0806</v>
      </c>
      <c r="M76" s="52">
        <f>ROUND(M19/'T8'!M19*100,5)</f>
        <v>9.1273800000000005</v>
      </c>
      <c r="N76" s="52">
        <f>ROUND(N19/'T8'!N19*100,5)</f>
        <v>11.086029999999999</v>
      </c>
      <c r="O76" s="52">
        <f>ROUND(O19/'T8'!O19*100,5)</f>
        <v>9.7482399999999991</v>
      </c>
      <c r="P76" s="52">
        <f>ROUND(P19/'T8'!P19*100,5)</f>
        <v>11.973940000000001</v>
      </c>
      <c r="Q76" s="52">
        <f>ROUND(Q19/'T8'!Q19*100,5)</f>
        <v>10.52289</v>
      </c>
      <c r="R76" s="52">
        <f>ROUND(R19/'T8'!R19*100,5)</f>
        <v>10.82441</v>
      </c>
      <c r="S76" s="52">
        <f>ROUND(S19/'T8'!S19*100,5)</f>
        <v>10.752330000000001</v>
      </c>
      <c r="T76" s="52">
        <f>ROUND(T19/'T8'!T19*100,5)</f>
        <v>10.73746</v>
      </c>
      <c r="U76" s="79">
        <v>2004</v>
      </c>
    </row>
    <row r="77" spans="1:21" ht="12" hidden="1" customHeight="1" outlineLevel="1">
      <c r="A77" s="79">
        <v>2005</v>
      </c>
      <c r="B77" s="52">
        <f>ROUND(B20/'T8'!B20*100,5)</f>
        <v>10.72845</v>
      </c>
      <c r="C77" s="52">
        <f>ROUND(C20/'T8'!C20*100,5)</f>
        <v>12.747920000000001</v>
      </c>
      <c r="D77" s="52">
        <f>ROUND(D20/'T8'!D20*100,5)</f>
        <v>13.45702</v>
      </c>
      <c r="E77" s="52">
        <f>ROUND(E20/'T8'!E20*100,5)</f>
        <v>12.609389999999999</v>
      </c>
      <c r="F77" s="52">
        <f>ROUND(F20/'T8'!F20*100,5)</f>
        <v>9.8337000000000003</v>
      </c>
      <c r="G77" s="52">
        <f>ROUND(G20/'T8'!G20*100,5)</f>
        <v>10.343360000000001</v>
      </c>
      <c r="H77" s="52">
        <f>ROUND(H20/'T8'!H20*100,5)</f>
        <v>11.134029999999999</v>
      </c>
      <c r="I77" s="52">
        <f>ROUND(I20/'T8'!I20*100,5)</f>
        <v>10.936909999999999</v>
      </c>
      <c r="J77" s="52">
        <f>ROUND(J20/'T8'!J20*100,5)</f>
        <v>11.001799999999999</v>
      </c>
      <c r="K77" s="52">
        <f>ROUND(K20/'T8'!K20*100,5)</f>
        <v>10.022690000000001</v>
      </c>
      <c r="L77" s="52">
        <f>ROUND(L20/'T8'!L20*100,5)</f>
        <v>11.35178</v>
      </c>
      <c r="M77" s="52">
        <f>ROUND(M20/'T8'!M20*100,5)</f>
        <v>9.4854900000000004</v>
      </c>
      <c r="N77" s="52">
        <f>ROUND(N20/'T8'!N20*100,5)</f>
        <v>11.84271</v>
      </c>
      <c r="O77" s="52">
        <f>ROUND(O20/'T8'!O20*100,5)</f>
        <v>10.33174</v>
      </c>
      <c r="P77" s="52">
        <f>ROUND(P20/'T8'!P20*100,5)</f>
        <v>12.30799</v>
      </c>
      <c r="Q77" s="52">
        <f>ROUND(Q20/'T8'!Q20*100,5)</f>
        <v>10.85144</v>
      </c>
      <c r="R77" s="52">
        <f>ROUND(R20/'T8'!R20*100,5)</f>
        <v>11.21396</v>
      </c>
      <c r="S77" s="52">
        <f>ROUND(S20/'T8'!S20*100,5)</f>
        <v>11.068350000000001</v>
      </c>
      <c r="T77" s="52">
        <f>ROUND(T20/'T8'!T20*100,5)</f>
        <v>11.422459999999999</v>
      </c>
      <c r="U77" s="79">
        <v>2005</v>
      </c>
    </row>
    <row r="78" spans="1:21" ht="12" hidden="1" customHeight="1" outlineLevel="1">
      <c r="A78" s="79">
        <v>2006</v>
      </c>
      <c r="B78" s="52">
        <f>ROUND(B21/'T8'!B21*100,5)</f>
        <v>10.82878</v>
      </c>
      <c r="C78" s="52">
        <f>ROUND(C21/'T8'!C21*100,5)</f>
        <v>12.777480000000001</v>
      </c>
      <c r="D78" s="52">
        <f>ROUND(D21/'T8'!D21*100,5)</f>
        <v>13.665889999999999</v>
      </c>
      <c r="E78" s="52">
        <f>ROUND(E21/'T8'!E21*100,5)</f>
        <v>12.71494</v>
      </c>
      <c r="F78" s="52">
        <f>ROUND(F21/'T8'!F21*100,5)</f>
        <v>9.7439400000000003</v>
      </c>
      <c r="G78" s="52">
        <f>ROUND(G21/'T8'!G21*100,5)</f>
        <v>10.68938</v>
      </c>
      <c r="H78" s="52">
        <f>ROUND(H21/'T8'!H21*100,5)</f>
        <v>11.150080000000001</v>
      </c>
      <c r="I78" s="52">
        <f>ROUND(I21/'T8'!I21*100,5)</f>
        <v>11.19706</v>
      </c>
      <c r="J78" s="52">
        <f>ROUND(J21/'T8'!J21*100,5)</f>
        <v>11.08046</v>
      </c>
      <c r="K78" s="52">
        <f>ROUND(K21/'T8'!K21*100,5)</f>
        <v>10.115880000000001</v>
      </c>
      <c r="L78" s="52">
        <f>ROUND(L21/'T8'!L21*100,5)</f>
        <v>11.534330000000001</v>
      </c>
      <c r="M78" s="52">
        <f>ROUND(M21/'T8'!M21*100,5)</f>
        <v>9.5194600000000005</v>
      </c>
      <c r="N78" s="52">
        <f>ROUND(N21/'T8'!N21*100,5)</f>
        <v>12.028549999999999</v>
      </c>
      <c r="O78" s="52">
        <f>ROUND(O21/'T8'!O21*100,5)</f>
        <v>10.44223</v>
      </c>
      <c r="P78" s="52">
        <f>ROUND(P21/'T8'!P21*100,5)</f>
        <v>12.237690000000001</v>
      </c>
      <c r="Q78" s="52">
        <f>ROUND(Q21/'T8'!Q21*100,5)</f>
        <v>11.031180000000001</v>
      </c>
      <c r="R78" s="52">
        <f>ROUND(R21/'T8'!R21*100,5)</f>
        <v>11.31071</v>
      </c>
      <c r="S78" s="52">
        <f>ROUND(S21/'T8'!S21*100,5)</f>
        <v>11.14625</v>
      </c>
      <c r="T78" s="52">
        <f>ROUND(T21/'T8'!T21*100,5)</f>
        <v>11.58826</v>
      </c>
      <c r="U78" s="79">
        <v>2006</v>
      </c>
    </row>
    <row r="79" spans="1:21" ht="12" hidden="1" customHeight="1" outlineLevel="1">
      <c r="A79" s="79">
        <v>2007</v>
      </c>
      <c r="B79" s="52">
        <f>ROUND(B22/'T8'!B22*100,5)</f>
        <v>10.751429999999999</v>
      </c>
      <c r="C79" s="52">
        <f>ROUND(C22/'T8'!C22*100,5)</f>
        <v>12.69618</v>
      </c>
      <c r="D79" s="52">
        <f>ROUND(D22/'T8'!D22*100,5)</f>
        <v>13.526619999999999</v>
      </c>
      <c r="E79" s="52">
        <f>ROUND(E22/'T8'!E22*100,5)</f>
        <v>12.5892</v>
      </c>
      <c r="F79" s="52">
        <f>ROUND(F22/'T8'!F22*100,5)</f>
        <v>9.3013700000000004</v>
      </c>
      <c r="G79" s="52">
        <f>ROUND(G22/'T8'!G22*100,5)</f>
        <v>10.937760000000001</v>
      </c>
      <c r="H79" s="52">
        <f>ROUND(H22/'T8'!H22*100,5)</f>
        <v>10.810560000000001</v>
      </c>
      <c r="I79" s="52">
        <f>ROUND(I22/'T8'!I22*100,5)</f>
        <v>11.130459999999999</v>
      </c>
      <c r="J79" s="52">
        <f>ROUND(J22/'T8'!J22*100,5)</f>
        <v>11.035410000000001</v>
      </c>
      <c r="K79" s="52">
        <f>ROUND(K22/'T8'!K22*100,5)</f>
        <v>10.09403</v>
      </c>
      <c r="L79" s="52">
        <f>ROUND(L22/'T8'!L22*100,5)</f>
        <v>11.67056</v>
      </c>
      <c r="M79" s="52">
        <f>ROUND(M22/'T8'!M22*100,5)</f>
        <v>9.0034399999999994</v>
      </c>
      <c r="N79" s="52">
        <f>ROUND(N22/'T8'!N22*100,5)</f>
        <v>11.756970000000001</v>
      </c>
      <c r="O79" s="52">
        <f>ROUND(O22/'T8'!O22*100,5)</f>
        <v>10.250970000000001</v>
      </c>
      <c r="P79" s="52">
        <f>ROUND(P22/'T8'!P22*100,5)</f>
        <v>12.268560000000001</v>
      </c>
      <c r="Q79" s="52">
        <f>ROUND(Q22/'T8'!Q22*100,5)</f>
        <v>10.98166</v>
      </c>
      <c r="R79" s="52">
        <f>ROUND(R22/'T8'!R22*100,5)</f>
        <v>11.226290000000001</v>
      </c>
      <c r="S79" s="52">
        <f>ROUND(S22/'T8'!S22*100,5)</f>
        <v>11.07831</v>
      </c>
      <c r="T79" s="52">
        <f>ROUND(T22/'T8'!T22*100,5)</f>
        <v>11.42361</v>
      </c>
      <c r="U79" s="79">
        <v>2007</v>
      </c>
    </row>
    <row r="80" spans="1:21" ht="12" hidden="1" customHeight="1" outlineLevel="1">
      <c r="A80" s="79">
        <v>2008</v>
      </c>
      <c r="B80" s="52">
        <f>ROUND(B23/'T8'!B23*100,5)</f>
        <v>10.53209</v>
      </c>
      <c r="C80" s="52">
        <f>ROUND(C23/'T8'!C23*100,5)</f>
        <v>12.547230000000001</v>
      </c>
      <c r="D80" s="52">
        <f>ROUND(D23/'T8'!D23*100,5)</f>
        <v>13.352589999999999</v>
      </c>
      <c r="E80" s="52">
        <f>ROUND(E23/'T8'!E23*100,5)</f>
        <v>12.691420000000001</v>
      </c>
      <c r="F80" s="52">
        <f>ROUND(F23/'T8'!F23*100,5)</f>
        <v>8.5952199999999994</v>
      </c>
      <c r="G80" s="52">
        <f>ROUND(G23/'T8'!G23*100,5)</f>
        <v>10.67338</v>
      </c>
      <c r="H80" s="52">
        <f>ROUND(H23/'T8'!H23*100,5)</f>
        <v>10.41972</v>
      </c>
      <c r="I80" s="52">
        <f>ROUND(I23/'T8'!I23*100,5)</f>
        <v>11.048489999999999</v>
      </c>
      <c r="J80" s="52">
        <f>ROUND(J23/'T8'!J23*100,5)</f>
        <v>10.76158</v>
      </c>
      <c r="K80" s="52">
        <f>ROUND(K23/'T8'!K23*100,5)</f>
        <v>9.9195200000000003</v>
      </c>
      <c r="L80" s="52">
        <f>ROUND(L23/'T8'!L23*100,5)</f>
        <v>11.64184</v>
      </c>
      <c r="M80" s="52">
        <f>ROUND(M23/'T8'!M23*100,5)</f>
        <v>8.5907300000000006</v>
      </c>
      <c r="N80" s="52">
        <f>ROUND(N23/'T8'!N23*100,5)</f>
        <v>11.44613</v>
      </c>
      <c r="O80" s="52">
        <f>ROUND(O23/'T8'!O23*100,5)</f>
        <v>9.7949000000000002</v>
      </c>
      <c r="P80" s="52">
        <f>ROUND(P23/'T8'!P23*100,5)</f>
        <v>12.29125</v>
      </c>
      <c r="Q80" s="52">
        <f>ROUND(Q23/'T8'!Q23*100,5)</f>
        <v>10.76036</v>
      </c>
      <c r="R80" s="52">
        <f>ROUND(R23/'T8'!R23*100,5)</f>
        <v>11.02164</v>
      </c>
      <c r="S80" s="52">
        <f>ROUND(S23/'T8'!S23*100,5)</f>
        <v>10.873659999999999</v>
      </c>
      <c r="T80" s="52">
        <f>ROUND(T23/'T8'!T23*100,5)</f>
        <v>11.20889</v>
      </c>
      <c r="U80" s="79">
        <v>2008</v>
      </c>
    </row>
    <row r="81" spans="1:21" ht="12" hidden="1" customHeight="1" outlineLevel="1">
      <c r="A81" s="79">
        <v>2009</v>
      </c>
      <c r="B81" s="52">
        <f>ROUND(B24/'T8'!B24*100,5)</f>
        <v>10.453720000000001</v>
      </c>
      <c r="C81" s="52">
        <f>ROUND(C24/'T8'!C24*100,5)</f>
        <v>12.433260000000001</v>
      </c>
      <c r="D81" s="52">
        <f>ROUND(D24/'T8'!D24*100,5)</f>
        <v>13.52158</v>
      </c>
      <c r="E81" s="52">
        <f>ROUND(E24/'T8'!E24*100,5)</f>
        <v>12.784140000000001</v>
      </c>
      <c r="F81" s="52">
        <f>ROUND(F24/'T8'!F24*100,5)</f>
        <v>8.4267900000000004</v>
      </c>
      <c r="G81" s="52">
        <f>ROUND(G24/'T8'!G24*100,5)</f>
        <v>10.573869999999999</v>
      </c>
      <c r="H81" s="52">
        <f>ROUND(H24/'T8'!H24*100,5)</f>
        <v>10.637510000000001</v>
      </c>
      <c r="I81" s="52">
        <f>ROUND(I24/'T8'!I24*100,5)</f>
        <v>11.197089999999999</v>
      </c>
      <c r="J81" s="52">
        <f>ROUND(J24/'T8'!J24*100,5)</f>
        <v>10.653700000000001</v>
      </c>
      <c r="K81" s="52">
        <f>ROUND(K24/'T8'!K24*100,5)</f>
        <v>9.7689000000000004</v>
      </c>
      <c r="L81" s="52">
        <f>ROUND(L24/'T8'!L24*100,5)</f>
        <v>11.40663</v>
      </c>
      <c r="M81" s="52">
        <f>ROUND(M24/'T8'!M24*100,5)</f>
        <v>8.7134800000000006</v>
      </c>
      <c r="N81" s="52">
        <f>ROUND(N24/'T8'!N24*100,5)</f>
        <v>11.557180000000001</v>
      </c>
      <c r="O81" s="52">
        <f>ROUND(O24/'T8'!O24*100,5)</f>
        <v>9.4466999999999999</v>
      </c>
      <c r="P81" s="52">
        <f>ROUND(P24/'T8'!P24*100,5)</f>
        <v>12.107939999999999</v>
      </c>
      <c r="Q81" s="52">
        <f>ROUND(Q24/'T8'!Q24*100,5)</f>
        <v>11.08975</v>
      </c>
      <c r="R81" s="52">
        <f>ROUND(R24/'T8'!R24*100,5)</f>
        <v>10.967919999999999</v>
      </c>
      <c r="S81" s="52">
        <f>ROUND(S24/'T8'!S24*100,5)</f>
        <v>10.78444</v>
      </c>
      <c r="T81" s="52">
        <f>ROUND(T24/'T8'!T24*100,5)</f>
        <v>11.28373</v>
      </c>
      <c r="U81" s="79">
        <v>2009</v>
      </c>
    </row>
    <row r="82" spans="1:21" ht="12" customHeight="1" collapsed="1">
      <c r="A82" s="79">
        <v>2010</v>
      </c>
      <c r="B82" s="52">
        <f>ROUND(B25/'T8'!B25*100,5)</f>
        <v>10.35149</v>
      </c>
      <c r="C82" s="52">
        <f>ROUND(C25/'T8'!C25*100,5)</f>
        <v>12.31657</v>
      </c>
      <c r="D82" s="52">
        <f>ROUND(D25/'T8'!D25*100,5)</f>
        <v>13.56744</v>
      </c>
      <c r="E82" s="52">
        <f>ROUND(E25/'T8'!E25*100,5)</f>
        <v>12.65029</v>
      </c>
      <c r="F82" s="52">
        <f>ROUND(F25/'T8'!F25*100,5)</f>
        <v>8.4956800000000001</v>
      </c>
      <c r="G82" s="52">
        <f>ROUND(G25/'T8'!G25*100,5)</f>
        <v>10.847200000000001</v>
      </c>
      <c r="H82" s="52">
        <f>ROUND(H25/'T8'!H25*100,5)</f>
        <v>10.712669999999999</v>
      </c>
      <c r="I82" s="52">
        <f>ROUND(I25/'T8'!I25*100,5)</f>
        <v>11.176589999999999</v>
      </c>
      <c r="J82" s="52">
        <f>ROUND(J25/'T8'!J25*100,5)</f>
        <v>10.63063</v>
      </c>
      <c r="K82" s="52">
        <f>ROUND(K25/'T8'!K25*100,5)</f>
        <v>9.7513900000000007</v>
      </c>
      <c r="L82" s="52">
        <f>ROUND(L25/'T8'!L25*100,5)</f>
        <v>11.211169999999999</v>
      </c>
      <c r="M82" s="52">
        <f>ROUND(M25/'T8'!M25*100,5)</f>
        <v>8.6533800000000003</v>
      </c>
      <c r="N82" s="52">
        <f>ROUND(N25/'T8'!N25*100,5)</f>
        <v>11.572290000000001</v>
      </c>
      <c r="O82" s="52">
        <f>ROUND(O25/'T8'!O25*100,5)</f>
        <v>9.3127099999999992</v>
      </c>
      <c r="P82" s="52">
        <f>ROUND(P25/'T8'!P25*100,5)</f>
        <v>12.205069999999999</v>
      </c>
      <c r="Q82" s="52">
        <f>ROUND(Q25/'T8'!Q25*100,5)</f>
        <v>11.28105</v>
      </c>
      <c r="R82" s="52">
        <f>ROUND(R25/'T8'!R25*100,5)</f>
        <v>10.93857</v>
      </c>
      <c r="S82" s="52">
        <f>ROUND(S25/'T8'!S25*100,5)</f>
        <v>10.746980000000001</v>
      </c>
      <c r="T82" s="52">
        <f>ROUND(T25/'T8'!T25*100,5)</f>
        <v>11.27318</v>
      </c>
      <c r="U82" s="79">
        <v>2010</v>
      </c>
    </row>
    <row r="83" spans="1:21" ht="12" customHeight="1">
      <c r="A83" s="79">
        <v>2011</v>
      </c>
      <c r="B83" s="52">
        <f>ROUND(B26/'T8'!B26*100,5)</f>
        <v>10.35202</v>
      </c>
      <c r="C83" s="52">
        <f>ROUND(C26/'T8'!C26*100,5)</f>
        <v>12.295579999999999</v>
      </c>
      <c r="D83" s="52">
        <f>ROUND(D26/'T8'!D26*100,5)</f>
        <v>13.53651</v>
      </c>
      <c r="E83" s="52">
        <f>ROUND(E26/'T8'!E26*100,5)</f>
        <v>12.60234</v>
      </c>
      <c r="F83" s="52">
        <f>ROUND(F26/'T8'!F26*100,5)</f>
        <v>8.5541800000000006</v>
      </c>
      <c r="G83" s="52">
        <f>ROUND(G26/'T8'!G26*100,5)</f>
        <v>11.139860000000001</v>
      </c>
      <c r="H83" s="52">
        <f>ROUND(H26/'T8'!H26*100,5)</f>
        <v>10.69238</v>
      </c>
      <c r="I83" s="52">
        <f>ROUND(I26/'T8'!I26*100,5)</f>
        <v>10.89611</v>
      </c>
      <c r="J83" s="52">
        <f>ROUND(J26/'T8'!J26*100,5)</f>
        <v>10.72894</v>
      </c>
      <c r="K83" s="52">
        <f>ROUND(K26/'T8'!K26*100,5)</f>
        <v>9.8074399999999997</v>
      </c>
      <c r="L83" s="52">
        <f>ROUND(L26/'T8'!L26*100,5)</f>
        <v>11.17346</v>
      </c>
      <c r="M83" s="52">
        <f>ROUND(M26/'T8'!M26*100,5)</f>
        <v>8.5582899999999995</v>
      </c>
      <c r="N83" s="52">
        <f>ROUND(N26/'T8'!N26*100,5)</f>
        <v>11.707129999999999</v>
      </c>
      <c r="O83" s="52">
        <f>ROUND(O26/'T8'!O26*100,5)</f>
        <v>9.4239099999999993</v>
      </c>
      <c r="P83" s="52">
        <f>ROUND(P26/'T8'!P26*100,5)</f>
        <v>12.47259</v>
      </c>
      <c r="Q83" s="52">
        <f>ROUND(Q26/'T8'!Q26*100,5)</f>
        <v>11.45336</v>
      </c>
      <c r="R83" s="52">
        <f>ROUND(R26/'T8'!R26*100,5)</f>
        <v>10.974819999999999</v>
      </c>
      <c r="S83" s="52">
        <f>ROUND(S26/'T8'!S26*100,5)</f>
        <v>10.785170000000001</v>
      </c>
      <c r="T83" s="52">
        <f>ROUND(T26/'T8'!T26*100,5)</f>
        <v>11.32657</v>
      </c>
      <c r="U83" s="79">
        <v>2011</v>
      </c>
    </row>
    <row r="84" spans="1:21" ht="12" customHeight="1">
      <c r="A84" s="79">
        <v>2012</v>
      </c>
      <c r="B84" s="52">
        <f>ROUND(B27/'T8'!B27*100,5)</f>
        <v>10.24316</v>
      </c>
      <c r="C84" s="52">
        <f>ROUND(C27/'T8'!C27*100,5)</f>
        <v>12.049200000000001</v>
      </c>
      <c r="D84" s="52">
        <f>ROUND(D27/'T8'!D27*100,5)</f>
        <v>13.31751</v>
      </c>
      <c r="E84" s="52">
        <f>ROUND(E27/'T8'!E27*100,5)</f>
        <v>12.452120000000001</v>
      </c>
      <c r="F84" s="52">
        <f>ROUND(F27/'T8'!F27*100,5)</f>
        <v>8.4259699999999995</v>
      </c>
      <c r="G84" s="52">
        <f>ROUND(G27/'T8'!G27*100,5)</f>
        <v>10.90202</v>
      </c>
      <c r="H84" s="52">
        <f>ROUND(H27/'T8'!H27*100,5)</f>
        <v>10.56954</v>
      </c>
      <c r="I84" s="52">
        <f>ROUND(I27/'T8'!I27*100,5)</f>
        <v>10.23024</v>
      </c>
      <c r="J84" s="52">
        <f>ROUND(J27/'T8'!J27*100,5)</f>
        <v>10.74661</v>
      </c>
      <c r="K84" s="52">
        <f>ROUND(K27/'T8'!K27*100,5)</f>
        <v>9.6935900000000004</v>
      </c>
      <c r="L84" s="52">
        <f>ROUND(L27/'T8'!L27*100,5)</f>
        <v>10.954800000000001</v>
      </c>
      <c r="M84" s="52">
        <f>ROUND(M27/'T8'!M27*100,5)</f>
        <v>8.4664000000000001</v>
      </c>
      <c r="N84" s="52">
        <f>ROUND(N27/'T8'!N27*100,5)</f>
        <v>11.691649999999999</v>
      </c>
      <c r="O84" s="52">
        <f>ROUND(O27/'T8'!O27*100,5)</f>
        <v>9.3804300000000005</v>
      </c>
      <c r="P84" s="52">
        <f>ROUND(P27/'T8'!P27*100,5)</f>
        <v>12.454549999999999</v>
      </c>
      <c r="Q84" s="52">
        <f>ROUND(Q27/'T8'!Q27*100,5)</f>
        <v>11.412419999999999</v>
      </c>
      <c r="R84" s="52">
        <f>ROUND(R27/'T8'!R27*100,5)</f>
        <v>10.8414</v>
      </c>
      <c r="S84" s="52">
        <f>ROUND(S27/'T8'!S27*100,5)</f>
        <v>10.65437</v>
      </c>
      <c r="T84" s="52">
        <f>ROUND(T27/'T8'!T27*100,5)</f>
        <v>11.19933</v>
      </c>
      <c r="U84" s="79">
        <v>2012</v>
      </c>
    </row>
    <row r="85" spans="1:21" ht="12" customHeight="1">
      <c r="A85" s="79">
        <v>2013</v>
      </c>
      <c r="B85" s="52">
        <f>ROUND(B28/'T8'!B28*100,5)</f>
        <v>10.046049999999999</v>
      </c>
      <c r="C85" s="52">
        <f>ROUND(C28/'T8'!C28*100,5)</f>
        <v>11.63114</v>
      </c>
      <c r="D85" s="52">
        <f>ROUND(D28/'T8'!D28*100,5)</f>
        <v>12.8262</v>
      </c>
      <c r="E85" s="52">
        <f>ROUND(E28/'T8'!E28*100,5)</f>
        <v>12.08478</v>
      </c>
      <c r="F85" s="52">
        <f>ROUND(F28/'T8'!F28*100,5)</f>
        <v>8.1055700000000002</v>
      </c>
      <c r="G85" s="52">
        <f>ROUND(G28/'T8'!G28*100,5)</f>
        <v>10.406929999999999</v>
      </c>
      <c r="H85" s="52">
        <f>ROUND(H28/'T8'!H28*100,5)</f>
        <v>10.33717</v>
      </c>
      <c r="I85" s="52">
        <f>ROUND(I28/'T8'!I28*100,5)</f>
        <v>9.9393899999999995</v>
      </c>
      <c r="J85" s="52">
        <f>ROUND(J28/'T8'!J28*100,5)</f>
        <v>10.39701</v>
      </c>
      <c r="K85" s="52">
        <f>ROUND(K28/'T8'!K28*100,5)</f>
        <v>9.55091</v>
      </c>
      <c r="L85" s="52">
        <f>ROUND(L28/'T8'!L28*100,5)</f>
        <v>10.59718</v>
      </c>
      <c r="M85" s="52">
        <f>ROUND(M28/'T8'!M28*100,5)</f>
        <v>8.1294900000000005</v>
      </c>
      <c r="N85" s="52">
        <f>ROUND(N28/'T8'!N28*100,5)</f>
        <v>11.45729</v>
      </c>
      <c r="O85" s="52">
        <f>ROUND(O28/'T8'!O28*100,5)</f>
        <v>9.1619799999999998</v>
      </c>
      <c r="P85" s="52">
        <f>ROUND(P28/'T8'!P28*100,5)</f>
        <v>12.05274</v>
      </c>
      <c r="Q85" s="52">
        <f>ROUND(Q28/'T8'!Q28*100,5)</f>
        <v>11.011570000000001</v>
      </c>
      <c r="R85" s="52">
        <f>ROUND(R28/'T8'!R28*100,5)</f>
        <v>10.553179999999999</v>
      </c>
      <c r="S85" s="52">
        <f>ROUND(S28/'T8'!S28*100,5)</f>
        <v>10.376429999999999</v>
      </c>
      <c r="T85" s="52">
        <f>ROUND(T28/'T8'!T28*100,5)</f>
        <v>10.9084</v>
      </c>
      <c r="U85" s="79">
        <v>2013</v>
      </c>
    </row>
    <row r="86" spans="1:21" ht="12" customHeight="1">
      <c r="A86" s="79">
        <v>2014</v>
      </c>
      <c r="B86" s="52">
        <f>ROUND(B29/'T8'!B29*100,5)</f>
        <v>9.9235199999999999</v>
      </c>
      <c r="C86" s="52">
        <f>ROUND(C29/'T8'!C29*100,5)</f>
        <v>11.294180000000001</v>
      </c>
      <c r="D86" s="52">
        <f>ROUND(D29/'T8'!D29*100,5)</f>
        <v>12.56278</v>
      </c>
      <c r="E86" s="52">
        <f>ROUND(E29/'T8'!E29*100,5)</f>
        <v>11.85005</v>
      </c>
      <c r="F86" s="52">
        <f>ROUND(F29/'T8'!F29*100,5)</f>
        <v>7.7448800000000002</v>
      </c>
      <c r="G86" s="52">
        <f>ROUND(G29/'T8'!G29*100,5)</f>
        <v>10.05289</v>
      </c>
      <c r="H86" s="52">
        <f>ROUND(H29/'T8'!H29*100,5)</f>
        <v>10.04138</v>
      </c>
      <c r="I86" s="52">
        <f>ROUND(I29/'T8'!I29*100,5)</f>
        <v>10.270350000000001</v>
      </c>
      <c r="J86" s="52">
        <f>ROUND(J29/'T8'!J29*100,5)</f>
        <v>9.9731799999999993</v>
      </c>
      <c r="K86" s="52">
        <f>ROUND(K29/'T8'!K29*100,5)</f>
        <v>9.4974600000000002</v>
      </c>
      <c r="L86" s="52">
        <f>ROUND(L29/'T8'!L29*100,5)</f>
        <v>10.46209</v>
      </c>
      <c r="M86" s="52">
        <f>ROUND(M29/'T8'!M29*100,5)</f>
        <v>7.8186499999999999</v>
      </c>
      <c r="N86" s="52">
        <f>ROUND(N29/'T8'!N29*100,5)</f>
        <v>11.089510000000001</v>
      </c>
      <c r="O86" s="52">
        <f>ROUND(O29/'T8'!O29*100,5)</f>
        <v>9.1572499999999994</v>
      </c>
      <c r="P86" s="52">
        <f>ROUND(P29/'T8'!P29*100,5)</f>
        <v>11.80607</v>
      </c>
      <c r="Q86" s="52">
        <f>ROUND(Q29/'T8'!Q29*100,5)</f>
        <v>10.6783</v>
      </c>
      <c r="R86" s="52">
        <f>ROUND(R29/'T8'!R29*100,5)</f>
        <v>10.33933</v>
      </c>
      <c r="S86" s="52">
        <f>ROUND(S29/'T8'!S29*100,5)</f>
        <v>10.15991</v>
      </c>
      <c r="T86" s="52">
        <f>ROUND(T29/'T8'!T29*100,5)</f>
        <v>10.72214</v>
      </c>
      <c r="U86" s="79">
        <v>2014</v>
      </c>
    </row>
    <row r="87" spans="1:21" ht="12" customHeight="1">
      <c r="A87" s="109">
        <v>2015</v>
      </c>
      <c r="B87" s="52">
        <f>ROUND(B30/'T8'!B30*100,5)</f>
        <v>9.6934900000000006</v>
      </c>
      <c r="C87" s="52">
        <f>ROUND(C30/'T8'!C30*100,5)</f>
        <v>10.95571</v>
      </c>
      <c r="D87" s="52">
        <f>ROUND(D30/'T8'!D30*100,5)</f>
        <v>12.39414</v>
      </c>
      <c r="E87" s="52">
        <f>ROUND(E30/'T8'!E30*100,5)</f>
        <v>11.99417</v>
      </c>
      <c r="F87" s="52">
        <f>ROUND(F30/'T8'!F30*100,5)</f>
        <v>7.53355</v>
      </c>
      <c r="G87" s="52">
        <f>ROUND(G30/'T8'!G30*100,5)</f>
        <v>9.7851900000000001</v>
      </c>
      <c r="H87" s="52">
        <f>ROUND(H30/'T8'!H30*100,5)</f>
        <v>9.7715899999999998</v>
      </c>
      <c r="I87" s="52">
        <f>ROUND(I30/'T8'!I30*100,5)</f>
        <v>10.2117</v>
      </c>
      <c r="J87" s="52">
        <f>ROUND(J30/'T8'!J30*100,5)</f>
        <v>9.5749300000000002</v>
      </c>
      <c r="K87" s="52">
        <f>ROUND(K30/'T8'!K30*100,5)</f>
        <v>9.36768</v>
      </c>
      <c r="L87" s="52">
        <f>ROUND(L30/'T8'!L30*100,5)</f>
        <v>10.30137</v>
      </c>
      <c r="M87" s="52">
        <f>ROUND(M30/'T8'!M30*100,5)</f>
        <v>7.8141299999999996</v>
      </c>
      <c r="N87" s="52">
        <f>ROUND(N30/'T8'!N30*100,5)</f>
        <v>10.775180000000001</v>
      </c>
      <c r="O87" s="52">
        <f>ROUND(O30/'T8'!O30*100,5)</f>
        <v>9.1311999999999998</v>
      </c>
      <c r="P87" s="52">
        <f>ROUND(P30/'T8'!P30*100,5)</f>
        <v>11.62247</v>
      </c>
      <c r="Q87" s="52">
        <f>ROUND(Q30/'T8'!Q30*100,5)</f>
        <v>10.55617</v>
      </c>
      <c r="R87" s="52">
        <f>ROUND(R30/'T8'!R30*100,5)</f>
        <v>10.12097</v>
      </c>
      <c r="S87" s="52">
        <f>ROUND(S30/'T8'!S30*100,5)</f>
        <v>9.9207900000000002</v>
      </c>
      <c r="T87" s="52">
        <f>ROUND(T30/'T8'!T30*100,5)</f>
        <v>10.609209999999999</v>
      </c>
      <c r="U87" s="109">
        <v>2015</v>
      </c>
    </row>
    <row r="88" spans="1:21" ht="12" customHeight="1">
      <c r="A88" s="121">
        <v>2016</v>
      </c>
      <c r="B88" s="52">
        <f>ROUND(B31/'T8'!B31*100,5)</f>
        <v>9.4840999999999998</v>
      </c>
      <c r="C88" s="52">
        <f>ROUND(C31/'T8'!C31*100,5)</f>
        <v>10.754</v>
      </c>
      <c r="D88" s="52">
        <f>ROUND(D31/'T8'!D31*100,5)</f>
        <v>11.93394</v>
      </c>
      <c r="E88" s="52">
        <f>ROUND(E31/'T8'!E31*100,5)</f>
        <v>12.131</v>
      </c>
      <c r="F88" s="52">
        <f>ROUND(F31/'T8'!F31*100,5)</f>
        <v>7.2712399999999997</v>
      </c>
      <c r="G88" s="52">
        <f>ROUND(G31/'T8'!G31*100,5)</f>
        <v>9.6866400000000006</v>
      </c>
      <c r="H88" s="52">
        <f>ROUND(H31/'T8'!H31*100,5)</f>
        <v>9.6090300000000006</v>
      </c>
      <c r="I88" s="52">
        <f>ROUND(I31/'T8'!I31*100,5)</f>
        <v>9.9838299999999993</v>
      </c>
      <c r="J88" s="52">
        <f>ROUND(J31/'T8'!J31*100,5)</f>
        <v>9.3030500000000007</v>
      </c>
      <c r="K88" s="52">
        <f>ROUND(K31/'T8'!K31*100,5)</f>
        <v>9.1703299999999999</v>
      </c>
      <c r="L88" s="52">
        <f>ROUND(L31/'T8'!L31*100,5)</f>
        <v>10.167479999999999</v>
      </c>
      <c r="M88" s="52">
        <f>ROUND(M31/'T8'!M31*100,5)</f>
        <v>8.1967999999999996</v>
      </c>
      <c r="N88" s="52">
        <f>ROUND(N31/'T8'!N31*100,5)</f>
        <v>10.62717</v>
      </c>
      <c r="O88" s="52">
        <f>ROUND(O31/'T8'!O31*100,5)</f>
        <v>9.0464599999999997</v>
      </c>
      <c r="P88" s="52">
        <f>ROUND(P31/'T8'!P31*100,5)</f>
        <v>11.299469999999999</v>
      </c>
      <c r="Q88" s="52">
        <f>ROUND(Q31/'T8'!Q31*100,5)</f>
        <v>10.37477</v>
      </c>
      <c r="R88" s="52">
        <f>ROUND(R31/'T8'!R31*100,5)</f>
        <v>9.9294200000000004</v>
      </c>
      <c r="S88" s="52">
        <f>ROUND(S31/'T8'!S31*100,5)</f>
        <v>9.7267100000000006</v>
      </c>
      <c r="T88" s="52">
        <f>ROUND(T31/'T8'!T31*100,5)</f>
        <v>10.51254</v>
      </c>
      <c r="U88" s="121">
        <v>2016</v>
      </c>
    </row>
    <row r="89" spans="1:21" ht="12" customHeight="1">
      <c r="A89" s="144">
        <v>2017</v>
      </c>
      <c r="B89" s="52">
        <f>ROUND(B32/'T8'!B32*100,5)</f>
        <v>9.2970199999999998</v>
      </c>
      <c r="C89" s="52">
        <f>ROUND(C32/'T8'!C32*100,5)</f>
        <v>10.572939999999999</v>
      </c>
      <c r="D89" s="52">
        <f>ROUND(D32/'T8'!D32*100,5)</f>
        <v>11.4924</v>
      </c>
      <c r="E89" s="52">
        <f>ROUND(E32/'T8'!E32*100,5)</f>
        <v>11.949400000000001</v>
      </c>
      <c r="F89" s="52">
        <f>ROUND(F32/'T8'!F32*100,5)</f>
        <v>7.2085699999999999</v>
      </c>
      <c r="G89" s="52">
        <f>ROUND(G32/'T8'!G32*100,5)</f>
        <v>9.6695799999999998</v>
      </c>
      <c r="H89" s="52">
        <f>ROUND(H32/'T8'!H32*100,5)</f>
        <v>9.4084500000000002</v>
      </c>
      <c r="I89" s="52">
        <f>ROUND(I32/'T8'!I32*100,5)</f>
        <v>9.8429199999999994</v>
      </c>
      <c r="J89" s="52">
        <f>ROUND(J32/'T8'!J32*100,5)</f>
        <v>9.1071600000000004</v>
      </c>
      <c r="K89" s="52">
        <f>ROUND(K32/'T8'!K32*100,5)</f>
        <v>8.9629999999999992</v>
      </c>
      <c r="L89" s="52">
        <f>ROUND(L32/'T8'!L32*100,5)</f>
        <v>9.9702999999999999</v>
      </c>
      <c r="M89" s="52">
        <f>ROUND(M32/'T8'!M32*100,5)</f>
        <v>8.3571200000000001</v>
      </c>
      <c r="N89" s="52">
        <f>ROUND(N32/'T8'!N32*100,5)</f>
        <v>10.46228</v>
      </c>
      <c r="O89" s="52">
        <f>ROUND(O32/'T8'!O32*100,5)</f>
        <v>8.7777399999999997</v>
      </c>
      <c r="P89" s="52">
        <f>ROUND(P32/'T8'!P32*100,5)</f>
        <v>10.91874</v>
      </c>
      <c r="Q89" s="52">
        <f>ROUND(Q32/'T8'!Q32*100,5)</f>
        <v>9.9745500000000007</v>
      </c>
      <c r="R89" s="52">
        <f>ROUND(R32/'T8'!R32*100,5)</f>
        <v>9.7265800000000002</v>
      </c>
      <c r="S89" s="52">
        <f>ROUND(S32/'T8'!S32*100,5)</f>
        <v>9.5387199999999996</v>
      </c>
      <c r="T89" s="52">
        <f>ROUND(T32/'T8'!T32*100,5)</f>
        <v>10.29205</v>
      </c>
      <c r="U89" s="144">
        <v>2017</v>
      </c>
    </row>
    <row r="90" spans="1:21" customFormat="1">
      <c r="A90" s="81" t="s">
        <v>114</v>
      </c>
      <c r="B90" s="107"/>
      <c r="C90" s="107"/>
      <c r="D90" s="107"/>
      <c r="E90" s="107"/>
      <c r="F90" s="107"/>
      <c r="G90" s="107"/>
      <c r="H90" s="107"/>
      <c r="I90" s="107"/>
      <c r="J90" s="107"/>
      <c r="K90" s="107"/>
      <c r="L90" s="107"/>
      <c r="M90" s="107"/>
      <c r="N90" s="107"/>
      <c r="O90" s="107"/>
    </row>
    <row r="91" spans="1:21" customFormat="1" ht="25.8" customHeight="1">
      <c r="A91" s="151" t="s">
        <v>131</v>
      </c>
      <c r="B91" s="184"/>
      <c r="C91" s="184"/>
      <c r="D91" s="184"/>
      <c r="E91" s="184"/>
      <c r="F91" s="184"/>
      <c r="G91" s="184"/>
      <c r="H91" s="184"/>
      <c r="I91" s="184"/>
      <c r="J91" s="184"/>
      <c r="K91" s="184"/>
      <c r="L91" s="108"/>
      <c r="M91" s="108"/>
      <c r="N91" s="108"/>
      <c r="O91" s="108"/>
    </row>
    <row r="92" spans="1:21" ht="12" customHeight="1">
      <c r="A92" s="28"/>
      <c r="B92" s="52"/>
      <c r="C92" s="53"/>
      <c r="D92" s="53"/>
      <c r="E92" s="53"/>
      <c r="F92" s="53"/>
      <c r="G92" s="53"/>
      <c r="H92" s="53"/>
      <c r="I92" s="53"/>
      <c r="J92" s="53"/>
      <c r="K92" s="53"/>
      <c r="L92" s="53"/>
      <c r="M92" s="53"/>
      <c r="N92" s="53"/>
      <c r="O92" s="53"/>
      <c r="P92" s="53"/>
      <c r="Q92" s="53"/>
      <c r="R92" s="53"/>
      <c r="S92" s="53"/>
      <c r="T92" s="53"/>
      <c r="U92" s="28"/>
    </row>
    <row r="93" spans="1:21" ht="12" customHeight="1">
      <c r="A93" s="28"/>
      <c r="B93" s="52"/>
      <c r="C93" s="53"/>
      <c r="D93" s="53"/>
      <c r="E93" s="53"/>
      <c r="F93" s="53"/>
      <c r="G93" s="53"/>
      <c r="H93" s="53"/>
      <c r="I93" s="53"/>
      <c r="J93" s="53"/>
      <c r="K93" s="53"/>
      <c r="L93" s="53"/>
      <c r="M93" s="53"/>
      <c r="N93" s="53"/>
      <c r="O93" s="53"/>
      <c r="P93" s="53"/>
      <c r="Q93" s="53"/>
      <c r="R93" s="53"/>
      <c r="S93" s="53"/>
      <c r="T93" s="53"/>
      <c r="U93" s="28"/>
    </row>
    <row r="94" spans="1:21" ht="12" customHeight="1">
      <c r="A94" s="28"/>
      <c r="B94" s="52"/>
      <c r="C94" s="53"/>
      <c r="D94" s="53"/>
      <c r="E94" s="53"/>
      <c r="F94" s="53"/>
      <c r="G94" s="53"/>
      <c r="H94" s="53"/>
      <c r="I94" s="53"/>
      <c r="J94" s="53"/>
      <c r="K94" s="53"/>
      <c r="L94" s="53"/>
      <c r="M94" s="53"/>
      <c r="N94" s="53"/>
      <c r="O94" s="53"/>
      <c r="P94" s="53"/>
      <c r="Q94" s="53"/>
      <c r="R94" s="53"/>
      <c r="S94" s="53"/>
      <c r="T94" s="53"/>
      <c r="U94" s="28"/>
    </row>
    <row r="95" spans="1:21" ht="12" customHeight="1">
      <c r="A95" s="28"/>
      <c r="B95" s="52"/>
      <c r="C95" s="53"/>
      <c r="D95" s="53"/>
      <c r="E95" s="53"/>
      <c r="F95" s="53"/>
      <c r="G95" s="53"/>
      <c r="H95" s="53"/>
      <c r="I95" s="53"/>
      <c r="J95" s="53"/>
      <c r="K95" s="53"/>
      <c r="L95" s="53"/>
      <c r="M95" s="53"/>
      <c r="N95" s="53"/>
      <c r="O95" s="53"/>
      <c r="P95" s="53"/>
      <c r="Q95" s="53"/>
      <c r="R95" s="53"/>
      <c r="S95" s="53"/>
      <c r="T95" s="53"/>
      <c r="U95" s="28"/>
    </row>
  </sheetData>
  <mergeCells count="9">
    <mergeCell ref="A1:K1"/>
    <mergeCell ref="B5:K5"/>
    <mergeCell ref="L5:T5"/>
    <mergeCell ref="L1:U1"/>
    <mergeCell ref="A91:K91"/>
    <mergeCell ref="B34:K34"/>
    <mergeCell ref="L34:T34"/>
    <mergeCell ref="B62:K62"/>
    <mergeCell ref="L62:T62"/>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1/17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6" t="s">
        <v>163</v>
      </c>
      <c r="B1" s="186"/>
      <c r="C1" s="186"/>
      <c r="D1" s="186"/>
      <c r="E1" s="186"/>
      <c r="F1" s="186"/>
      <c r="G1" s="186"/>
      <c r="H1" s="186"/>
      <c r="I1" s="186"/>
      <c r="J1" s="186"/>
      <c r="K1" s="186"/>
      <c r="L1" s="188" t="s">
        <v>164</v>
      </c>
      <c r="M1" s="188"/>
      <c r="N1" s="188"/>
      <c r="O1" s="188"/>
      <c r="P1" s="188"/>
      <c r="Q1" s="188"/>
      <c r="R1" s="188"/>
      <c r="S1" s="188"/>
      <c r="T1" s="188"/>
      <c r="U1" s="188"/>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87" t="s">
        <v>33</v>
      </c>
      <c r="C5" s="187"/>
      <c r="D5" s="187"/>
      <c r="E5" s="187"/>
      <c r="F5" s="187"/>
      <c r="G5" s="187"/>
      <c r="H5" s="187"/>
      <c r="I5" s="187"/>
      <c r="J5" s="187"/>
      <c r="K5" s="187"/>
      <c r="L5" s="187" t="s">
        <v>33</v>
      </c>
      <c r="M5" s="187"/>
      <c r="N5" s="187"/>
      <c r="O5" s="187"/>
      <c r="P5" s="187"/>
      <c r="Q5" s="187"/>
      <c r="R5" s="187"/>
      <c r="S5" s="187"/>
      <c r="T5" s="187"/>
      <c r="U5" s="27"/>
    </row>
    <row r="6" spans="1:22" ht="12" customHeight="1">
      <c r="A6" s="28">
        <v>2003</v>
      </c>
      <c r="B6" s="49">
        <v>755.67200000000003</v>
      </c>
      <c r="C6" s="49">
        <v>840.85</v>
      </c>
      <c r="D6" s="49">
        <v>140.291</v>
      </c>
      <c r="E6" s="49">
        <v>108.95699999999999</v>
      </c>
      <c r="F6" s="49">
        <v>51.073999999999998</v>
      </c>
      <c r="G6" s="49">
        <v>108.17</v>
      </c>
      <c r="H6" s="49">
        <v>378.767</v>
      </c>
      <c r="I6" s="49">
        <v>79.991</v>
      </c>
      <c r="J6" s="49">
        <v>552.64499999999998</v>
      </c>
      <c r="K6" s="49">
        <v>1325.5519999999999</v>
      </c>
      <c r="L6" s="49">
        <v>281.52300000000002</v>
      </c>
      <c r="M6" s="49">
        <v>77.245999999999995</v>
      </c>
      <c r="N6" s="49">
        <v>227.185</v>
      </c>
      <c r="O6" s="49">
        <v>106.21299999999999</v>
      </c>
      <c r="P6" s="49">
        <v>194.21299999999999</v>
      </c>
      <c r="Q6" s="49">
        <v>104.651</v>
      </c>
      <c r="R6" s="91">
        <v>5333</v>
      </c>
      <c r="S6" s="49">
        <v>4565.7120000000004</v>
      </c>
      <c r="T6" s="49">
        <v>626.99699999999996</v>
      </c>
      <c r="U6" s="28">
        <v>2003</v>
      </c>
      <c r="V6" s="29"/>
    </row>
    <row r="7" spans="1:22" ht="12" customHeight="1">
      <c r="A7" s="28">
        <v>2004</v>
      </c>
      <c r="B7" s="49">
        <v>806.62099999999998</v>
      </c>
      <c r="C7" s="49">
        <v>883.61</v>
      </c>
      <c r="D7" s="49">
        <v>163.81299999999999</v>
      </c>
      <c r="E7" s="49">
        <v>122.39100000000001</v>
      </c>
      <c r="F7" s="49">
        <v>55.088999999999999</v>
      </c>
      <c r="G7" s="49">
        <v>119.746</v>
      </c>
      <c r="H7" s="49">
        <v>412.851</v>
      </c>
      <c r="I7" s="49">
        <v>88.932000000000002</v>
      </c>
      <c r="J7" s="49">
        <v>596.38699999999994</v>
      </c>
      <c r="K7" s="49">
        <v>1447.433</v>
      </c>
      <c r="L7" s="49">
        <v>307.55399999999997</v>
      </c>
      <c r="M7" s="49">
        <v>81.811999999999998</v>
      </c>
      <c r="N7" s="49">
        <v>240.60400000000001</v>
      </c>
      <c r="O7" s="49">
        <v>116.524</v>
      </c>
      <c r="P7" s="49">
        <v>208.75899999999999</v>
      </c>
      <c r="Q7" s="49">
        <v>117.874</v>
      </c>
      <c r="R7" s="91">
        <v>5770</v>
      </c>
      <c r="S7" s="49">
        <v>4919.8620000000001</v>
      </c>
      <c r="T7" s="49">
        <v>686.32500000000005</v>
      </c>
      <c r="U7" s="28">
        <v>2004</v>
      </c>
      <c r="V7" s="29"/>
    </row>
    <row r="8" spans="1:22" ht="12" customHeight="1">
      <c r="A8" s="28">
        <v>2005</v>
      </c>
      <c r="B8" s="49">
        <v>819.60900000000004</v>
      </c>
      <c r="C8" s="49">
        <v>900.495</v>
      </c>
      <c r="D8" s="49">
        <v>179.166</v>
      </c>
      <c r="E8" s="49">
        <v>127.509</v>
      </c>
      <c r="F8" s="49">
        <v>56.258000000000003</v>
      </c>
      <c r="G8" s="49">
        <v>128.46199999999999</v>
      </c>
      <c r="H8" s="49">
        <v>423.37200000000001</v>
      </c>
      <c r="I8" s="49">
        <v>95.099000000000004</v>
      </c>
      <c r="J8" s="49">
        <v>607.47799999999995</v>
      </c>
      <c r="K8" s="49">
        <v>1470.9590000000001</v>
      </c>
      <c r="L8" s="49">
        <v>320.67099999999999</v>
      </c>
      <c r="M8" s="49">
        <v>85.150999999999996</v>
      </c>
      <c r="N8" s="49">
        <v>249.29</v>
      </c>
      <c r="O8" s="49">
        <v>122.371</v>
      </c>
      <c r="P8" s="49">
        <v>212.27500000000001</v>
      </c>
      <c r="Q8" s="49">
        <v>123.83499999999999</v>
      </c>
      <c r="R8" s="91">
        <v>5922</v>
      </c>
      <c r="S8" s="49">
        <v>5024.7299999999996</v>
      </c>
      <c r="T8" s="49">
        <v>718.10400000000004</v>
      </c>
      <c r="U8" s="28">
        <v>2005</v>
      </c>
      <c r="V8" s="29"/>
    </row>
    <row r="9" spans="1:22" ht="12" customHeight="1">
      <c r="A9" s="28">
        <v>2006</v>
      </c>
      <c r="B9" s="49">
        <v>828.40200000000004</v>
      </c>
      <c r="C9" s="49">
        <v>900.17399999999998</v>
      </c>
      <c r="D9" s="49">
        <v>190.55699999999999</v>
      </c>
      <c r="E9" s="49">
        <v>131.08500000000001</v>
      </c>
      <c r="F9" s="49">
        <v>59.524000000000001</v>
      </c>
      <c r="G9" s="49">
        <v>123.711</v>
      </c>
      <c r="H9" s="49">
        <v>432.15600000000001</v>
      </c>
      <c r="I9" s="49">
        <v>97.620999999999995</v>
      </c>
      <c r="J9" s="49">
        <v>614.78499999999997</v>
      </c>
      <c r="K9" s="49">
        <v>1490.01</v>
      </c>
      <c r="L9" s="49">
        <v>321.91199999999998</v>
      </c>
      <c r="M9" s="49">
        <v>85.82</v>
      </c>
      <c r="N9" s="49">
        <v>259.358</v>
      </c>
      <c r="O9" s="49">
        <v>130.43700000000001</v>
      </c>
      <c r="P9" s="49">
        <v>214.309</v>
      </c>
      <c r="Q9" s="49">
        <v>126.139</v>
      </c>
      <c r="R9" s="91">
        <v>6006</v>
      </c>
      <c r="S9" s="49">
        <v>5070.8029999999999</v>
      </c>
      <c r="T9" s="49">
        <v>744.64</v>
      </c>
      <c r="U9" s="28">
        <v>2006</v>
      </c>
      <c r="V9" s="29"/>
    </row>
    <row r="10" spans="1:22" ht="12" customHeight="1">
      <c r="A10" s="28">
        <v>2007</v>
      </c>
      <c r="B10" s="49">
        <v>840.45</v>
      </c>
      <c r="C10" s="49">
        <v>911.72199999999998</v>
      </c>
      <c r="D10" s="49">
        <v>192.39</v>
      </c>
      <c r="E10" s="49">
        <v>129.79400000000001</v>
      </c>
      <c r="F10" s="49">
        <v>59.459000000000003</v>
      </c>
      <c r="G10" s="49">
        <v>123.70399999999999</v>
      </c>
      <c r="H10" s="49">
        <v>440.78399999999999</v>
      </c>
      <c r="I10" s="49">
        <v>99.37</v>
      </c>
      <c r="J10" s="49">
        <v>622.90700000000004</v>
      </c>
      <c r="K10" s="49">
        <v>1507.4970000000001</v>
      </c>
      <c r="L10" s="49">
        <v>325.90199999999999</v>
      </c>
      <c r="M10" s="49">
        <v>85.659000000000006</v>
      </c>
      <c r="N10" s="49">
        <v>252.643</v>
      </c>
      <c r="O10" s="49">
        <v>130.58099999999999</v>
      </c>
      <c r="P10" s="49">
        <v>216.423</v>
      </c>
      <c r="Q10" s="49">
        <v>123.715</v>
      </c>
      <c r="R10" s="91">
        <v>6063</v>
      </c>
      <c r="S10" s="49">
        <v>5134.5069999999996</v>
      </c>
      <c r="T10" s="49">
        <v>736.10299999999995</v>
      </c>
      <c r="U10" s="28">
        <v>2007</v>
      </c>
      <c r="V10" s="29"/>
    </row>
    <row r="11" spans="1:22" ht="12" customHeight="1">
      <c r="A11" s="28">
        <v>2008</v>
      </c>
      <c r="B11" s="49">
        <v>836.06200000000001</v>
      </c>
      <c r="C11" s="49">
        <v>907.83900000000006</v>
      </c>
      <c r="D11" s="49">
        <v>193.00899999999999</v>
      </c>
      <c r="E11" s="49">
        <v>132.10499999999999</v>
      </c>
      <c r="F11" s="49">
        <v>58.164999999999999</v>
      </c>
      <c r="G11" s="49">
        <v>123.687</v>
      </c>
      <c r="H11" s="49">
        <v>439.81799999999998</v>
      </c>
      <c r="I11" s="49">
        <v>98.194000000000003</v>
      </c>
      <c r="J11" s="49">
        <v>621.77200000000005</v>
      </c>
      <c r="K11" s="49">
        <v>1501.5250000000001</v>
      </c>
      <c r="L11" s="49">
        <v>326.37599999999998</v>
      </c>
      <c r="M11" s="49">
        <v>84.227000000000004</v>
      </c>
      <c r="N11" s="49">
        <v>247.999</v>
      </c>
      <c r="O11" s="49">
        <v>128.16800000000001</v>
      </c>
      <c r="P11" s="49">
        <v>216.75299999999999</v>
      </c>
      <c r="Q11" s="49">
        <v>120.301</v>
      </c>
      <c r="R11" s="91">
        <v>6036</v>
      </c>
      <c r="S11" s="49">
        <v>5116.2240000000002</v>
      </c>
      <c r="T11" s="49">
        <v>726.76700000000005</v>
      </c>
      <c r="U11" s="28">
        <v>2008</v>
      </c>
      <c r="V11" s="29"/>
    </row>
    <row r="12" spans="1:22" ht="12" customHeight="1">
      <c r="A12" s="28">
        <v>2009</v>
      </c>
      <c r="B12" s="49">
        <v>840.50400000000002</v>
      </c>
      <c r="C12" s="49">
        <v>917.50400000000002</v>
      </c>
      <c r="D12" s="49">
        <v>190.56700000000001</v>
      </c>
      <c r="E12" s="49">
        <v>137.655</v>
      </c>
      <c r="F12" s="49">
        <v>58.283999999999999</v>
      </c>
      <c r="G12" s="49">
        <v>124.169</v>
      </c>
      <c r="H12" s="49">
        <v>443.30900000000003</v>
      </c>
      <c r="I12" s="49">
        <v>97.92</v>
      </c>
      <c r="J12" s="49">
        <v>629.95299999999997</v>
      </c>
      <c r="K12" s="49">
        <v>1510.6179999999999</v>
      </c>
      <c r="L12" s="49">
        <v>326.16199999999998</v>
      </c>
      <c r="M12" s="49">
        <v>84.713999999999999</v>
      </c>
      <c r="N12" s="49">
        <v>244.62</v>
      </c>
      <c r="O12" s="49">
        <v>126.28700000000001</v>
      </c>
      <c r="P12" s="49">
        <v>222.49100000000001</v>
      </c>
      <c r="Q12" s="49">
        <v>118.24299999999999</v>
      </c>
      <c r="R12" s="91">
        <v>6073</v>
      </c>
      <c r="S12" s="49">
        <v>5157.7079999999996</v>
      </c>
      <c r="T12" s="49">
        <v>724.72500000000002</v>
      </c>
      <c r="U12" s="28">
        <v>2009</v>
      </c>
      <c r="V12" s="29"/>
    </row>
    <row r="13" spans="1:22" ht="12" customHeight="1">
      <c r="A13" s="28">
        <v>2010</v>
      </c>
      <c r="B13" s="49">
        <v>826.47</v>
      </c>
      <c r="C13" s="49">
        <v>902.06100000000004</v>
      </c>
      <c r="D13" s="49">
        <v>189.59899999999999</v>
      </c>
      <c r="E13" s="49">
        <v>137.32499999999999</v>
      </c>
      <c r="F13" s="49">
        <v>56.52</v>
      </c>
      <c r="G13" s="49">
        <v>121.46599999999999</v>
      </c>
      <c r="H13" s="49">
        <v>432.63400000000001</v>
      </c>
      <c r="I13" s="49">
        <v>94.094999999999999</v>
      </c>
      <c r="J13" s="49">
        <v>612.77700000000004</v>
      </c>
      <c r="K13" s="49">
        <v>1481.9179999999999</v>
      </c>
      <c r="L13" s="49">
        <v>316.52600000000001</v>
      </c>
      <c r="M13" s="49">
        <v>82.742999999999995</v>
      </c>
      <c r="N13" s="49">
        <v>235.63499999999999</v>
      </c>
      <c r="O13" s="49">
        <v>124.535</v>
      </c>
      <c r="P13" s="49">
        <v>215.68600000000001</v>
      </c>
      <c r="Q13" s="49">
        <v>114.01</v>
      </c>
      <c r="R13" s="91">
        <v>5944</v>
      </c>
      <c r="S13" s="49">
        <v>5048.8010000000004</v>
      </c>
      <c r="T13" s="49">
        <v>705.6</v>
      </c>
      <c r="U13" s="28">
        <v>2010</v>
      </c>
      <c r="V13" s="29"/>
    </row>
    <row r="14" spans="1:22" ht="12" customHeight="1">
      <c r="A14" s="28">
        <v>2011</v>
      </c>
      <c r="B14" s="49">
        <v>820.64300000000003</v>
      </c>
      <c r="C14" s="49">
        <v>892.63300000000004</v>
      </c>
      <c r="D14" s="49">
        <v>177.601</v>
      </c>
      <c r="E14" s="49">
        <v>128.27600000000001</v>
      </c>
      <c r="F14" s="49">
        <v>55.204000000000001</v>
      </c>
      <c r="G14" s="49">
        <v>118.989</v>
      </c>
      <c r="H14" s="49">
        <v>428.608</v>
      </c>
      <c r="I14" s="49">
        <v>86.665000000000006</v>
      </c>
      <c r="J14" s="49">
        <v>605.76099999999997</v>
      </c>
      <c r="K14" s="49">
        <v>1467.5</v>
      </c>
      <c r="L14" s="49">
        <v>313.32100000000003</v>
      </c>
      <c r="M14" s="49">
        <v>81.274000000000001</v>
      </c>
      <c r="N14" s="49">
        <v>218.56899999999999</v>
      </c>
      <c r="O14" s="49">
        <v>116.057</v>
      </c>
      <c r="P14" s="49">
        <v>211.21700000000001</v>
      </c>
      <c r="Q14" s="49">
        <v>105.682</v>
      </c>
      <c r="R14" s="91">
        <v>5828</v>
      </c>
      <c r="S14" s="49">
        <v>4995.1499999999996</v>
      </c>
      <c r="T14" s="49">
        <v>655.24900000000002</v>
      </c>
      <c r="U14" s="28">
        <v>2011</v>
      </c>
      <c r="V14" s="29"/>
    </row>
    <row r="15" spans="1:22" ht="12" customHeight="1">
      <c r="A15" s="28">
        <v>2012</v>
      </c>
      <c r="B15" s="49">
        <v>808.35199999999998</v>
      </c>
      <c r="C15" s="49">
        <v>879.79</v>
      </c>
      <c r="D15" s="49">
        <v>175.511</v>
      </c>
      <c r="E15" s="49">
        <v>122.754</v>
      </c>
      <c r="F15" s="49">
        <v>54.435000000000002</v>
      </c>
      <c r="G15" s="49">
        <v>117.756</v>
      </c>
      <c r="H15" s="49">
        <v>421.24400000000003</v>
      </c>
      <c r="I15" s="49">
        <v>83.15</v>
      </c>
      <c r="J15" s="49">
        <v>589.25099999999998</v>
      </c>
      <c r="K15" s="49">
        <v>1431.779</v>
      </c>
      <c r="L15" s="49">
        <v>307.59100000000001</v>
      </c>
      <c r="M15" s="49">
        <v>79.192999999999998</v>
      </c>
      <c r="N15" s="49">
        <v>212.57300000000001</v>
      </c>
      <c r="O15" s="49">
        <v>110.104</v>
      </c>
      <c r="P15" s="49">
        <v>204.50700000000001</v>
      </c>
      <c r="Q15" s="49">
        <v>101.01</v>
      </c>
      <c r="R15" s="91">
        <v>5699</v>
      </c>
      <c r="S15" s="49">
        <v>4893.8980000000001</v>
      </c>
      <c r="T15" s="49">
        <v>629.59100000000001</v>
      </c>
      <c r="U15" s="28">
        <v>2012</v>
      </c>
      <c r="V15" s="29"/>
    </row>
    <row r="16" spans="1:22" ht="12" customHeight="1">
      <c r="A16" s="28">
        <v>2013</v>
      </c>
      <c r="B16" s="49">
        <v>809.23400000000004</v>
      </c>
      <c r="C16" s="49">
        <v>887.43700000000001</v>
      </c>
      <c r="D16" s="49">
        <v>179.624</v>
      </c>
      <c r="E16" s="49">
        <v>122.099</v>
      </c>
      <c r="F16" s="49">
        <v>54.475000000000001</v>
      </c>
      <c r="G16" s="49">
        <v>119.245</v>
      </c>
      <c r="H16" s="49">
        <v>422.93799999999999</v>
      </c>
      <c r="I16" s="49">
        <v>83.26</v>
      </c>
      <c r="J16" s="49">
        <v>588.75699999999995</v>
      </c>
      <c r="K16" s="49">
        <v>1440.1389999999999</v>
      </c>
      <c r="L16" s="49">
        <v>309.29700000000003</v>
      </c>
      <c r="M16" s="49">
        <v>78.813000000000002</v>
      </c>
      <c r="N16" s="49">
        <v>212.14599999999999</v>
      </c>
      <c r="O16" s="49">
        <v>109.538</v>
      </c>
      <c r="P16" s="49">
        <v>204.09800000000001</v>
      </c>
      <c r="Q16" s="49">
        <v>99.9</v>
      </c>
      <c r="R16" s="91">
        <v>5721</v>
      </c>
      <c r="S16" s="49">
        <v>4914.433</v>
      </c>
      <c r="T16" s="49">
        <v>626.94299999999998</v>
      </c>
      <c r="U16" s="28">
        <v>2013</v>
      </c>
      <c r="V16" s="29"/>
    </row>
    <row r="17" spans="1:22" ht="12" customHeight="1">
      <c r="A17" s="80">
        <v>2014</v>
      </c>
      <c r="B17" s="49">
        <v>802.947</v>
      </c>
      <c r="C17" s="49">
        <v>884.71299999999997</v>
      </c>
      <c r="D17" s="49">
        <v>174.70699999999999</v>
      </c>
      <c r="E17" s="49">
        <v>117.348</v>
      </c>
      <c r="F17" s="49">
        <v>54.758000000000003</v>
      </c>
      <c r="G17" s="49">
        <v>118.926</v>
      </c>
      <c r="H17" s="49">
        <v>425.14400000000001</v>
      </c>
      <c r="I17" s="49">
        <v>81.772000000000006</v>
      </c>
      <c r="J17" s="49">
        <v>586.79999999999995</v>
      </c>
      <c r="K17" s="49">
        <v>1422.0519999999999</v>
      </c>
      <c r="L17" s="49">
        <v>307.80099999999999</v>
      </c>
      <c r="M17" s="49">
        <v>78.644999999999996</v>
      </c>
      <c r="N17" s="49">
        <v>203.57</v>
      </c>
      <c r="O17" s="49">
        <v>105.41</v>
      </c>
      <c r="P17" s="49">
        <v>203.01300000000001</v>
      </c>
      <c r="Q17" s="49">
        <v>98.394000000000005</v>
      </c>
      <c r="R17" s="91">
        <v>5666</v>
      </c>
      <c r="S17" s="49">
        <v>4884.799</v>
      </c>
      <c r="T17" s="49">
        <v>606.49400000000003</v>
      </c>
      <c r="U17" s="80">
        <v>2014</v>
      </c>
      <c r="V17" s="29"/>
    </row>
    <row r="18" spans="1:22" ht="12" customHeight="1">
      <c r="A18" s="80">
        <v>2015</v>
      </c>
      <c r="B18" s="49">
        <v>783.178</v>
      </c>
      <c r="C18" s="49">
        <v>873.85500000000002</v>
      </c>
      <c r="D18" s="49">
        <v>168.07300000000001</v>
      </c>
      <c r="E18" s="49">
        <v>108.03100000000001</v>
      </c>
      <c r="F18" s="49">
        <v>52.488999999999997</v>
      </c>
      <c r="G18" s="49">
        <v>114.29600000000001</v>
      </c>
      <c r="H18" s="49">
        <v>417.51100000000002</v>
      </c>
      <c r="I18" s="49">
        <v>77.043000000000006</v>
      </c>
      <c r="J18" s="49">
        <v>572.755</v>
      </c>
      <c r="K18" s="49">
        <v>1382.6949999999999</v>
      </c>
      <c r="L18" s="49">
        <v>303.67599999999999</v>
      </c>
      <c r="M18" s="49">
        <v>76.56</v>
      </c>
      <c r="N18" s="49">
        <v>185.78200000000001</v>
      </c>
      <c r="O18" s="49">
        <v>97.418000000000006</v>
      </c>
      <c r="P18" s="49">
        <v>198.20099999999999</v>
      </c>
      <c r="Q18" s="49">
        <v>92.436999999999998</v>
      </c>
      <c r="R18" s="91">
        <v>5504</v>
      </c>
      <c r="S18" s="49">
        <v>4775.2160000000003</v>
      </c>
      <c r="T18" s="49">
        <v>560.71100000000001</v>
      </c>
      <c r="U18" s="80">
        <v>2015</v>
      </c>
      <c r="V18" s="29"/>
    </row>
    <row r="19" spans="1:22" ht="12" customHeight="1">
      <c r="A19" s="80">
        <v>2016</v>
      </c>
      <c r="B19" s="49">
        <v>774.72900000000004</v>
      </c>
      <c r="C19" s="49">
        <v>865.23500000000001</v>
      </c>
      <c r="D19" s="49">
        <v>166.17099999999999</v>
      </c>
      <c r="E19" s="49">
        <v>107.04900000000001</v>
      </c>
      <c r="F19" s="49">
        <v>50.567999999999998</v>
      </c>
      <c r="G19" s="49">
        <v>112.34099999999999</v>
      </c>
      <c r="H19" s="49">
        <v>412.26100000000002</v>
      </c>
      <c r="I19" s="49">
        <v>75.16</v>
      </c>
      <c r="J19" s="49">
        <v>566.35400000000004</v>
      </c>
      <c r="K19" s="49">
        <v>1361.8989999999999</v>
      </c>
      <c r="L19" s="49">
        <v>299.98500000000001</v>
      </c>
      <c r="M19" s="49">
        <v>76.3</v>
      </c>
      <c r="N19" s="49">
        <v>181.23699999999999</v>
      </c>
      <c r="O19" s="49">
        <v>93.837999999999994</v>
      </c>
      <c r="P19" s="49">
        <v>196.21100000000001</v>
      </c>
      <c r="Q19" s="49">
        <v>89.662000000000006</v>
      </c>
      <c r="R19" s="91">
        <v>5429</v>
      </c>
      <c r="S19" s="49">
        <v>4715.8829999999998</v>
      </c>
      <c r="T19" s="49">
        <v>546.94600000000003</v>
      </c>
      <c r="U19" s="80">
        <v>2016</v>
      </c>
      <c r="V19" s="29"/>
    </row>
    <row r="20" spans="1:22" ht="12" customHeight="1">
      <c r="A20" s="80">
        <v>2017</v>
      </c>
      <c r="B20" s="49">
        <v>767.93299999999999</v>
      </c>
      <c r="C20" s="49">
        <v>861.197</v>
      </c>
      <c r="D20" s="49">
        <v>165.77</v>
      </c>
      <c r="E20" s="49">
        <v>106.72799999999999</v>
      </c>
      <c r="F20" s="49">
        <v>49.369</v>
      </c>
      <c r="G20" s="49">
        <v>110.85299999999999</v>
      </c>
      <c r="H20" s="49">
        <v>407.28699999999998</v>
      </c>
      <c r="I20" s="49">
        <v>74.460999999999999</v>
      </c>
      <c r="J20" s="49">
        <v>561.11400000000003</v>
      </c>
      <c r="K20" s="49">
        <v>1342.681</v>
      </c>
      <c r="L20" s="49">
        <v>296.93299999999999</v>
      </c>
      <c r="M20" s="49">
        <v>75.358999999999995</v>
      </c>
      <c r="N20" s="49">
        <v>177.52099999999999</v>
      </c>
      <c r="O20" s="49">
        <v>90.587999999999994</v>
      </c>
      <c r="P20" s="49">
        <v>194.9</v>
      </c>
      <c r="Q20" s="49">
        <v>89.305999999999997</v>
      </c>
      <c r="R20" s="91">
        <v>5372</v>
      </c>
      <c r="S20" s="49">
        <v>4667.6260000000002</v>
      </c>
      <c r="T20" s="49">
        <v>538.60400000000004</v>
      </c>
      <c r="U20" s="80">
        <v>2017</v>
      </c>
      <c r="V20" s="29"/>
    </row>
    <row r="21" spans="1:22" ht="12" customHeight="1">
      <c r="A21" s="28"/>
      <c r="B21" s="50"/>
      <c r="C21" s="51"/>
      <c r="D21" s="51"/>
      <c r="E21" s="51"/>
      <c r="F21" s="51"/>
      <c r="G21" s="51"/>
      <c r="H21" s="51"/>
      <c r="I21" s="51"/>
      <c r="J21" s="51"/>
      <c r="K21" s="51"/>
      <c r="L21" s="51"/>
      <c r="M21" s="51"/>
      <c r="N21" s="51"/>
      <c r="O21" s="51"/>
      <c r="P21" s="51"/>
      <c r="Q21" s="51"/>
      <c r="R21" s="51"/>
      <c r="S21" s="51"/>
      <c r="T21" s="51"/>
      <c r="U21" s="28"/>
    </row>
    <row r="22" spans="1:22" ht="12" customHeight="1">
      <c r="A22" s="28"/>
      <c r="B22" s="187" t="s">
        <v>3</v>
      </c>
      <c r="C22" s="187"/>
      <c r="D22" s="187"/>
      <c r="E22" s="187"/>
      <c r="F22" s="187"/>
      <c r="G22" s="187"/>
      <c r="H22" s="187"/>
      <c r="I22" s="187"/>
      <c r="J22" s="187"/>
      <c r="K22" s="187"/>
      <c r="L22" s="187" t="s">
        <v>3</v>
      </c>
      <c r="M22" s="187"/>
      <c r="N22" s="187"/>
      <c r="O22" s="187"/>
      <c r="P22" s="187"/>
      <c r="Q22" s="187"/>
      <c r="R22" s="187"/>
      <c r="S22" s="187"/>
      <c r="T22" s="187"/>
      <c r="U22" s="28"/>
    </row>
    <row r="23" spans="1:22" ht="12" customHeight="1">
      <c r="A23" s="28">
        <v>2004</v>
      </c>
      <c r="B23" s="52">
        <f>ROUND(B7/B6*100-100,5)</f>
        <v>6.74221</v>
      </c>
      <c r="C23" s="52">
        <f t="shared" ref="C23:T36" si="0">ROUND(C7/C6*100-100,5)</f>
        <v>5.0853299999999999</v>
      </c>
      <c r="D23" s="52">
        <f t="shared" si="0"/>
        <v>16.766580000000001</v>
      </c>
      <c r="E23" s="52">
        <f t="shared" si="0"/>
        <v>12.32963</v>
      </c>
      <c r="F23" s="52">
        <f t="shared" si="0"/>
        <v>7.8611399999999998</v>
      </c>
      <c r="G23" s="52">
        <f t="shared" si="0"/>
        <v>10.70167</v>
      </c>
      <c r="H23" s="52">
        <f t="shared" si="0"/>
        <v>8.9986700000000006</v>
      </c>
      <c r="I23" s="52">
        <f t="shared" si="0"/>
        <v>11.17751</v>
      </c>
      <c r="J23" s="52">
        <f t="shared" si="0"/>
        <v>7.9150299999999998</v>
      </c>
      <c r="K23" s="52">
        <f t="shared" si="0"/>
        <v>9.1947399999999995</v>
      </c>
      <c r="L23" s="52">
        <f t="shared" si="0"/>
        <v>9.2464899999999997</v>
      </c>
      <c r="M23" s="52">
        <f t="shared" si="0"/>
        <v>5.91099</v>
      </c>
      <c r="N23" s="52">
        <f t="shared" si="0"/>
        <v>5.9066400000000003</v>
      </c>
      <c r="O23" s="52">
        <f t="shared" si="0"/>
        <v>9.7078500000000005</v>
      </c>
      <c r="P23" s="52">
        <f t="shared" si="0"/>
        <v>7.4897099999999996</v>
      </c>
      <c r="Q23" s="52">
        <f t="shared" si="0"/>
        <v>12.63533</v>
      </c>
      <c r="R23" s="52">
        <f t="shared" si="0"/>
        <v>8.1942599999999999</v>
      </c>
      <c r="S23" s="52">
        <f t="shared" si="0"/>
        <v>7.7567300000000001</v>
      </c>
      <c r="T23" s="52">
        <f t="shared" si="0"/>
        <v>9.4622499999999992</v>
      </c>
      <c r="U23" s="28">
        <v>2004</v>
      </c>
    </row>
    <row r="24" spans="1:22" ht="12" customHeight="1">
      <c r="A24" s="28">
        <v>2005</v>
      </c>
      <c r="B24" s="52">
        <f t="shared" ref="B24:Q36" si="1">ROUND(B8/B7*100-100,5)</f>
        <v>1.6101700000000001</v>
      </c>
      <c r="C24" s="52">
        <f t="shared" si="1"/>
        <v>1.9109100000000001</v>
      </c>
      <c r="D24" s="52">
        <f t="shared" si="1"/>
        <v>9.3722700000000003</v>
      </c>
      <c r="E24" s="52">
        <f t="shared" si="1"/>
        <v>4.1816800000000001</v>
      </c>
      <c r="F24" s="52">
        <f t="shared" si="1"/>
        <v>2.12202</v>
      </c>
      <c r="G24" s="52">
        <f t="shared" si="1"/>
        <v>7.27874</v>
      </c>
      <c r="H24" s="52">
        <f t="shared" si="1"/>
        <v>2.5483799999999999</v>
      </c>
      <c r="I24" s="52">
        <f t="shared" si="1"/>
        <v>6.9345100000000004</v>
      </c>
      <c r="J24" s="52">
        <f t="shared" si="1"/>
        <v>1.8596999999999999</v>
      </c>
      <c r="K24" s="52">
        <f t="shared" si="1"/>
        <v>1.6253599999999999</v>
      </c>
      <c r="L24" s="52">
        <f t="shared" si="1"/>
        <v>4.2649400000000002</v>
      </c>
      <c r="M24" s="52">
        <f t="shared" si="1"/>
        <v>4.0813100000000002</v>
      </c>
      <c r="N24" s="52">
        <f t="shared" si="1"/>
        <v>3.61008</v>
      </c>
      <c r="O24" s="52">
        <f t="shared" si="1"/>
        <v>5.0178500000000001</v>
      </c>
      <c r="P24" s="52">
        <f t="shared" si="1"/>
        <v>1.68424</v>
      </c>
      <c r="Q24" s="52">
        <f t="shared" si="1"/>
        <v>5.0570899999999996</v>
      </c>
      <c r="R24" s="52">
        <f t="shared" si="0"/>
        <v>2.6343200000000002</v>
      </c>
      <c r="S24" s="52">
        <f t="shared" si="0"/>
        <v>2.1315200000000001</v>
      </c>
      <c r="T24" s="52">
        <f t="shared" si="0"/>
        <v>4.6303099999999997</v>
      </c>
      <c r="U24" s="28">
        <v>2005</v>
      </c>
    </row>
    <row r="25" spans="1:22" ht="12" customHeight="1">
      <c r="A25" s="28">
        <v>2006</v>
      </c>
      <c r="B25" s="52">
        <f t="shared" si="1"/>
        <v>1.07283</v>
      </c>
      <c r="C25" s="52">
        <f t="shared" si="0"/>
        <v>-3.5650000000000001E-2</v>
      </c>
      <c r="D25" s="52">
        <f t="shared" si="0"/>
        <v>6.3577899999999996</v>
      </c>
      <c r="E25" s="52">
        <f t="shared" si="0"/>
        <v>2.8045100000000001</v>
      </c>
      <c r="F25" s="52">
        <f t="shared" si="0"/>
        <v>5.8053999999999997</v>
      </c>
      <c r="G25" s="52">
        <f t="shared" si="0"/>
        <v>-3.6983700000000002</v>
      </c>
      <c r="H25" s="52">
        <f t="shared" si="0"/>
        <v>2.07477</v>
      </c>
      <c r="I25" s="52">
        <f t="shared" si="0"/>
        <v>2.6519699999999999</v>
      </c>
      <c r="J25" s="52">
        <f t="shared" si="0"/>
        <v>1.2028399999999999</v>
      </c>
      <c r="K25" s="52">
        <f t="shared" si="0"/>
        <v>1.29514</v>
      </c>
      <c r="L25" s="52">
        <f t="shared" si="0"/>
        <v>0.38700000000000001</v>
      </c>
      <c r="M25" s="52">
        <f t="shared" si="0"/>
        <v>0.78566000000000003</v>
      </c>
      <c r="N25" s="52">
        <f t="shared" si="0"/>
        <v>4.0386699999999998</v>
      </c>
      <c r="O25" s="52">
        <f t="shared" si="0"/>
        <v>6.5914299999999999</v>
      </c>
      <c r="P25" s="52">
        <f t="shared" si="0"/>
        <v>0.95818999999999999</v>
      </c>
      <c r="Q25" s="52">
        <f t="shared" si="0"/>
        <v>1.8605400000000001</v>
      </c>
      <c r="R25" s="52">
        <f t="shared" si="0"/>
        <v>1.4184399999999999</v>
      </c>
      <c r="S25" s="52">
        <f t="shared" si="0"/>
        <v>0.91691999999999996</v>
      </c>
      <c r="T25" s="52">
        <f t="shared" si="0"/>
        <v>3.69529</v>
      </c>
      <c r="U25" s="28">
        <v>2006</v>
      </c>
    </row>
    <row r="26" spans="1:22" ht="12" customHeight="1">
      <c r="A26" s="28">
        <v>2007</v>
      </c>
      <c r="B26" s="52">
        <f t="shared" si="1"/>
        <v>1.4543699999999999</v>
      </c>
      <c r="C26" s="52">
        <f t="shared" si="0"/>
        <v>1.2828599999999999</v>
      </c>
      <c r="D26" s="52">
        <f t="shared" si="0"/>
        <v>0.96192</v>
      </c>
      <c r="E26" s="52">
        <f t="shared" si="0"/>
        <v>-0.98485999999999996</v>
      </c>
      <c r="F26" s="52">
        <f t="shared" si="0"/>
        <v>-0.10920000000000001</v>
      </c>
      <c r="G26" s="52">
        <f t="shared" si="0"/>
        <v>-5.6600000000000001E-3</v>
      </c>
      <c r="H26" s="52">
        <f t="shared" si="0"/>
        <v>1.9964999999999999</v>
      </c>
      <c r="I26" s="52">
        <f t="shared" si="0"/>
        <v>1.79162</v>
      </c>
      <c r="J26" s="52">
        <f t="shared" si="0"/>
        <v>1.32111</v>
      </c>
      <c r="K26" s="52">
        <f t="shared" si="0"/>
        <v>1.1736200000000001</v>
      </c>
      <c r="L26" s="52">
        <f t="shared" si="0"/>
        <v>1.2394700000000001</v>
      </c>
      <c r="M26" s="52">
        <f t="shared" si="0"/>
        <v>-0.18759999999999999</v>
      </c>
      <c r="N26" s="52">
        <f t="shared" si="0"/>
        <v>-2.5890900000000001</v>
      </c>
      <c r="O26" s="52">
        <f t="shared" si="0"/>
        <v>0.1104</v>
      </c>
      <c r="P26" s="52">
        <f t="shared" si="0"/>
        <v>0.98643000000000003</v>
      </c>
      <c r="Q26" s="52">
        <f t="shared" si="0"/>
        <v>-1.9216899999999999</v>
      </c>
      <c r="R26" s="52">
        <f t="shared" si="0"/>
        <v>0.94904999999999995</v>
      </c>
      <c r="S26" s="52">
        <f t="shared" si="0"/>
        <v>1.2562899999999999</v>
      </c>
      <c r="T26" s="52">
        <f t="shared" si="0"/>
        <v>-1.14646</v>
      </c>
      <c r="U26" s="28">
        <v>2007</v>
      </c>
    </row>
    <row r="27" spans="1:22" ht="12" customHeight="1">
      <c r="A27" s="28">
        <v>2008</v>
      </c>
      <c r="B27" s="52">
        <f t="shared" si="1"/>
        <v>-0.52210000000000001</v>
      </c>
      <c r="C27" s="52">
        <f t="shared" si="0"/>
        <v>-0.4259</v>
      </c>
      <c r="D27" s="52">
        <f t="shared" si="0"/>
        <v>0.32174000000000003</v>
      </c>
      <c r="E27" s="52">
        <f t="shared" si="0"/>
        <v>1.78051</v>
      </c>
      <c r="F27" s="52">
        <f t="shared" si="0"/>
        <v>-2.1762899999999998</v>
      </c>
      <c r="G27" s="52">
        <f t="shared" si="0"/>
        <v>-1.374E-2</v>
      </c>
      <c r="H27" s="52">
        <f t="shared" si="0"/>
        <v>-0.21915000000000001</v>
      </c>
      <c r="I27" s="52">
        <f t="shared" si="0"/>
        <v>-1.18346</v>
      </c>
      <c r="J27" s="52">
        <f t="shared" si="0"/>
        <v>-0.18221000000000001</v>
      </c>
      <c r="K27" s="52">
        <f t="shared" si="0"/>
        <v>-0.39615</v>
      </c>
      <c r="L27" s="52">
        <f t="shared" si="0"/>
        <v>0.14544000000000001</v>
      </c>
      <c r="M27" s="52">
        <f t="shared" si="0"/>
        <v>-1.67174</v>
      </c>
      <c r="N27" s="52">
        <f t="shared" si="0"/>
        <v>-1.8381700000000001</v>
      </c>
      <c r="O27" s="52">
        <f t="shared" si="0"/>
        <v>-1.8479000000000001</v>
      </c>
      <c r="P27" s="52">
        <f t="shared" si="0"/>
        <v>0.15248</v>
      </c>
      <c r="Q27" s="52">
        <f t="shared" si="0"/>
        <v>-2.7595700000000001</v>
      </c>
      <c r="R27" s="52">
        <f t="shared" si="0"/>
        <v>-0.44531999999999999</v>
      </c>
      <c r="S27" s="52">
        <f t="shared" si="0"/>
        <v>-0.35608000000000001</v>
      </c>
      <c r="T27" s="52">
        <f t="shared" si="0"/>
        <v>-1.2683</v>
      </c>
      <c r="U27" s="28">
        <v>2008</v>
      </c>
    </row>
    <row r="28" spans="1:22" ht="12" customHeight="1">
      <c r="A28" s="28">
        <v>2009</v>
      </c>
      <c r="B28" s="52">
        <f t="shared" si="1"/>
        <v>0.53129999999999999</v>
      </c>
      <c r="C28" s="52">
        <f t="shared" si="0"/>
        <v>1.0646199999999999</v>
      </c>
      <c r="D28" s="52">
        <f t="shared" si="0"/>
        <v>-1.2652300000000001</v>
      </c>
      <c r="E28" s="52">
        <f t="shared" si="0"/>
        <v>4.2012</v>
      </c>
      <c r="F28" s="52">
        <f t="shared" si="0"/>
        <v>0.20458999999999999</v>
      </c>
      <c r="G28" s="52">
        <f t="shared" si="0"/>
        <v>0.38968999999999998</v>
      </c>
      <c r="H28" s="52">
        <f t="shared" si="0"/>
        <v>0.79374</v>
      </c>
      <c r="I28" s="52">
        <f t="shared" si="0"/>
        <v>-0.27904000000000001</v>
      </c>
      <c r="J28" s="52">
        <f t="shared" si="0"/>
        <v>1.31576</v>
      </c>
      <c r="K28" s="52">
        <f t="shared" si="0"/>
        <v>0.60558000000000001</v>
      </c>
      <c r="L28" s="52">
        <f t="shared" si="0"/>
        <v>-6.5570000000000003E-2</v>
      </c>
      <c r="M28" s="52">
        <f t="shared" si="0"/>
        <v>0.57820000000000005</v>
      </c>
      <c r="N28" s="52">
        <f t="shared" si="0"/>
        <v>-1.3625100000000001</v>
      </c>
      <c r="O28" s="52">
        <f t="shared" si="0"/>
        <v>-1.4676100000000001</v>
      </c>
      <c r="P28" s="52">
        <f t="shared" si="0"/>
        <v>2.6472500000000001</v>
      </c>
      <c r="Q28" s="52">
        <f t="shared" si="0"/>
        <v>-1.71071</v>
      </c>
      <c r="R28" s="52">
        <f t="shared" si="0"/>
        <v>0.61299000000000003</v>
      </c>
      <c r="S28" s="52">
        <f t="shared" si="0"/>
        <v>0.81083000000000005</v>
      </c>
      <c r="T28" s="52">
        <f t="shared" si="0"/>
        <v>-0.28097</v>
      </c>
      <c r="U28" s="28">
        <v>2009</v>
      </c>
    </row>
    <row r="29" spans="1:22" ht="12" customHeight="1">
      <c r="A29" s="28">
        <v>2010</v>
      </c>
      <c r="B29" s="52">
        <f t="shared" si="1"/>
        <v>-1.66971</v>
      </c>
      <c r="C29" s="52">
        <f t="shared" si="0"/>
        <v>-1.6831499999999999</v>
      </c>
      <c r="D29" s="52">
        <f t="shared" si="0"/>
        <v>-0.50795999999999997</v>
      </c>
      <c r="E29" s="52">
        <f t="shared" si="0"/>
        <v>-0.23973</v>
      </c>
      <c r="F29" s="52">
        <f t="shared" si="0"/>
        <v>-3.0265599999999999</v>
      </c>
      <c r="G29" s="52">
        <f t="shared" si="0"/>
        <v>-2.1768700000000001</v>
      </c>
      <c r="H29" s="52">
        <f t="shared" si="0"/>
        <v>-2.4080300000000001</v>
      </c>
      <c r="I29" s="52">
        <f t="shared" si="0"/>
        <v>-3.90625</v>
      </c>
      <c r="J29" s="52">
        <f t="shared" si="0"/>
        <v>-2.72655</v>
      </c>
      <c r="K29" s="52">
        <f t="shared" si="0"/>
        <v>-1.89988</v>
      </c>
      <c r="L29" s="52">
        <f t="shared" si="0"/>
        <v>-2.9543599999999999</v>
      </c>
      <c r="M29" s="52">
        <f t="shared" si="0"/>
        <v>-2.3266499999999999</v>
      </c>
      <c r="N29" s="52">
        <f t="shared" si="0"/>
        <v>-3.6730399999999999</v>
      </c>
      <c r="O29" s="52">
        <f t="shared" si="0"/>
        <v>-1.3873200000000001</v>
      </c>
      <c r="P29" s="52">
        <f t="shared" si="0"/>
        <v>-3.0585499999999999</v>
      </c>
      <c r="Q29" s="52">
        <f t="shared" si="0"/>
        <v>-3.57992</v>
      </c>
      <c r="R29" s="52">
        <f t="shared" si="0"/>
        <v>-2.1241599999999998</v>
      </c>
      <c r="S29" s="52">
        <f t="shared" si="0"/>
        <v>-2.1115400000000002</v>
      </c>
      <c r="T29" s="52">
        <f t="shared" si="0"/>
        <v>-2.6389300000000002</v>
      </c>
      <c r="U29" s="28">
        <v>2010</v>
      </c>
    </row>
    <row r="30" spans="1:22" ht="12" customHeight="1">
      <c r="A30" s="28">
        <v>2011</v>
      </c>
      <c r="B30" s="52">
        <f t="shared" si="1"/>
        <v>-0.70504999999999995</v>
      </c>
      <c r="C30" s="52">
        <f t="shared" si="0"/>
        <v>-1.0451600000000001</v>
      </c>
      <c r="D30" s="52">
        <f t="shared" si="0"/>
        <v>-6.3280900000000004</v>
      </c>
      <c r="E30" s="52">
        <f t="shared" si="0"/>
        <v>-6.58948</v>
      </c>
      <c r="F30" s="52">
        <f t="shared" si="0"/>
        <v>-2.3283800000000001</v>
      </c>
      <c r="G30" s="52">
        <f t="shared" si="0"/>
        <v>-2.03925</v>
      </c>
      <c r="H30" s="52">
        <f t="shared" si="0"/>
        <v>-0.93057999999999996</v>
      </c>
      <c r="I30" s="52">
        <f t="shared" si="0"/>
        <v>-7.89628</v>
      </c>
      <c r="J30" s="52">
        <f t="shared" si="0"/>
        <v>-1.1449499999999999</v>
      </c>
      <c r="K30" s="52">
        <f t="shared" si="0"/>
        <v>-0.97292999999999996</v>
      </c>
      <c r="L30" s="52">
        <f t="shared" si="0"/>
        <v>-1.0125599999999999</v>
      </c>
      <c r="M30" s="52">
        <f t="shared" si="0"/>
        <v>-1.77538</v>
      </c>
      <c r="N30" s="52">
        <f t="shared" si="0"/>
        <v>-7.2425600000000001</v>
      </c>
      <c r="O30" s="52">
        <f t="shared" si="0"/>
        <v>-6.8077199999999998</v>
      </c>
      <c r="P30" s="52">
        <f t="shared" si="0"/>
        <v>-2.07199</v>
      </c>
      <c r="Q30" s="52">
        <f t="shared" si="0"/>
        <v>-7.3046199999999999</v>
      </c>
      <c r="R30" s="52">
        <f t="shared" si="0"/>
        <v>-1.9515499999999999</v>
      </c>
      <c r="S30" s="52">
        <f t="shared" si="0"/>
        <v>-1.0626500000000001</v>
      </c>
      <c r="T30" s="52">
        <f t="shared" si="0"/>
        <v>-7.13591</v>
      </c>
      <c r="U30" s="28">
        <v>2011</v>
      </c>
    </row>
    <row r="31" spans="1:22" ht="12" customHeight="1">
      <c r="A31" s="28">
        <v>2012</v>
      </c>
      <c r="B31" s="52">
        <f t="shared" si="1"/>
        <v>-1.49773</v>
      </c>
      <c r="C31" s="52">
        <f t="shared" si="0"/>
        <v>-1.4387799999999999</v>
      </c>
      <c r="D31" s="52">
        <f t="shared" si="0"/>
        <v>-1.1768000000000001</v>
      </c>
      <c r="E31" s="52">
        <f t="shared" si="0"/>
        <v>-4.3047800000000001</v>
      </c>
      <c r="F31" s="52">
        <f t="shared" si="0"/>
        <v>-1.3930100000000001</v>
      </c>
      <c r="G31" s="52">
        <f t="shared" si="0"/>
        <v>-1.03623</v>
      </c>
      <c r="H31" s="52">
        <f t="shared" si="0"/>
        <v>-1.7181200000000001</v>
      </c>
      <c r="I31" s="52">
        <f t="shared" si="0"/>
        <v>-4.0558500000000004</v>
      </c>
      <c r="J31" s="52">
        <f t="shared" si="0"/>
        <v>-2.7254999999999998</v>
      </c>
      <c r="K31" s="52">
        <f t="shared" si="0"/>
        <v>-2.4341400000000002</v>
      </c>
      <c r="L31" s="52">
        <f t="shared" si="0"/>
        <v>-1.8288</v>
      </c>
      <c r="M31" s="52">
        <f t="shared" si="0"/>
        <v>-2.56047</v>
      </c>
      <c r="N31" s="52">
        <f t="shared" si="0"/>
        <v>-2.7433000000000001</v>
      </c>
      <c r="O31" s="52">
        <f t="shared" si="0"/>
        <v>-5.1293800000000003</v>
      </c>
      <c r="P31" s="52">
        <f t="shared" si="0"/>
        <v>-3.1768299999999998</v>
      </c>
      <c r="Q31" s="52">
        <f t="shared" si="0"/>
        <v>-4.4208100000000004</v>
      </c>
      <c r="R31" s="52">
        <f t="shared" si="0"/>
        <v>-2.2134499999999999</v>
      </c>
      <c r="S31" s="52">
        <f t="shared" si="0"/>
        <v>-2.0270100000000002</v>
      </c>
      <c r="T31" s="52">
        <f t="shared" si="0"/>
        <v>-3.9157600000000001</v>
      </c>
      <c r="U31" s="28">
        <v>2012</v>
      </c>
    </row>
    <row r="32" spans="1:22" ht="12" customHeight="1">
      <c r="A32" s="28">
        <v>2013</v>
      </c>
      <c r="B32" s="52">
        <f t="shared" si="1"/>
        <v>0.10911</v>
      </c>
      <c r="C32" s="52">
        <f t="shared" si="0"/>
        <v>0.86917999999999995</v>
      </c>
      <c r="D32" s="52">
        <f t="shared" si="0"/>
        <v>2.3434400000000002</v>
      </c>
      <c r="E32" s="52">
        <f t="shared" si="0"/>
        <v>-0.53359000000000001</v>
      </c>
      <c r="F32" s="52">
        <f t="shared" si="0"/>
        <v>7.3480000000000004E-2</v>
      </c>
      <c r="G32" s="52">
        <f t="shared" si="0"/>
        <v>1.26448</v>
      </c>
      <c r="H32" s="52">
        <f t="shared" si="0"/>
        <v>0.40214</v>
      </c>
      <c r="I32" s="52">
        <f t="shared" si="0"/>
        <v>0.13228999999999999</v>
      </c>
      <c r="J32" s="52">
        <f t="shared" si="0"/>
        <v>-8.3839999999999998E-2</v>
      </c>
      <c r="K32" s="52">
        <f t="shared" si="0"/>
        <v>0.58389000000000002</v>
      </c>
      <c r="L32" s="52">
        <f t="shared" si="0"/>
        <v>0.55462999999999996</v>
      </c>
      <c r="M32" s="52">
        <f t="shared" si="0"/>
        <v>-0.47983999999999999</v>
      </c>
      <c r="N32" s="52">
        <f t="shared" si="0"/>
        <v>-0.20086999999999999</v>
      </c>
      <c r="O32" s="52">
        <f t="shared" si="0"/>
        <v>-0.51405999999999996</v>
      </c>
      <c r="P32" s="52">
        <f t="shared" si="0"/>
        <v>-0.19999</v>
      </c>
      <c r="Q32" s="52">
        <f t="shared" si="0"/>
        <v>-1.0989</v>
      </c>
      <c r="R32" s="52">
        <f t="shared" si="0"/>
        <v>0.38602999999999998</v>
      </c>
      <c r="S32" s="52">
        <f t="shared" si="0"/>
        <v>0.41959999999999997</v>
      </c>
      <c r="T32" s="52">
        <f t="shared" si="0"/>
        <v>-0.42059000000000002</v>
      </c>
      <c r="U32" s="28">
        <v>2013</v>
      </c>
    </row>
    <row r="33" spans="1:21" ht="12" customHeight="1">
      <c r="A33" s="80">
        <v>2014</v>
      </c>
      <c r="B33" s="52">
        <f t="shared" si="1"/>
        <v>-0.77690999999999999</v>
      </c>
      <c r="C33" s="52">
        <f t="shared" si="0"/>
        <v>-0.30695</v>
      </c>
      <c r="D33" s="52">
        <f t="shared" si="0"/>
        <v>-2.7373799999999999</v>
      </c>
      <c r="E33" s="52">
        <f t="shared" si="0"/>
        <v>-3.8910999999999998</v>
      </c>
      <c r="F33" s="52">
        <f t="shared" si="0"/>
        <v>0.51949999999999996</v>
      </c>
      <c r="G33" s="52">
        <f t="shared" si="0"/>
        <v>-0.26751999999999998</v>
      </c>
      <c r="H33" s="52">
        <f t="shared" si="0"/>
        <v>0.52159</v>
      </c>
      <c r="I33" s="52">
        <f t="shared" si="0"/>
        <v>-1.7871699999999999</v>
      </c>
      <c r="J33" s="52">
        <f t="shared" si="0"/>
        <v>-0.33239999999999997</v>
      </c>
      <c r="K33" s="52">
        <f t="shared" si="0"/>
        <v>-1.2559199999999999</v>
      </c>
      <c r="L33" s="52">
        <f t="shared" si="0"/>
        <v>-0.48368</v>
      </c>
      <c r="M33" s="52">
        <f t="shared" si="0"/>
        <v>-0.21315999999999999</v>
      </c>
      <c r="N33" s="52">
        <f t="shared" si="0"/>
        <v>-4.0425000000000004</v>
      </c>
      <c r="O33" s="52">
        <f t="shared" si="0"/>
        <v>-3.7685599999999999</v>
      </c>
      <c r="P33" s="52">
        <f t="shared" si="0"/>
        <v>-0.53161000000000003</v>
      </c>
      <c r="Q33" s="52">
        <f t="shared" si="0"/>
        <v>-1.5075099999999999</v>
      </c>
      <c r="R33" s="52">
        <f t="shared" si="0"/>
        <v>-0.96136999999999995</v>
      </c>
      <c r="S33" s="52">
        <f t="shared" si="0"/>
        <v>-0.60299999999999998</v>
      </c>
      <c r="T33" s="52">
        <f t="shared" si="0"/>
        <v>-3.2616999999999998</v>
      </c>
      <c r="U33" s="80">
        <v>2014</v>
      </c>
    </row>
    <row r="34" spans="1:21" ht="12" customHeight="1">
      <c r="A34" s="80">
        <v>2015</v>
      </c>
      <c r="B34" s="52">
        <f t="shared" si="1"/>
        <v>-2.4620600000000001</v>
      </c>
      <c r="C34" s="52">
        <f t="shared" si="0"/>
        <v>-1.22729</v>
      </c>
      <c r="D34" s="52">
        <f t="shared" si="0"/>
        <v>-3.7972100000000002</v>
      </c>
      <c r="E34" s="52">
        <f t="shared" si="0"/>
        <v>-7.9396300000000002</v>
      </c>
      <c r="F34" s="52">
        <f t="shared" si="0"/>
        <v>-4.1436900000000003</v>
      </c>
      <c r="G34" s="52">
        <f t="shared" si="0"/>
        <v>-3.8931800000000001</v>
      </c>
      <c r="H34" s="52">
        <f t="shared" si="0"/>
        <v>-1.79539</v>
      </c>
      <c r="I34" s="52">
        <f t="shared" si="0"/>
        <v>-5.78315</v>
      </c>
      <c r="J34" s="52">
        <f t="shared" si="0"/>
        <v>-2.3934899999999999</v>
      </c>
      <c r="K34" s="52">
        <f t="shared" si="0"/>
        <v>-2.76762</v>
      </c>
      <c r="L34" s="52">
        <f t="shared" si="0"/>
        <v>-1.34015</v>
      </c>
      <c r="M34" s="52">
        <f t="shared" si="0"/>
        <v>-2.6511499999999999</v>
      </c>
      <c r="N34" s="52">
        <f t="shared" si="0"/>
        <v>-8.7380300000000002</v>
      </c>
      <c r="O34" s="52">
        <f t="shared" si="0"/>
        <v>-7.5818199999999996</v>
      </c>
      <c r="P34" s="52">
        <f t="shared" si="0"/>
        <v>-2.3702899999999998</v>
      </c>
      <c r="Q34" s="52">
        <f t="shared" si="0"/>
        <v>-6.0542299999999996</v>
      </c>
      <c r="R34" s="52">
        <f t="shared" si="0"/>
        <v>-2.8591600000000001</v>
      </c>
      <c r="S34" s="52">
        <f t="shared" ref="S34:T36" si="2">ROUND(S18/S17*100-100,5)</f>
        <v>-2.24335</v>
      </c>
      <c r="T34" s="52">
        <f t="shared" si="2"/>
        <v>-7.5488</v>
      </c>
      <c r="U34" s="80">
        <v>2015</v>
      </c>
    </row>
    <row r="35" spans="1:21" ht="12" customHeight="1">
      <c r="A35" s="80">
        <v>2016</v>
      </c>
      <c r="B35" s="52">
        <f t="shared" si="1"/>
        <v>-1.07881</v>
      </c>
      <c r="C35" s="52">
        <f t="shared" si="0"/>
        <v>-0.98643000000000003</v>
      </c>
      <c r="D35" s="52">
        <f t="shared" si="0"/>
        <v>-1.13165</v>
      </c>
      <c r="E35" s="52">
        <f t="shared" si="0"/>
        <v>-0.90900000000000003</v>
      </c>
      <c r="F35" s="52">
        <f t="shared" si="0"/>
        <v>-3.6598099999999998</v>
      </c>
      <c r="G35" s="52">
        <f t="shared" si="0"/>
        <v>-1.7104699999999999</v>
      </c>
      <c r="H35" s="52">
        <f t="shared" si="0"/>
        <v>-1.25745</v>
      </c>
      <c r="I35" s="52">
        <f t="shared" si="0"/>
        <v>-2.4440900000000001</v>
      </c>
      <c r="J35" s="52">
        <f t="shared" si="0"/>
        <v>-1.11758</v>
      </c>
      <c r="K35" s="52">
        <f t="shared" si="0"/>
        <v>-1.5040199999999999</v>
      </c>
      <c r="L35" s="52">
        <f t="shared" si="0"/>
        <v>-1.2154400000000001</v>
      </c>
      <c r="M35" s="52">
        <f t="shared" si="0"/>
        <v>-0.33960000000000001</v>
      </c>
      <c r="N35" s="52">
        <f t="shared" si="0"/>
        <v>-2.4464199999999998</v>
      </c>
      <c r="O35" s="52">
        <f t="shared" si="0"/>
        <v>-3.67489</v>
      </c>
      <c r="P35" s="52">
        <f t="shared" si="0"/>
        <v>-1.00403</v>
      </c>
      <c r="Q35" s="52">
        <f t="shared" si="0"/>
        <v>-3.00204</v>
      </c>
      <c r="R35" s="52">
        <f t="shared" si="0"/>
        <v>-1.3626499999999999</v>
      </c>
      <c r="S35" s="52">
        <f t="shared" si="2"/>
        <v>-1.2425200000000001</v>
      </c>
      <c r="T35" s="52">
        <f t="shared" si="2"/>
        <v>-2.45492</v>
      </c>
      <c r="U35" s="80">
        <v>2016</v>
      </c>
    </row>
    <row r="36" spans="1:21" ht="12" customHeight="1">
      <c r="A36" s="80">
        <v>2017</v>
      </c>
      <c r="B36" s="52">
        <f t="shared" si="1"/>
        <v>-0.87721000000000005</v>
      </c>
      <c r="C36" s="52">
        <f t="shared" si="0"/>
        <v>-0.46668999999999999</v>
      </c>
      <c r="D36" s="52">
        <f t="shared" si="0"/>
        <v>-0.24132000000000001</v>
      </c>
      <c r="E36" s="52">
        <f t="shared" si="0"/>
        <v>-0.29986000000000002</v>
      </c>
      <c r="F36" s="52">
        <f t="shared" si="0"/>
        <v>-2.3710599999999999</v>
      </c>
      <c r="G36" s="52">
        <f t="shared" si="0"/>
        <v>-1.3245400000000001</v>
      </c>
      <c r="H36" s="52">
        <f t="shared" si="0"/>
        <v>-1.20652</v>
      </c>
      <c r="I36" s="52">
        <f t="shared" si="0"/>
        <v>-0.93001999999999996</v>
      </c>
      <c r="J36" s="52">
        <f t="shared" si="0"/>
        <v>-0.92522000000000004</v>
      </c>
      <c r="K36" s="52">
        <f t="shared" si="0"/>
        <v>-1.4111199999999999</v>
      </c>
      <c r="L36" s="52">
        <f t="shared" si="0"/>
        <v>-1.01738</v>
      </c>
      <c r="M36" s="52">
        <f t="shared" si="0"/>
        <v>-1.23329</v>
      </c>
      <c r="N36" s="52">
        <f t="shared" si="0"/>
        <v>-2.0503499999999999</v>
      </c>
      <c r="O36" s="52">
        <f t="shared" si="0"/>
        <v>-3.4634200000000002</v>
      </c>
      <c r="P36" s="52">
        <f t="shared" si="0"/>
        <v>-0.66815999999999998</v>
      </c>
      <c r="Q36" s="52">
        <f t="shared" si="0"/>
        <v>-0.39705000000000001</v>
      </c>
      <c r="R36" s="52">
        <f t="shared" si="0"/>
        <v>-1.04992</v>
      </c>
      <c r="S36" s="52">
        <f t="shared" si="2"/>
        <v>-1.02329</v>
      </c>
      <c r="T36" s="52">
        <f t="shared" si="2"/>
        <v>-1.5251999999999999</v>
      </c>
      <c r="U36" s="80">
        <v>2017</v>
      </c>
    </row>
    <row r="37" spans="1:21" ht="12" customHeight="1">
      <c r="A37" s="28"/>
      <c r="B37" s="52"/>
      <c r="C37" s="53"/>
      <c r="D37" s="53"/>
      <c r="E37" s="53"/>
      <c r="F37" s="53"/>
      <c r="G37" s="53"/>
      <c r="H37" s="53"/>
      <c r="I37" s="53"/>
      <c r="J37" s="53"/>
      <c r="K37" s="53"/>
      <c r="L37" s="53"/>
      <c r="M37" s="53"/>
      <c r="N37" s="53"/>
      <c r="O37" s="53"/>
      <c r="P37" s="53"/>
      <c r="Q37" s="53"/>
      <c r="R37" s="53"/>
      <c r="S37" s="53"/>
      <c r="T37" s="53"/>
      <c r="U37" s="28"/>
    </row>
    <row r="38" spans="1:21" ht="12" customHeight="1">
      <c r="A38" s="28"/>
      <c r="B38" s="185" t="s">
        <v>89</v>
      </c>
      <c r="C38" s="185"/>
      <c r="D38" s="185"/>
      <c r="E38" s="185"/>
      <c r="F38" s="185"/>
      <c r="G38" s="185"/>
      <c r="H38" s="185"/>
      <c r="I38" s="185"/>
      <c r="J38" s="185"/>
      <c r="K38" s="185"/>
      <c r="L38" s="185" t="s">
        <v>89</v>
      </c>
      <c r="M38" s="185"/>
      <c r="N38" s="185"/>
      <c r="O38" s="185"/>
      <c r="P38" s="185"/>
      <c r="Q38" s="185"/>
      <c r="R38" s="185"/>
      <c r="S38" s="185"/>
      <c r="T38" s="185"/>
      <c r="U38" s="28"/>
    </row>
    <row r="39" spans="1:21" ht="12" customHeight="1">
      <c r="A39" s="28">
        <v>2003</v>
      </c>
      <c r="B39" s="52">
        <f>ROUND(B6/'T8'!B18*100,5)</f>
        <v>13.741770000000001</v>
      </c>
      <c r="C39" s="52">
        <f>ROUND(C6/'T8'!C18*100,5)</f>
        <v>13.158659999999999</v>
      </c>
      <c r="D39" s="52">
        <f>ROUND(D6/'T8'!D18*100,5)</f>
        <v>9.0761800000000008</v>
      </c>
      <c r="E39" s="52">
        <f>ROUND(E6/'T8'!E18*100,5)</f>
        <v>10.60643</v>
      </c>
      <c r="F39" s="52">
        <f>ROUND(F6/'T8'!F18*100,5)</f>
        <v>13.046049999999999</v>
      </c>
      <c r="G39" s="52">
        <f>ROUND(G6/'T8'!G18*100,5)</f>
        <v>10.44678</v>
      </c>
      <c r="H39" s="52">
        <f>ROUND(H6/'T8'!H18*100,5)</f>
        <v>12.31536</v>
      </c>
      <c r="I39" s="52">
        <f>ROUND(I6/'T8'!I18*100,5)</f>
        <v>11.017440000000001</v>
      </c>
      <c r="J39" s="52">
        <f>ROUND(J6/'T8'!J18*100,5)</f>
        <v>15.58989</v>
      </c>
      <c r="K39" s="52">
        <f>ROUND(K6/'T8'!K18*100,5)</f>
        <v>15.69238</v>
      </c>
      <c r="L39" s="52">
        <f>ROUND(L6/'T8'!L18*100,5)</f>
        <v>15.622159999999999</v>
      </c>
      <c r="M39" s="52">
        <f>ROUND(M6/'T8'!M18*100,5)</f>
        <v>15.16248</v>
      </c>
      <c r="N39" s="52">
        <f>ROUND(N6/'T8'!N18*100,5)</f>
        <v>11.792540000000001</v>
      </c>
      <c r="O39" s="52">
        <f>ROUND(O6/'T8'!O18*100,5)</f>
        <v>10.48193</v>
      </c>
      <c r="P39" s="52">
        <f>ROUND(P6/'T8'!P18*100,5)</f>
        <v>15.49587</v>
      </c>
      <c r="Q39" s="52">
        <f>ROUND(Q6/'T8'!Q18*100,5)</f>
        <v>10.334379999999999</v>
      </c>
      <c r="R39" s="52">
        <f>ROUND(R6/'T8'!R18*100,5)</f>
        <v>13.60459</v>
      </c>
      <c r="S39" s="52">
        <f>ROUND(S6/'T8'!S18*100,5)</f>
        <v>14.290839999999999</v>
      </c>
      <c r="T39" s="52">
        <f>ROUND(T6/'T8'!T18*100,5)</f>
        <v>10.98882</v>
      </c>
      <c r="U39" s="28">
        <v>2003</v>
      </c>
    </row>
    <row r="40" spans="1:21" ht="12" hidden="1" customHeight="1" outlineLevel="1">
      <c r="A40" s="28">
        <v>2004</v>
      </c>
      <c r="B40" s="52">
        <f>ROUND(B7/'T8'!B19*100,5)</f>
        <v>14.62824</v>
      </c>
      <c r="C40" s="52">
        <f>ROUND(C7/'T8'!C19*100,5)</f>
        <v>13.82522</v>
      </c>
      <c r="D40" s="52">
        <f>ROUND(D7/'T8'!D19*100,5)</f>
        <v>10.53669</v>
      </c>
      <c r="E40" s="52">
        <f>ROUND(E7/'T8'!E19*100,5)</f>
        <v>11.876749999999999</v>
      </c>
      <c r="F40" s="52">
        <f>ROUND(F7/'T8'!F19*100,5)</f>
        <v>14.010529999999999</v>
      </c>
      <c r="G40" s="52">
        <f>ROUND(G7/'T8'!G19*100,5)</f>
        <v>11.530290000000001</v>
      </c>
      <c r="H40" s="52">
        <f>ROUND(H7/'T8'!H19*100,5)</f>
        <v>13.39326</v>
      </c>
      <c r="I40" s="52">
        <f>ROUND(I7/'T8'!I19*100,5)</f>
        <v>12.276389999999999</v>
      </c>
      <c r="J40" s="52">
        <f>ROUND(J7/'T8'!J19*100,5)</f>
        <v>16.72598</v>
      </c>
      <c r="K40" s="52">
        <f>ROUND(K7/'T8'!K19*100,5)</f>
        <v>17.036799999999999</v>
      </c>
      <c r="L40" s="52">
        <f>ROUND(L7/'T8'!L19*100,5)</f>
        <v>16.898479999999999</v>
      </c>
      <c r="M40" s="52">
        <f>ROUND(M7/'T8'!M19*100,5)</f>
        <v>15.941789999999999</v>
      </c>
      <c r="N40" s="52">
        <f>ROUND(N7/'T8'!N19*100,5)</f>
        <v>12.476990000000001</v>
      </c>
      <c r="O40" s="52">
        <f>ROUND(O7/'T8'!O19*100,5)</f>
        <v>11.5181</v>
      </c>
      <c r="P40" s="52">
        <f>ROUND(P7/'T8'!P19*100,5)</f>
        <v>16.651250000000001</v>
      </c>
      <c r="Q40" s="52">
        <f>ROUND(Q7/'T8'!Q19*100,5)</f>
        <v>11.565480000000001</v>
      </c>
      <c r="R40" s="52">
        <f>ROUND(R7/'T8'!R19*100,5)</f>
        <v>14.66812</v>
      </c>
      <c r="S40" s="52">
        <f>ROUND(S7/'T8'!S19*100,5)</f>
        <v>15.341889999999999</v>
      </c>
      <c r="T40" s="52">
        <f>ROUND(T7/'T8'!T19*100,5)</f>
        <v>12.010960000000001</v>
      </c>
      <c r="U40" s="28">
        <v>2004</v>
      </c>
    </row>
    <row r="41" spans="1:21" ht="12" hidden="1" customHeight="1" outlineLevel="1">
      <c r="A41" s="28">
        <v>2005</v>
      </c>
      <c r="B41" s="52">
        <f>ROUND(B8/'T8'!B20*100,5)</f>
        <v>14.83245</v>
      </c>
      <c r="C41" s="52">
        <f>ROUND(C8/'T8'!C20*100,5)</f>
        <v>14.028930000000001</v>
      </c>
      <c r="D41" s="52">
        <f>ROUND(D8/'T8'!D20*100,5)</f>
        <v>11.509539999999999</v>
      </c>
      <c r="E41" s="52">
        <f>ROUND(E8/'T8'!E20*100,5)</f>
        <v>12.458819999999999</v>
      </c>
      <c r="F41" s="52">
        <f>ROUND(F8/'T8'!F20*100,5)</f>
        <v>14.32741</v>
      </c>
      <c r="G41" s="52">
        <f>ROUND(G8/'T8'!G20*100,5)</f>
        <v>12.256740000000001</v>
      </c>
      <c r="H41" s="52">
        <f>ROUND(H8/'T8'!H20*100,5)</f>
        <v>13.76126</v>
      </c>
      <c r="I41" s="52">
        <f>ROUND(I8/'T8'!I20*100,5)</f>
        <v>13.14771</v>
      </c>
      <c r="J41" s="52">
        <f>ROUND(J8/'T8'!J20*100,5)</f>
        <v>17.08672</v>
      </c>
      <c r="K41" s="52">
        <f>ROUND(K8/'T8'!K20*100,5)</f>
        <v>17.326370000000001</v>
      </c>
      <c r="L41" s="52">
        <f>ROUND(L8/'T8'!L20*100,5)</f>
        <v>17.566009999999999</v>
      </c>
      <c r="M41" s="52">
        <f>ROUND(M8/'T8'!M20*100,5)</f>
        <v>16.5275</v>
      </c>
      <c r="N41" s="52">
        <f>ROUND(N8/'T8'!N20*100,5)</f>
        <v>13.034879999999999</v>
      </c>
      <c r="O41" s="52">
        <f>ROUND(O8/'T8'!O20*100,5)</f>
        <v>12.24901</v>
      </c>
      <c r="P41" s="52">
        <f>ROUND(P8/'T8'!P20*100,5)</f>
        <v>16.957080000000001</v>
      </c>
      <c r="Q41" s="52">
        <f>ROUND(Q8/'T8'!Q20*100,5)</f>
        <v>12.241630000000001</v>
      </c>
      <c r="R41" s="52">
        <f>ROUND(R8/'T8'!R20*100,5)</f>
        <v>15.05874</v>
      </c>
      <c r="S41" s="52">
        <f>ROUND(S8/'T8'!S20*100,5)</f>
        <v>15.65362</v>
      </c>
      <c r="T41" s="52">
        <f>ROUND(T8/'T8'!T20*100,5)</f>
        <v>12.665290000000001</v>
      </c>
      <c r="U41" s="28">
        <v>2005</v>
      </c>
    </row>
    <row r="42" spans="1:21" ht="12" hidden="1" customHeight="1" outlineLevel="1">
      <c r="A42" s="28">
        <v>2006</v>
      </c>
      <c r="B42" s="52">
        <f>ROUND(B9/'T8'!B21*100,5)</f>
        <v>14.88721</v>
      </c>
      <c r="C42" s="52">
        <f>ROUND(C9/'T8'!C21*100,5)</f>
        <v>13.889469999999999</v>
      </c>
      <c r="D42" s="52">
        <f>ROUND(D9/'T8'!D21*100,5)</f>
        <v>12.041779999999999</v>
      </c>
      <c r="E42" s="52">
        <f>ROUND(E9/'T8'!E21*100,5)</f>
        <v>12.7295</v>
      </c>
      <c r="F42" s="52">
        <f>ROUND(F9/'T8'!F21*100,5)</f>
        <v>14.96036</v>
      </c>
      <c r="G42" s="52">
        <f>ROUND(G9/'T8'!G21*100,5)</f>
        <v>11.674189999999999</v>
      </c>
      <c r="H42" s="52">
        <f>ROUND(H9/'T8'!H21*100,5)</f>
        <v>13.97932</v>
      </c>
      <c r="I42" s="52">
        <f>ROUND(I9/'T8'!I21*100,5)</f>
        <v>13.358779999999999</v>
      </c>
      <c r="J42" s="52">
        <f>ROUND(J9/'T8'!J21*100,5)</f>
        <v>17.170660000000002</v>
      </c>
      <c r="K42" s="52">
        <f>ROUND(K9/'T8'!K21*100,5)</f>
        <v>17.457999999999998</v>
      </c>
      <c r="L42" s="52">
        <f>ROUND(L9/'T8'!L21*100,5)</f>
        <v>17.489830000000001</v>
      </c>
      <c r="M42" s="52">
        <f>ROUND(M9/'T8'!M21*100,5)</f>
        <v>16.68355</v>
      </c>
      <c r="N42" s="52">
        <f>ROUND(N9/'T8'!N21*100,5)</f>
        <v>13.403600000000001</v>
      </c>
      <c r="O42" s="52">
        <f>ROUND(O9/'T8'!O21*100,5)</f>
        <v>12.90948</v>
      </c>
      <c r="P42" s="52">
        <f>ROUND(P9/'T8'!P21*100,5)</f>
        <v>16.98584</v>
      </c>
      <c r="Q42" s="52">
        <f>ROUND(Q9/'T8'!Q21*100,5)</f>
        <v>12.363939999999999</v>
      </c>
      <c r="R42" s="52">
        <f>ROUND(R9/'T8'!R21*100,5)</f>
        <v>15.153269999999999</v>
      </c>
      <c r="S42" s="52">
        <f>ROUND(S9/'T8'!S21*100,5)</f>
        <v>15.686260000000001</v>
      </c>
      <c r="T42" s="52">
        <f>ROUND(T9/'T8'!T21*100,5)</f>
        <v>13.00423</v>
      </c>
      <c r="U42" s="28">
        <v>2006</v>
      </c>
    </row>
    <row r="43" spans="1:21" ht="12" hidden="1" customHeight="1" outlineLevel="1">
      <c r="A43" s="28">
        <v>2007</v>
      </c>
      <c r="B43" s="52">
        <f>ROUND(B10/'T8'!B22*100,5)</f>
        <v>14.84369</v>
      </c>
      <c r="C43" s="52">
        <f>ROUND(C10/'T8'!C22*100,5)</f>
        <v>13.802060000000001</v>
      </c>
      <c r="D43" s="52">
        <f>ROUND(D10/'T8'!D22*100,5)</f>
        <v>11.904949999999999</v>
      </c>
      <c r="E43" s="52">
        <f>ROUND(E10/'T8'!E22*100,5)</f>
        <v>12.355969999999999</v>
      </c>
      <c r="F43" s="52">
        <f>ROUND(F10/'T8'!F22*100,5)</f>
        <v>14.702909999999999</v>
      </c>
      <c r="G43" s="52">
        <f>ROUND(G10/'T8'!G22*100,5)</f>
        <v>11.40184</v>
      </c>
      <c r="H43" s="52">
        <f>ROUND(H10/'T8'!H22*100,5)</f>
        <v>14.07213</v>
      </c>
      <c r="I43" s="52">
        <f>ROUND(I10/'T8'!I22*100,5)</f>
        <v>13.34211</v>
      </c>
      <c r="J43" s="52">
        <f>ROUND(J10/'T8'!J22*100,5)</f>
        <v>17.093540000000001</v>
      </c>
      <c r="K43" s="52">
        <f>ROUND(K10/'T8'!K22*100,5)</f>
        <v>17.376200000000001</v>
      </c>
      <c r="L43" s="52">
        <f>ROUND(L10/'T8'!L22*100,5)</f>
        <v>17.34244</v>
      </c>
      <c r="M43" s="52">
        <f>ROUND(M10/'T8'!M22*100,5)</f>
        <v>16.60586</v>
      </c>
      <c r="N43" s="52">
        <f>ROUND(N10/'T8'!N22*100,5)</f>
        <v>12.863849999999999</v>
      </c>
      <c r="O43" s="52">
        <f>ROUND(O10/'T8'!O22*100,5)</f>
        <v>12.738580000000001</v>
      </c>
      <c r="P43" s="52">
        <f>ROUND(P10/'T8'!P22*100,5)</f>
        <v>16.8748</v>
      </c>
      <c r="Q43" s="52">
        <f>ROUND(Q10/'T8'!Q22*100,5)</f>
        <v>11.919079999999999</v>
      </c>
      <c r="R43" s="52">
        <f>ROUND(R10/'T8'!R22*100,5)</f>
        <v>15.03534</v>
      </c>
      <c r="S43" s="52">
        <f>ROUND(S10/'T8'!S22*100,5)</f>
        <v>15.612719999999999</v>
      </c>
      <c r="T43" s="52">
        <f>ROUND(T10/'T8'!T22*100,5)</f>
        <v>12.642910000000001</v>
      </c>
      <c r="U43" s="28">
        <v>2007</v>
      </c>
    </row>
    <row r="44" spans="1:21" ht="12" hidden="1" customHeight="1" outlineLevel="1">
      <c r="A44" s="28">
        <v>2008</v>
      </c>
      <c r="B44" s="52">
        <f>ROUND(B11/'T8'!B23*100,5)</f>
        <v>14.544560000000001</v>
      </c>
      <c r="C44" s="52">
        <f>ROUND(C11/'T8'!C23*100,5)</f>
        <v>13.53383</v>
      </c>
      <c r="D44" s="52">
        <f>ROUND(D11/'T8'!D23*100,5)</f>
        <v>11.727790000000001</v>
      </c>
      <c r="E44" s="52">
        <f>ROUND(E11/'T8'!E23*100,5)</f>
        <v>12.404920000000001</v>
      </c>
      <c r="F44" s="52">
        <f>ROUND(F11/'T8'!F23*100,5)</f>
        <v>14.29832</v>
      </c>
      <c r="G44" s="52">
        <f>ROUND(G11/'T8'!G23*100,5)</f>
        <v>11.159129999999999</v>
      </c>
      <c r="H44" s="52">
        <f>ROUND(H11/'T8'!H23*100,5)</f>
        <v>13.89744</v>
      </c>
      <c r="I44" s="52">
        <f>ROUND(I11/'T8'!I23*100,5)</f>
        <v>13.088380000000001</v>
      </c>
      <c r="J44" s="52">
        <f>ROUND(J11/'T8'!J23*100,5)</f>
        <v>16.840199999999999</v>
      </c>
      <c r="K44" s="52">
        <f>ROUND(K11/'T8'!K23*100,5)</f>
        <v>17.078890000000001</v>
      </c>
      <c r="L44" s="52">
        <f>ROUND(L11/'T8'!L23*100,5)</f>
        <v>17.10745</v>
      </c>
      <c r="M44" s="52">
        <f>ROUND(M11/'T8'!M23*100,5)</f>
        <v>16.260760000000001</v>
      </c>
      <c r="N44" s="52">
        <f>ROUND(N11/'T8'!N23*100,5)</f>
        <v>12.56114</v>
      </c>
      <c r="O44" s="52">
        <f>ROUND(O11/'T8'!O23*100,5)</f>
        <v>12.424950000000001</v>
      </c>
      <c r="P44" s="52">
        <f>ROUND(P11/'T8'!P23*100,5)</f>
        <v>16.681380000000001</v>
      </c>
      <c r="Q44" s="52">
        <f>ROUND(Q11/'T8'!Q23*100,5)</f>
        <v>11.522690000000001</v>
      </c>
      <c r="R44" s="52">
        <f>ROUND(R11/'T8'!R23*100,5)</f>
        <v>14.77384</v>
      </c>
      <c r="S44" s="52">
        <f>ROUND(S11/'T8'!S23*100,5)</f>
        <v>15.343220000000001</v>
      </c>
      <c r="T44" s="52">
        <f>ROUND(T11/'T8'!T23*100,5)</f>
        <v>12.39141</v>
      </c>
      <c r="U44" s="28">
        <v>2008</v>
      </c>
    </row>
    <row r="45" spans="1:21" ht="12" hidden="1" customHeight="1" outlineLevel="1">
      <c r="A45" s="28">
        <v>2009</v>
      </c>
      <c r="B45" s="52">
        <f>ROUND(B12/'T8'!B24*100,5)</f>
        <v>14.716939999999999</v>
      </c>
      <c r="C45" s="52">
        <f>ROUND(C12/'T8'!C24*100,5)</f>
        <v>13.636900000000001</v>
      </c>
      <c r="D45" s="52">
        <f>ROUND(D12/'T8'!D24*100,5)</f>
        <v>11.40077</v>
      </c>
      <c r="E45" s="52">
        <f>ROUND(E12/'T8'!E24*100,5)</f>
        <v>12.772360000000001</v>
      </c>
      <c r="F45" s="52">
        <f>ROUND(F12/'T8'!F24*100,5)</f>
        <v>14.420059999999999</v>
      </c>
      <c r="G45" s="52">
        <f>ROUND(G12/'T8'!G24*100,5)</f>
        <v>11.058540000000001</v>
      </c>
      <c r="H45" s="52">
        <f>ROUND(H12/'T8'!H24*100,5)</f>
        <v>13.967040000000001</v>
      </c>
      <c r="I45" s="52">
        <f>ROUND(I12/'T8'!I24*100,5)</f>
        <v>12.965859999999999</v>
      </c>
      <c r="J45" s="52">
        <f>ROUND(J12/'T8'!J24*100,5)</f>
        <v>16.925799999999999</v>
      </c>
      <c r="K45" s="52">
        <f>ROUND(K12/'T8'!K24*100,5)</f>
        <v>17.22259</v>
      </c>
      <c r="L45" s="52">
        <f>ROUND(L12/'T8'!L24*100,5)</f>
        <v>17.113440000000001</v>
      </c>
      <c r="M45" s="52">
        <f>ROUND(M12/'T8'!M24*100,5)</f>
        <v>16.458269999999999</v>
      </c>
      <c r="N45" s="52">
        <f>ROUND(N12/'T8'!N24*100,5)</f>
        <v>12.450430000000001</v>
      </c>
      <c r="O45" s="52">
        <f>ROUND(O12/'T8'!O24*100,5)</f>
        <v>12.29031</v>
      </c>
      <c r="P45" s="52">
        <f>ROUND(P12/'T8'!P24*100,5)</f>
        <v>17.06711</v>
      </c>
      <c r="Q45" s="52">
        <f>ROUND(Q12/'T8'!Q24*100,5)</f>
        <v>11.39386</v>
      </c>
      <c r="R45" s="52">
        <f>ROUND(R12/'T8'!R24*100,5)</f>
        <v>14.851319999999999</v>
      </c>
      <c r="S45" s="52">
        <f>ROUND(S12/'T8'!S24*100,5)</f>
        <v>15.46194</v>
      </c>
      <c r="T45" s="52">
        <f>ROUND(T12/'T8'!T24*100,5)</f>
        <v>12.36092</v>
      </c>
      <c r="U45" s="28">
        <v>2009</v>
      </c>
    </row>
    <row r="46" spans="1:21" ht="12" customHeight="1" collapsed="1">
      <c r="A46" s="28">
        <v>2010</v>
      </c>
      <c r="B46" s="52">
        <f>ROUND(B13/'T8'!B25*100,5)</f>
        <v>14.473890000000001</v>
      </c>
      <c r="C46" s="52">
        <f>ROUND(C13/'T8'!C25*100,5)</f>
        <v>13.3124</v>
      </c>
      <c r="D46" s="52">
        <f>ROUND(D13/'T8'!D25*100,5)</f>
        <v>11.225569999999999</v>
      </c>
      <c r="E46" s="52">
        <f>ROUND(E13/'T8'!E25*100,5)</f>
        <v>12.691879999999999</v>
      </c>
      <c r="F46" s="52">
        <f>ROUND(F13/'T8'!F25*100,5)</f>
        <v>14.014419999999999</v>
      </c>
      <c r="G46" s="52">
        <f>ROUND(G13/'T8'!G25*100,5)</f>
        <v>10.7403</v>
      </c>
      <c r="H46" s="52">
        <f>ROUND(H13/'T8'!H25*100,5)</f>
        <v>13.616720000000001</v>
      </c>
      <c r="I46" s="52">
        <f>ROUND(I13/'T8'!I25*100,5)</f>
        <v>12.538880000000001</v>
      </c>
      <c r="J46" s="52">
        <f>ROUND(J13/'T8'!J25*100,5)</f>
        <v>16.389869999999998</v>
      </c>
      <c r="K46" s="52">
        <f>ROUND(K13/'T8'!K25*100,5)</f>
        <v>16.87163</v>
      </c>
      <c r="L46" s="52">
        <f>ROUND(L13/'T8'!L25*100,5)</f>
        <v>16.59207</v>
      </c>
      <c r="M46" s="52">
        <f>ROUND(M13/'T8'!M25*100,5)</f>
        <v>16.011230000000001</v>
      </c>
      <c r="N46" s="52">
        <f>ROUND(N13/'T8'!N25*100,5)</f>
        <v>11.92878</v>
      </c>
      <c r="O46" s="52">
        <f>ROUND(O13/'T8'!O25*100,5)</f>
        <v>12.10693</v>
      </c>
      <c r="P46" s="52">
        <f>ROUND(P13/'T8'!P25*100,5)</f>
        <v>16.531310000000001</v>
      </c>
      <c r="Q46" s="52">
        <f>ROUND(Q13/'T8'!Q25*100,5)</f>
        <v>10.904310000000001</v>
      </c>
      <c r="R46" s="52">
        <f>ROUND(R13/'T8'!R25*100,5)</f>
        <v>14.490489999999999</v>
      </c>
      <c r="S46" s="52">
        <f>ROUND(S13/'T8'!S25*100,5)</f>
        <v>15.093999999999999</v>
      </c>
      <c r="T46" s="52">
        <f>ROUND(T13/'T8'!T25*100,5)</f>
        <v>11.996040000000001</v>
      </c>
      <c r="U46" s="28">
        <v>2010</v>
      </c>
    </row>
    <row r="47" spans="1:21" ht="12" customHeight="1">
      <c r="A47" s="28">
        <v>2011</v>
      </c>
      <c r="B47" s="52">
        <f>ROUND(B14/'T8'!B26*100,5)</f>
        <v>14.14874</v>
      </c>
      <c r="C47" s="52">
        <f>ROUND(C14/'T8'!C26*100,5)</f>
        <v>12.921760000000001</v>
      </c>
      <c r="D47" s="52">
        <f>ROUND(D14/'T8'!D26*100,5)</f>
        <v>10.400600000000001</v>
      </c>
      <c r="E47" s="52">
        <f>ROUND(E14/'T8'!E26*100,5)</f>
        <v>11.8376</v>
      </c>
      <c r="F47" s="52">
        <f>ROUND(F14/'T8'!F26*100,5)</f>
        <v>13.495229999999999</v>
      </c>
      <c r="G47" s="52">
        <f>ROUND(G14/'T8'!G26*100,5)</f>
        <v>10.360250000000001</v>
      </c>
      <c r="H47" s="52">
        <f>ROUND(H14/'T8'!H26*100,5)</f>
        <v>13.30001</v>
      </c>
      <c r="I47" s="52">
        <f>ROUND(I14/'T8'!I26*100,5)</f>
        <v>11.69267</v>
      </c>
      <c r="J47" s="52">
        <f>ROUND(J14/'T8'!J26*100,5)</f>
        <v>15.919829999999999</v>
      </c>
      <c r="K47" s="52">
        <f>ROUND(K14/'T8'!K26*100,5)</f>
        <v>16.460249999999998</v>
      </c>
      <c r="L47" s="52">
        <f>ROUND(L14/'T8'!L26*100,5)</f>
        <v>16.22776</v>
      </c>
      <c r="M47" s="52">
        <f>ROUND(M14/'T8'!M26*100,5)</f>
        <v>15.538180000000001</v>
      </c>
      <c r="N47" s="52">
        <f>ROUND(N14/'T8'!N26*100,5)</f>
        <v>11.020350000000001</v>
      </c>
      <c r="O47" s="52">
        <f>ROUND(O14/'T8'!O26*100,5)</f>
        <v>11.3148</v>
      </c>
      <c r="P47" s="52">
        <f>ROUND(P14/'T8'!P26*100,5)</f>
        <v>15.99198</v>
      </c>
      <c r="Q47" s="52">
        <f>ROUND(Q14/'T8'!Q26*100,5)</f>
        <v>10.04426</v>
      </c>
      <c r="R47" s="52">
        <f>ROUND(R14/'T8'!R26*100,5)</f>
        <v>14.01737</v>
      </c>
      <c r="S47" s="52">
        <f>ROUND(S14/'T8'!S26*100,5)</f>
        <v>14.6988</v>
      </c>
      <c r="T47" s="52">
        <f>ROUND(T14/'T8'!T26*100,5)</f>
        <v>11.132300000000001</v>
      </c>
      <c r="U47" s="28">
        <v>2011</v>
      </c>
    </row>
    <row r="48" spans="1:21" ht="12" customHeight="1">
      <c r="A48" s="28">
        <v>2012</v>
      </c>
      <c r="B48" s="52">
        <f>ROUND(B15/'T8'!B27*100,5)</f>
        <v>13.73311</v>
      </c>
      <c r="C48" s="52">
        <f>ROUND(C15/'T8'!C27*100,5)</f>
        <v>12.52779</v>
      </c>
      <c r="D48" s="52">
        <f>ROUND(D15/'T8'!D27*100,5)</f>
        <v>10.04551</v>
      </c>
      <c r="E48" s="52">
        <f>ROUND(E15/'T8'!E27*100,5)</f>
        <v>11.30566</v>
      </c>
      <c r="F48" s="52">
        <f>ROUND(F15/'T8'!F27*100,5)</f>
        <v>13.11491</v>
      </c>
      <c r="G48" s="52">
        <f>ROUND(G15/'T8'!G27*100,5)</f>
        <v>10.072010000000001</v>
      </c>
      <c r="H48" s="52">
        <f>ROUND(H15/'T8'!H27*100,5)</f>
        <v>12.91905</v>
      </c>
      <c r="I48" s="52">
        <f>ROUND(I15/'T8'!I27*100,5)</f>
        <v>11.314769999999999</v>
      </c>
      <c r="J48" s="52">
        <f>ROUND(J15/'T8'!J27*100,5)</f>
        <v>15.265510000000001</v>
      </c>
      <c r="K48" s="52">
        <f>ROUND(K15/'T8'!K27*100,5)</f>
        <v>15.902200000000001</v>
      </c>
      <c r="L48" s="52">
        <f>ROUND(L15/'T8'!L27*100,5)</f>
        <v>15.799010000000001</v>
      </c>
      <c r="M48" s="52">
        <f>ROUND(M15/'T8'!M27*100,5)</f>
        <v>15.12269</v>
      </c>
      <c r="N48" s="52">
        <f>ROUND(N15/'T8'!N27*100,5)</f>
        <v>10.62134</v>
      </c>
      <c r="O48" s="52">
        <f>ROUND(O15/'T8'!O27*100,5)</f>
        <v>10.77923</v>
      </c>
      <c r="P48" s="52">
        <f>ROUND(P15/'T8'!P27*100,5)</f>
        <v>15.388590000000001</v>
      </c>
      <c r="Q48" s="52">
        <f>ROUND(Q15/'T8'!Q27*100,5)</f>
        <v>9.5883500000000002</v>
      </c>
      <c r="R48" s="52">
        <f>ROUND(R15/'T8'!R27*100,5)</f>
        <v>13.54937</v>
      </c>
      <c r="S48" s="52">
        <f>ROUND(S15/'T8'!S27*100,5)</f>
        <v>14.21946</v>
      </c>
      <c r="T48" s="52">
        <f>ROUND(T15/'T8'!T27*100,5)</f>
        <v>10.67656</v>
      </c>
      <c r="U48" s="28">
        <v>2012</v>
      </c>
    </row>
    <row r="49" spans="1:21" ht="12" customHeight="1">
      <c r="A49" s="28">
        <v>2013</v>
      </c>
      <c r="B49" s="52">
        <f>ROUND(B16/'T8'!B28*100,5)</f>
        <v>13.6007</v>
      </c>
      <c r="C49" s="52">
        <f>ROUND(C16/'T8'!C28*100,5)</f>
        <v>12.51436</v>
      </c>
      <c r="D49" s="52">
        <f>ROUND(D16/'T8'!D28*100,5)</f>
        <v>10.124029999999999</v>
      </c>
      <c r="E49" s="52">
        <f>ROUND(E16/'T8'!E28*100,5)</f>
        <v>11.28891</v>
      </c>
      <c r="F49" s="52">
        <f>ROUND(F16/'T8'!F28*100,5)</f>
        <v>13.097340000000001</v>
      </c>
      <c r="G49" s="52">
        <f>ROUND(G16/'T8'!G28*100,5)</f>
        <v>10.091760000000001</v>
      </c>
      <c r="H49" s="52">
        <f>ROUND(H16/'T8'!H28*100,5)</f>
        <v>12.926909999999999</v>
      </c>
      <c r="I49" s="52">
        <f>ROUND(I16/'T8'!I28*100,5)</f>
        <v>11.352679999999999</v>
      </c>
      <c r="J49" s="52">
        <f>ROUND(J16/'T8'!J28*100,5)</f>
        <v>15.14209</v>
      </c>
      <c r="K49" s="52">
        <f>ROUND(K16/'T8'!K28*100,5)</f>
        <v>15.909940000000001</v>
      </c>
      <c r="L49" s="52">
        <f>ROUND(L16/'T8'!L28*100,5)</f>
        <v>15.83159</v>
      </c>
      <c r="M49" s="52">
        <f>ROUND(M16/'T8'!M28*100,5)</f>
        <v>15.1881</v>
      </c>
      <c r="N49" s="52">
        <f>ROUND(N16/'T8'!N28*100,5)</f>
        <v>10.54974</v>
      </c>
      <c r="O49" s="52">
        <f>ROUND(O16/'T8'!O28*100,5)</f>
        <v>10.786009999999999</v>
      </c>
      <c r="P49" s="52">
        <f>ROUND(P16/'T8'!P28*100,5)</f>
        <v>15.32596</v>
      </c>
      <c r="Q49" s="52">
        <f>ROUND(Q16/'T8'!Q28*100,5)</f>
        <v>9.5288299999999992</v>
      </c>
      <c r="R49" s="52">
        <f>ROUND(R16/'T8'!R28*100,5)</f>
        <v>13.518750000000001</v>
      </c>
      <c r="S49" s="52">
        <f>ROUND(S16/'T8'!S28*100,5)</f>
        <v>14.181050000000001</v>
      </c>
      <c r="T49" s="52">
        <f>ROUND(T16/'T8'!T28*100,5)</f>
        <v>10.64448</v>
      </c>
      <c r="U49" s="28">
        <v>2013</v>
      </c>
    </row>
    <row r="50" spans="1:21" ht="12" customHeight="1">
      <c r="A50" s="80">
        <v>2014</v>
      </c>
      <c r="B50" s="52">
        <f>ROUND(B17/'T8'!B29*100,5)</f>
        <v>13.336220000000001</v>
      </c>
      <c r="C50" s="52">
        <f>ROUND(C17/'T8'!C29*100,5)</f>
        <v>12.33339</v>
      </c>
      <c r="D50" s="52">
        <f>ROUND(D17/'T8'!D29*100,5)</f>
        <v>9.6696399999999993</v>
      </c>
      <c r="E50" s="52">
        <f>ROUND(E17/'T8'!E29*100,5)</f>
        <v>10.8423</v>
      </c>
      <c r="F50" s="52">
        <f>ROUND(F17/'T8'!F29*100,5)</f>
        <v>13.103479999999999</v>
      </c>
      <c r="G50" s="52">
        <f>ROUND(G17/'T8'!G29*100,5)</f>
        <v>9.9772999999999996</v>
      </c>
      <c r="H50" s="52">
        <f>ROUND(H17/'T8'!H29*100,5)</f>
        <v>12.863110000000001</v>
      </c>
      <c r="I50" s="52">
        <f>ROUND(I17/'T8'!I29*100,5)</f>
        <v>11.039899999999999</v>
      </c>
      <c r="J50" s="52">
        <f>ROUND(J17/'T8'!J29*100,5)</f>
        <v>14.97156</v>
      </c>
      <c r="K50" s="52">
        <f>ROUND(K17/'T8'!K29*100,5)</f>
        <v>15.60107</v>
      </c>
      <c r="L50" s="52">
        <f>ROUND(L17/'T8'!L29*100,5)</f>
        <v>15.644159999999999</v>
      </c>
      <c r="M50" s="52">
        <f>ROUND(M17/'T8'!M29*100,5)</f>
        <v>15.165800000000001</v>
      </c>
      <c r="N50" s="52">
        <f>ROUND(N17/'T8'!N29*100,5)</f>
        <v>10.09183</v>
      </c>
      <c r="O50" s="52">
        <f>ROUND(O17/'T8'!O29*100,5)</f>
        <v>10.431469999999999</v>
      </c>
      <c r="P50" s="52">
        <f>ROUND(P17/'T8'!P29*100,5)</f>
        <v>15.156000000000001</v>
      </c>
      <c r="Q50" s="52">
        <f>ROUND(Q17/'T8'!Q29*100,5)</f>
        <v>9.4125099999999993</v>
      </c>
      <c r="R50" s="52">
        <f>ROUND(R17/'T8'!R29*100,5)</f>
        <v>13.278029999999999</v>
      </c>
      <c r="S50" s="52">
        <f>ROUND(S17/'T8'!S29*100,5)</f>
        <v>13.968859999999999</v>
      </c>
      <c r="T50" s="52">
        <f>ROUND(T17/'T8'!T29*100,5)</f>
        <v>10.28646</v>
      </c>
      <c r="U50" s="80">
        <v>2014</v>
      </c>
    </row>
    <row r="51" spans="1:21" ht="12" customHeight="1">
      <c r="A51" s="80">
        <v>2015</v>
      </c>
      <c r="B51" s="52">
        <f>ROUND(B18/'T8'!B30*100,5)</f>
        <v>12.87951</v>
      </c>
      <c r="C51" s="52">
        <f>ROUND(C18/'T8'!C30*100,5)</f>
        <v>12.00581</v>
      </c>
      <c r="D51" s="52">
        <f>ROUND(D18/'T8'!D30*100,5)</f>
        <v>9.1065799999999992</v>
      </c>
      <c r="E51" s="52">
        <f>ROUND(E18/'T8'!E30*100,5)</f>
        <v>9.9546899999999994</v>
      </c>
      <c r="F51" s="52">
        <f>ROUND(F18/'T8'!F30*100,5)</f>
        <v>12.50882</v>
      </c>
      <c r="G51" s="52">
        <f>ROUND(G18/'T8'!G30*100,5)</f>
        <v>9.4935600000000004</v>
      </c>
      <c r="H51" s="52">
        <f>ROUND(H18/'T8'!H30*100,5)</f>
        <v>12.520099999999999</v>
      </c>
      <c r="I51" s="52">
        <f>ROUND(I18/'T8'!I30*100,5)</f>
        <v>10.354979999999999</v>
      </c>
      <c r="J51" s="52">
        <f>ROUND(J18/'T8'!J30*100,5)</f>
        <v>14.48189</v>
      </c>
      <c r="K51" s="52">
        <f>ROUND(K18/'T8'!K30*100,5)</f>
        <v>15.03594</v>
      </c>
      <c r="L51" s="52">
        <f>ROUND(L18/'T8'!L30*100,5)</f>
        <v>15.28443</v>
      </c>
      <c r="M51" s="52">
        <f>ROUND(M18/'T8'!M30*100,5)</f>
        <v>14.71781</v>
      </c>
      <c r="N51" s="52">
        <f>ROUND(N18/'T8'!N30*100,5)</f>
        <v>9.22377</v>
      </c>
      <c r="O51" s="52">
        <f>ROUND(O18/'T8'!O30*100,5)</f>
        <v>9.6881199999999996</v>
      </c>
      <c r="P51" s="52">
        <f>ROUND(P18/'T8'!P30*100,5)</f>
        <v>14.626860000000001</v>
      </c>
      <c r="Q51" s="52">
        <f>ROUND(Q18/'T8'!Q30*100,5)</f>
        <v>8.8560800000000004</v>
      </c>
      <c r="R51" s="52">
        <f>ROUND(R18/'T8'!R30*100,5)</f>
        <v>12.779489999999999</v>
      </c>
      <c r="S51" s="52">
        <f>ROUND(S18/'T8'!S30*100,5)</f>
        <v>13.515790000000001</v>
      </c>
      <c r="T51" s="52">
        <f>ROUND(T18/'T8'!T30*100,5)</f>
        <v>9.5153099999999995</v>
      </c>
      <c r="U51" s="80">
        <v>2015</v>
      </c>
    </row>
    <row r="52" spans="1:21" ht="12" customHeight="1">
      <c r="A52" s="80">
        <v>2016</v>
      </c>
      <c r="B52" s="52">
        <f>ROUND(B19/'T8'!B31*100,5)</f>
        <v>12.564959999999999</v>
      </c>
      <c r="C52" s="52">
        <f>ROUND(C19/'T8'!C31*100,5)</f>
        <v>11.684990000000001</v>
      </c>
      <c r="D52" s="52">
        <f>ROUND(D19/'T8'!D31*100,5)</f>
        <v>8.7715599999999991</v>
      </c>
      <c r="E52" s="52">
        <f>ROUND(E19/'T8'!E31*100,5)</f>
        <v>9.71556</v>
      </c>
      <c r="F52" s="52">
        <f>ROUND(F19/'T8'!F31*100,5)</f>
        <v>11.89133</v>
      </c>
      <c r="G52" s="52">
        <f>ROUND(G19/'T8'!G31*100,5)</f>
        <v>9.1658500000000007</v>
      </c>
      <c r="H52" s="52">
        <f>ROUND(H19/'T8'!H31*100,5)</f>
        <v>12.19862</v>
      </c>
      <c r="I52" s="52">
        <f>ROUND(I19/'T8'!I31*100,5)</f>
        <v>10.09477</v>
      </c>
      <c r="J52" s="52">
        <f>ROUND(J19/'T8'!J31*100,5)</f>
        <v>14.13378</v>
      </c>
      <c r="K52" s="52">
        <f>ROUND(K19/'T8'!K31*100,5)</f>
        <v>14.654629999999999</v>
      </c>
      <c r="L52" s="52">
        <f>ROUND(L19/'T8'!L31*100,5)</f>
        <v>14.98419</v>
      </c>
      <c r="M52" s="52">
        <f>ROUND(M19/'T8'!M31*100,5)</f>
        <v>14.527659999999999</v>
      </c>
      <c r="N52" s="52">
        <f>ROUND(N19/'T8'!N31*100,5)</f>
        <v>8.9049999999999994</v>
      </c>
      <c r="O52" s="52">
        <f>ROUND(O19/'T8'!O31*100,5)</f>
        <v>9.3023199999999999</v>
      </c>
      <c r="P52" s="52">
        <f>ROUND(P19/'T8'!P31*100,5)</f>
        <v>14.22336</v>
      </c>
      <c r="Q52" s="52">
        <f>ROUND(Q19/'T8'!Q31*100,5)</f>
        <v>8.5786999999999995</v>
      </c>
      <c r="R52" s="52">
        <f>ROUND(R19/'T8'!R31*100,5)</f>
        <v>12.440989999999999</v>
      </c>
      <c r="S52" s="52">
        <f>ROUND(S19/'T8'!S31*100,5)</f>
        <v>13.1699</v>
      </c>
      <c r="T52" s="52">
        <f>ROUND(T19/'T8'!T31*100,5)</f>
        <v>9.2147799999999993</v>
      </c>
      <c r="U52" s="80">
        <v>2016</v>
      </c>
    </row>
    <row r="53" spans="1:21" ht="12" customHeight="1">
      <c r="A53" s="80">
        <v>2017</v>
      </c>
      <c r="B53" s="52">
        <f>ROUND(B20/'T8'!B32*100,5)</f>
        <v>12.25981</v>
      </c>
      <c r="C53" s="52">
        <f>ROUND(C20/'T8'!C32*100,5)</f>
        <v>11.420450000000001</v>
      </c>
      <c r="D53" s="52">
        <f>ROUND(D20/'T8'!D32*100,5)</f>
        <v>8.4910899999999998</v>
      </c>
      <c r="E53" s="52">
        <f>ROUND(E20/'T8'!E32*100,5)</f>
        <v>9.5569400000000009</v>
      </c>
      <c r="F53" s="52">
        <f>ROUND(F20/'T8'!F32*100,5)</f>
        <v>11.503740000000001</v>
      </c>
      <c r="G53" s="52">
        <f>ROUND(G20/'T8'!G32*100,5)</f>
        <v>8.8891100000000005</v>
      </c>
      <c r="H53" s="52">
        <f>ROUND(H20/'T8'!H32*100,5)</f>
        <v>11.859590000000001</v>
      </c>
      <c r="I53" s="52">
        <f>ROUND(I20/'T8'!I32*100,5)</f>
        <v>9.9169699999999992</v>
      </c>
      <c r="J53" s="52">
        <f>ROUND(J20/'T8'!J32*100,5)</f>
        <v>13.80227</v>
      </c>
      <c r="K53" s="52">
        <f>ROUND(K20/'T8'!K32*100,5)</f>
        <v>14.248659999999999</v>
      </c>
      <c r="L53" s="52">
        <f>ROUND(L20/'T8'!L32*100,5)</f>
        <v>14.68399</v>
      </c>
      <c r="M53" s="52">
        <f>ROUND(M20/'T8'!M32*100,5)</f>
        <v>14.20994</v>
      </c>
      <c r="N53" s="52">
        <f>ROUND(N20/'T8'!N32*100,5)</f>
        <v>8.6417000000000002</v>
      </c>
      <c r="O53" s="52">
        <f>ROUND(O20/'T8'!O32*100,5)</f>
        <v>8.9655799999999992</v>
      </c>
      <c r="P53" s="52">
        <f>ROUND(P20/'T8'!P32*100,5)</f>
        <v>13.91582</v>
      </c>
      <c r="Q53" s="52">
        <f>ROUND(Q20/'T8'!Q32*100,5)</f>
        <v>8.5075000000000003</v>
      </c>
      <c r="R53" s="52">
        <f>ROUND(R20/'T8'!R32*100,5)</f>
        <v>12.128869999999999</v>
      </c>
      <c r="S53" s="52">
        <f>ROUND(S20/'T8'!S32*100,5)</f>
        <v>12.8384</v>
      </c>
      <c r="T53" s="52">
        <f>ROUND(T20/'T8'!T32*100,5)</f>
        <v>9.0037900000000004</v>
      </c>
      <c r="U53" s="80">
        <v>2017</v>
      </c>
    </row>
    <row r="54" spans="1:21" ht="12" customHeight="1">
      <c r="A54" s="28"/>
      <c r="B54" s="52"/>
      <c r="C54" s="53"/>
      <c r="D54" s="53"/>
      <c r="E54" s="53"/>
      <c r="F54" s="53"/>
      <c r="G54" s="53"/>
      <c r="H54" s="53"/>
      <c r="I54" s="53"/>
      <c r="J54" s="53"/>
      <c r="K54" s="53"/>
      <c r="L54" s="53"/>
      <c r="M54" s="53"/>
      <c r="N54" s="53"/>
      <c r="O54" s="53"/>
      <c r="P54" s="53"/>
      <c r="Q54" s="53"/>
      <c r="R54" s="53"/>
      <c r="S54" s="53"/>
      <c r="T54" s="53"/>
      <c r="U54" s="28"/>
    </row>
    <row r="55" spans="1:21" ht="12" customHeight="1">
      <c r="A55" s="28"/>
      <c r="B55" s="185" t="s">
        <v>34</v>
      </c>
      <c r="C55" s="185"/>
      <c r="D55" s="185"/>
      <c r="E55" s="185"/>
      <c r="F55" s="185"/>
      <c r="G55" s="185"/>
      <c r="H55" s="185"/>
      <c r="I55" s="185"/>
      <c r="J55" s="185"/>
      <c r="K55" s="185"/>
      <c r="L55" s="185" t="s">
        <v>34</v>
      </c>
      <c r="M55" s="185"/>
      <c r="N55" s="185"/>
      <c r="O55" s="185"/>
      <c r="P55" s="185"/>
      <c r="Q55" s="185"/>
      <c r="R55" s="185"/>
      <c r="S55" s="185"/>
      <c r="T55" s="185"/>
      <c r="U55" s="28"/>
    </row>
    <row r="56" spans="1:21" ht="12" customHeight="1">
      <c r="A56" s="28">
        <v>2003</v>
      </c>
      <c r="B56" s="52">
        <f>ROUND(B6/$R6*100,5)</f>
        <v>14.169739999999999</v>
      </c>
      <c r="C56" s="52">
        <f t="shared" ref="C56:Q56" si="3">ROUND(C6/$R6*100,5)</f>
        <v>15.766920000000001</v>
      </c>
      <c r="D56" s="52">
        <f t="shared" si="3"/>
        <v>2.63062</v>
      </c>
      <c r="E56" s="52">
        <f t="shared" si="3"/>
        <v>2.0430700000000002</v>
      </c>
      <c r="F56" s="52">
        <f t="shared" si="3"/>
        <v>0.9577</v>
      </c>
      <c r="G56" s="52">
        <f t="shared" si="3"/>
        <v>2.0283099999999998</v>
      </c>
      <c r="H56" s="52">
        <f t="shared" si="3"/>
        <v>7.1023300000000003</v>
      </c>
      <c r="I56" s="52">
        <f t="shared" si="3"/>
        <v>1.4999199999999999</v>
      </c>
      <c r="J56" s="52">
        <f t="shared" si="3"/>
        <v>10.362740000000001</v>
      </c>
      <c r="K56" s="52">
        <f t="shared" si="3"/>
        <v>24.855650000000001</v>
      </c>
      <c r="L56" s="52">
        <f t="shared" si="3"/>
        <v>5.2788899999999996</v>
      </c>
      <c r="M56" s="52">
        <f t="shared" si="3"/>
        <v>1.44845</v>
      </c>
      <c r="N56" s="52">
        <f t="shared" si="3"/>
        <v>4.2599799999999997</v>
      </c>
      <c r="O56" s="52">
        <f t="shared" si="3"/>
        <v>1.9916199999999999</v>
      </c>
      <c r="P56" s="52">
        <f t="shared" si="3"/>
        <v>3.6417199999999998</v>
      </c>
      <c r="Q56" s="52">
        <f t="shared" si="3"/>
        <v>1.9623299999999999</v>
      </c>
      <c r="R56" s="54">
        <v>100</v>
      </c>
      <c r="S56" s="52">
        <f>ROUND(S6/$R6*100,5)</f>
        <v>85.612449999999995</v>
      </c>
      <c r="T56" s="52">
        <f>ROUND(T6/$R6*100,5)</f>
        <v>11.756930000000001</v>
      </c>
      <c r="U56" s="28">
        <v>2003</v>
      </c>
    </row>
    <row r="57" spans="1:21" ht="12" hidden="1" customHeight="1" outlineLevel="1">
      <c r="A57" s="28">
        <v>2004</v>
      </c>
      <c r="B57" s="52">
        <f t="shared" ref="B57:Q70" si="4">ROUND(B7/$R7*100,5)</f>
        <v>13.979570000000001</v>
      </c>
      <c r="C57" s="52">
        <f t="shared" si="4"/>
        <v>15.31386</v>
      </c>
      <c r="D57" s="52">
        <f t="shared" si="4"/>
        <v>2.8390499999999999</v>
      </c>
      <c r="E57" s="52">
        <f t="shared" si="4"/>
        <v>2.1211600000000002</v>
      </c>
      <c r="F57" s="52">
        <f t="shared" si="4"/>
        <v>0.95474999999999999</v>
      </c>
      <c r="G57" s="52">
        <f t="shared" si="4"/>
        <v>2.0753200000000001</v>
      </c>
      <c r="H57" s="52">
        <f t="shared" si="4"/>
        <v>7.1551299999999998</v>
      </c>
      <c r="I57" s="52">
        <f t="shared" si="4"/>
        <v>1.54128</v>
      </c>
      <c r="J57" s="52">
        <f t="shared" si="4"/>
        <v>10.336</v>
      </c>
      <c r="K57" s="52">
        <f t="shared" si="4"/>
        <v>25.08549</v>
      </c>
      <c r="L57" s="52">
        <f t="shared" si="4"/>
        <v>5.3302300000000002</v>
      </c>
      <c r="M57" s="52">
        <f t="shared" si="4"/>
        <v>1.4178900000000001</v>
      </c>
      <c r="N57" s="52">
        <f t="shared" si="4"/>
        <v>4.1699099999999998</v>
      </c>
      <c r="O57" s="52">
        <f t="shared" si="4"/>
        <v>2.0194800000000002</v>
      </c>
      <c r="P57" s="52">
        <f t="shared" si="4"/>
        <v>3.6180099999999999</v>
      </c>
      <c r="Q57" s="52">
        <f t="shared" si="4"/>
        <v>2.0428799999999998</v>
      </c>
      <c r="R57" s="54">
        <v>100</v>
      </c>
      <c r="S57" s="52">
        <f t="shared" ref="S57:T70" si="5">ROUND(S7/$R7*100,5)</f>
        <v>85.266239999999996</v>
      </c>
      <c r="T57" s="52">
        <f t="shared" si="5"/>
        <v>11.89471</v>
      </c>
      <c r="U57" s="28">
        <v>2004</v>
      </c>
    </row>
    <row r="58" spans="1:21" ht="12" hidden="1" customHeight="1" outlineLevel="1">
      <c r="A58" s="28">
        <v>2005</v>
      </c>
      <c r="B58" s="52">
        <f t="shared" si="4"/>
        <v>13.840070000000001</v>
      </c>
      <c r="C58" s="52">
        <f t="shared" si="4"/>
        <v>15.20593</v>
      </c>
      <c r="D58" s="52">
        <f t="shared" si="4"/>
        <v>3.0254300000000001</v>
      </c>
      <c r="E58" s="52">
        <f t="shared" si="4"/>
        <v>2.1531400000000001</v>
      </c>
      <c r="F58" s="52">
        <f t="shared" si="4"/>
        <v>0.94998000000000005</v>
      </c>
      <c r="G58" s="52">
        <f t="shared" si="4"/>
        <v>2.1692300000000002</v>
      </c>
      <c r="H58" s="52">
        <f t="shared" si="4"/>
        <v>7.1491400000000001</v>
      </c>
      <c r="I58" s="52">
        <f t="shared" si="4"/>
        <v>1.6058600000000001</v>
      </c>
      <c r="J58" s="52">
        <f t="shared" si="4"/>
        <v>10.257989999999999</v>
      </c>
      <c r="K58" s="52">
        <f t="shared" si="4"/>
        <v>24.838889999999999</v>
      </c>
      <c r="L58" s="52">
        <f t="shared" si="4"/>
        <v>5.4149099999999999</v>
      </c>
      <c r="M58" s="52">
        <f t="shared" si="4"/>
        <v>1.43788</v>
      </c>
      <c r="N58" s="52">
        <f t="shared" si="4"/>
        <v>4.2095599999999997</v>
      </c>
      <c r="O58" s="52">
        <f t="shared" si="4"/>
        <v>2.0663800000000001</v>
      </c>
      <c r="P58" s="52">
        <f t="shared" si="4"/>
        <v>3.5845199999999999</v>
      </c>
      <c r="Q58" s="52">
        <f t="shared" si="4"/>
        <v>2.0911</v>
      </c>
      <c r="R58" s="54">
        <v>100</v>
      </c>
      <c r="S58" s="52">
        <f t="shared" si="5"/>
        <v>84.848529999999997</v>
      </c>
      <c r="T58" s="52">
        <f t="shared" si="5"/>
        <v>12.12604</v>
      </c>
      <c r="U58" s="28">
        <v>2005</v>
      </c>
    </row>
    <row r="59" spans="1:21" ht="12" hidden="1" customHeight="1" outlineLevel="1">
      <c r="A59" s="28">
        <v>2006</v>
      </c>
      <c r="B59" s="52">
        <f t="shared" si="4"/>
        <v>13.792909999999999</v>
      </c>
      <c r="C59" s="52">
        <f t="shared" si="4"/>
        <v>14.987909999999999</v>
      </c>
      <c r="D59" s="52">
        <f t="shared" si="4"/>
        <v>3.1727799999999999</v>
      </c>
      <c r="E59" s="52">
        <f t="shared" si="4"/>
        <v>2.1825700000000001</v>
      </c>
      <c r="F59" s="52">
        <f t="shared" si="4"/>
        <v>0.99107999999999996</v>
      </c>
      <c r="G59" s="52">
        <f t="shared" si="4"/>
        <v>2.05979</v>
      </c>
      <c r="H59" s="52">
        <f t="shared" si="4"/>
        <v>7.1954000000000002</v>
      </c>
      <c r="I59" s="52">
        <f t="shared" si="4"/>
        <v>1.6253899999999999</v>
      </c>
      <c r="J59" s="52">
        <f t="shared" si="4"/>
        <v>10.236179999999999</v>
      </c>
      <c r="K59" s="52">
        <f t="shared" si="4"/>
        <v>24.808689999999999</v>
      </c>
      <c r="L59" s="52">
        <f t="shared" si="4"/>
        <v>5.3598400000000002</v>
      </c>
      <c r="M59" s="52">
        <f t="shared" si="4"/>
        <v>1.4289000000000001</v>
      </c>
      <c r="N59" s="52">
        <f t="shared" si="4"/>
        <v>4.3183199999999999</v>
      </c>
      <c r="O59" s="52">
        <f t="shared" si="4"/>
        <v>2.17178</v>
      </c>
      <c r="P59" s="52">
        <f t="shared" si="4"/>
        <v>3.5682499999999999</v>
      </c>
      <c r="Q59" s="52">
        <f t="shared" si="4"/>
        <v>2.1002200000000002</v>
      </c>
      <c r="R59" s="54">
        <v>100</v>
      </c>
      <c r="S59" s="52">
        <f t="shared" si="5"/>
        <v>84.42895</v>
      </c>
      <c r="T59" s="52">
        <f t="shared" si="5"/>
        <v>12.39827</v>
      </c>
      <c r="U59" s="28">
        <v>2006</v>
      </c>
    </row>
    <row r="60" spans="1:21" ht="12" hidden="1" customHeight="1" outlineLevel="1">
      <c r="A60" s="28">
        <v>2007</v>
      </c>
      <c r="B60" s="52">
        <f t="shared" si="4"/>
        <v>13.86195</v>
      </c>
      <c r="C60" s="52">
        <f t="shared" si="4"/>
        <v>15.037470000000001</v>
      </c>
      <c r="D60" s="52">
        <f t="shared" si="4"/>
        <v>3.1731799999999999</v>
      </c>
      <c r="E60" s="52">
        <f t="shared" si="4"/>
        <v>2.1407600000000002</v>
      </c>
      <c r="F60" s="52">
        <f t="shared" si="4"/>
        <v>0.98068999999999995</v>
      </c>
      <c r="G60" s="52">
        <f t="shared" si="4"/>
        <v>2.0403099999999998</v>
      </c>
      <c r="H60" s="52">
        <f t="shared" si="4"/>
        <v>7.27006</v>
      </c>
      <c r="I60" s="52">
        <f t="shared" si="4"/>
        <v>1.63896</v>
      </c>
      <c r="J60" s="52">
        <f t="shared" si="4"/>
        <v>10.273910000000001</v>
      </c>
      <c r="K60" s="52">
        <f t="shared" si="4"/>
        <v>24.863880000000002</v>
      </c>
      <c r="L60" s="52">
        <f t="shared" si="4"/>
        <v>5.3752599999999999</v>
      </c>
      <c r="M60" s="52">
        <f t="shared" si="4"/>
        <v>1.41282</v>
      </c>
      <c r="N60" s="52">
        <f t="shared" si="4"/>
        <v>4.1669600000000004</v>
      </c>
      <c r="O60" s="52">
        <f t="shared" si="4"/>
        <v>2.15374</v>
      </c>
      <c r="P60" s="52">
        <f t="shared" si="4"/>
        <v>3.5695700000000001</v>
      </c>
      <c r="Q60" s="52">
        <f t="shared" si="4"/>
        <v>2.0404900000000001</v>
      </c>
      <c r="R60" s="54">
        <v>100</v>
      </c>
      <c r="S60" s="52">
        <f t="shared" si="5"/>
        <v>84.685910000000007</v>
      </c>
      <c r="T60" s="52">
        <f t="shared" si="5"/>
        <v>12.1409</v>
      </c>
      <c r="U60" s="28">
        <v>2007</v>
      </c>
    </row>
    <row r="61" spans="1:21" ht="12" hidden="1" customHeight="1" outlineLevel="1">
      <c r="A61" s="28">
        <v>2008</v>
      </c>
      <c r="B61" s="52">
        <f t="shared" si="4"/>
        <v>13.85126</v>
      </c>
      <c r="C61" s="52">
        <f t="shared" si="4"/>
        <v>15.04041</v>
      </c>
      <c r="D61" s="52">
        <f t="shared" si="4"/>
        <v>3.1976300000000002</v>
      </c>
      <c r="E61" s="52">
        <f t="shared" si="4"/>
        <v>2.1886199999999998</v>
      </c>
      <c r="F61" s="52">
        <f t="shared" si="4"/>
        <v>0.96362999999999999</v>
      </c>
      <c r="G61" s="52">
        <f t="shared" si="4"/>
        <v>2.0491600000000001</v>
      </c>
      <c r="H61" s="52">
        <f t="shared" si="4"/>
        <v>7.2865799999999998</v>
      </c>
      <c r="I61" s="52">
        <f t="shared" si="4"/>
        <v>1.6268100000000001</v>
      </c>
      <c r="J61" s="52">
        <f t="shared" si="4"/>
        <v>10.30106</v>
      </c>
      <c r="K61" s="52">
        <f t="shared" si="4"/>
        <v>24.876159999999999</v>
      </c>
      <c r="L61" s="52">
        <f t="shared" si="4"/>
        <v>5.4071600000000002</v>
      </c>
      <c r="M61" s="52">
        <f t="shared" si="4"/>
        <v>1.39541</v>
      </c>
      <c r="N61" s="52">
        <f t="shared" si="4"/>
        <v>4.1086600000000004</v>
      </c>
      <c r="O61" s="52">
        <f t="shared" si="4"/>
        <v>2.1233900000000001</v>
      </c>
      <c r="P61" s="52">
        <f t="shared" si="4"/>
        <v>3.5910000000000002</v>
      </c>
      <c r="Q61" s="52">
        <f t="shared" si="4"/>
        <v>1.9930600000000001</v>
      </c>
      <c r="R61" s="54">
        <v>100</v>
      </c>
      <c r="S61" s="52">
        <f t="shared" si="5"/>
        <v>84.761830000000003</v>
      </c>
      <c r="T61" s="52">
        <f t="shared" si="5"/>
        <v>12.04054</v>
      </c>
      <c r="U61" s="28">
        <v>2008</v>
      </c>
    </row>
    <row r="62" spans="1:21" ht="12" hidden="1" customHeight="1" outlineLevel="1">
      <c r="A62" s="28">
        <v>2009</v>
      </c>
      <c r="B62" s="52">
        <f t="shared" si="4"/>
        <v>13.840009999999999</v>
      </c>
      <c r="C62" s="52">
        <f t="shared" si="4"/>
        <v>15.10792</v>
      </c>
      <c r="D62" s="52">
        <f t="shared" si="4"/>
        <v>3.13794</v>
      </c>
      <c r="E62" s="52">
        <f t="shared" si="4"/>
        <v>2.26667</v>
      </c>
      <c r="F62" s="52">
        <f t="shared" si="4"/>
        <v>0.95972000000000002</v>
      </c>
      <c r="G62" s="52">
        <f t="shared" si="4"/>
        <v>2.04461</v>
      </c>
      <c r="H62" s="52">
        <f t="shared" si="4"/>
        <v>7.2996699999999999</v>
      </c>
      <c r="I62" s="52">
        <f t="shared" si="4"/>
        <v>1.6123799999999999</v>
      </c>
      <c r="J62" s="52">
        <f t="shared" si="4"/>
        <v>10.373010000000001</v>
      </c>
      <c r="K62" s="52">
        <f t="shared" si="4"/>
        <v>24.87433</v>
      </c>
      <c r="L62" s="52">
        <f t="shared" si="4"/>
        <v>5.3706899999999997</v>
      </c>
      <c r="M62" s="52">
        <f t="shared" si="4"/>
        <v>1.39493</v>
      </c>
      <c r="N62" s="52">
        <f t="shared" si="4"/>
        <v>4.02799</v>
      </c>
      <c r="O62" s="52">
        <f t="shared" si="4"/>
        <v>2.0794800000000002</v>
      </c>
      <c r="P62" s="52">
        <f t="shared" si="4"/>
        <v>3.6636099999999998</v>
      </c>
      <c r="Q62" s="52">
        <f t="shared" si="4"/>
        <v>1.94703</v>
      </c>
      <c r="R62" s="54">
        <v>100</v>
      </c>
      <c r="S62" s="52">
        <f t="shared" si="5"/>
        <v>84.9285</v>
      </c>
      <c r="T62" s="52">
        <f t="shared" si="5"/>
        <v>11.93356</v>
      </c>
      <c r="U62" s="28">
        <v>2009</v>
      </c>
    </row>
    <row r="63" spans="1:21" ht="12" customHeight="1" collapsed="1">
      <c r="A63" s="28">
        <v>2010</v>
      </c>
      <c r="B63" s="52">
        <f t="shared" si="4"/>
        <v>13.90427</v>
      </c>
      <c r="C63" s="52">
        <f t="shared" si="4"/>
        <v>15.175990000000001</v>
      </c>
      <c r="D63" s="52">
        <f t="shared" si="4"/>
        <v>3.1897500000000001</v>
      </c>
      <c r="E63" s="52">
        <f t="shared" si="4"/>
        <v>2.3103099999999999</v>
      </c>
      <c r="F63" s="52">
        <f t="shared" si="4"/>
        <v>0.95086999999999999</v>
      </c>
      <c r="G63" s="52">
        <f t="shared" si="4"/>
        <v>2.0435099999999999</v>
      </c>
      <c r="H63" s="52">
        <f t="shared" si="4"/>
        <v>7.2785000000000002</v>
      </c>
      <c r="I63" s="52">
        <f t="shared" si="4"/>
        <v>1.5830200000000001</v>
      </c>
      <c r="J63" s="52">
        <f t="shared" si="4"/>
        <v>10.30917</v>
      </c>
      <c r="K63" s="52">
        <f t="shared" si="4"/>
        <v>24.931329999999999</v>
      </c>
      <c r="L63" s="52">
        <f t="shared" si="4"/>
        <v>5.3251299999999997</v>
      </c>
      <c r="M63" s="52">
        <f t="shared" si="4"/>
        <v>1.3920399999999999</v>
      </c>
      <c r="N63" s="52">
        <f t="shared" si="4"/>
        <v>3.9642499999999998</v>
      </c>
      <c r="O63" s="52">
        <f t="shared" si="4"/>
        <v>2.0951399999999998</v>
      </c>
      <c r="P63" s="52">
        <f t="shared" si="4"/>
        <v>3.6286299999999998</v>
      </c>
      <c r="Q63" s="52">
        <f t="shared" si="4"/>
        <v>1.9180699999999999</v>
      </c>
      <c r="R63" s="54">
        <v>100</v>
      </c>
      <c r="S63" s="52">
        <f t="shared" si="5"/>
        <v>84.939449999999994</v>
      </c>
      <c r="T63" s="52">
        <f t="shared" si="5"/>
        <v>11.87079</v>
      </c>
      <c r="U63" s="28">
        <v>2010</v>
      </c>
    </row>
    <row r="64" spans="1:21" ht="12" customHeight="1">
      <c r="A64" s="28">
        <v>2011</v>
      </c>
      <c r="B64" s="52">
        <f t="shared" si="4"/>
        <v>14.08104</v>
      </c>
      <c r="C64" s="52">
        <f t="shared" si="4"/>
        <v>15.316280000000001</v>
      </c>
      <c r="D64" s="52">
        <f t="shared" si="4"/>
        <v>3.0473699999999999</v>
      </c>
      <c r="E64" s="52">
        <f t="shared" si="4"/>
        <v>2.2010299999999998</v>
      </c>
      <c r="F64" s="52">
        <f t="shared" si="4"/>
        <v>0.94721999999999995</v>
      </c>
      <c r="G64" s="52">
        <f t="shared" si="4"/>
        <v>2.0416799999999999</v>
      </c>
      <c r="H64" s="52">
        <f t="shared" si="4"/>
        <v>7.3542899999999998</v>
      </c>
      <c r="I64" s="52">
        <f t="shared" si="4"/>
        <v>1.48705</v>
      </c>
      <c r="J64" s="52">
        <f t="shared" si="4"/>
        <v>10.393980000000001</v>
      </c>
      <c r="K64" s="52">
        <f t="shared" si="4"/>
        <v>25.180160000000001</v>
      </c>
      <c r="L64" s="52">
        <f t="shared" si="4"/>
        <v>5.3761299999999999</v>
      </c>
      <c r="M64" s="52">
        <f t="shared" si="4"/>
        <v>1.3945399999999999</v>
      </c>
      <c r="N64" s="52">
        <f t="shared" si="4"/>
        <v>3.7503299999999999</v>
      </c>
      <c r="O64" s="52">
        <f t="shared" si="4"/>
        <v>1.9913700000000001</v>
      </c>
      <c r="P64" s="52">
        <f t="shared" si="4"/>
        <v>3.62418</v>
      </c>
      <c r="Q64" s="52">
        <f t="shared" si="4"/>
        <v>1.81335</v>
      </c>
      <c r="R64" s="54">
        <v>100</v>
      </c>
      <c r="S64" s="52">
        <f t="shared" si="5"/>
        <v>85.709509999999995</v>
      </c>
      <c r="T64" s="52">
        <f t="shared" si="5"/>
        <v>11.243119999999999</v>
      </c>
      <c r="U64" s="28">
        <v>2011</v>
      </c>
    </row>
    <row r="65" spans="1:21" ht="12" customHeight="1">
      <c r="A65" s="28">
        <v>2012</v>
      </c>
      <c r="B65" s="52">
        <f t="shared" si="4"/>
        <v>14.184100000000001</v>
      </c>
      <c r="C65" s="52">
        <f t="shared" si="4"/>
        <v>15.437620000000001</v>
      </c>
      <c r="D65" s="52">
        <f t="shared" si="4"/>
        <v>3.0796800000000002</v>
      </c>
      <c r="E65" s="52">
        <f t="shared" si="4"/>
        <v>2.1539600000000001</v>
      </c>
      <c r="F65" s="52">
        <f t="shared" si="4"/>
        <v>0.95516999999999996</v>
      </c>
      <c r="G65" s="52">
        <f t="shared" si="4"/>
        <v>2.0662600000000002</v>
      </c>
      <c r="H65" s="52">
        <f t="shared" si="4"/>
        <v>7.39154</v>
      </c>
      <c r="I65" s="52">
        <f t="shared" si="4"/>
        <v>1.45903</v>
      </c>
      <c r="J65" s="52">
        <f t="shared" si="4"/>
        <v>10.339549999999999</v>
      </c>
      <c r="K65" s="52">
        <f t="shared" si="4"/>
        <v>25.123339999999999</v>
      </c>
      <c r="L65" s="52">
        <f t="shared" si="4"/>
        <v>5.3972800000000003</v>
      </c>
      <c r="M65" s="52">
        <f t="shared" si="4"/>
        <v>1.3895900000000001</v>
      </c>
      <c r="N65" s="52">
        <f t="shared" si="4"/>
        <v>3.73001</v>
      </c>
      <c r="O65" s="52">
        <f t="shared" si="4"/>
        <v>1.9319900000000001</v>
      </c>
      <c r="P65" s="52">
        <f t="shared" si="4"/>
        <v>3.58847</v>
      </c>
      <c r="Q65" s="52">
        <f t="shared" si="4"/>
        <v>1.7724200000000001</v>
      </c>
      <c r="R65" s="54">
        <v>100</v>
      </c>
      <c r="S65" s="52">
        <f t="shared" si="5"/>
        <v>85.872929999999997</v>
      </c>
      <c r="T65" s="52">
        <f t="shared" si="5"/>
        <v>11.04739</v>
      </c>
      <c r="U65" s="28">
        <v>2012</v>
      </c>
    </row>
    <row r="66" spans="1:21" ht="12" customHeight="1">
      <c r="A66" s="28">
        <v>2013</v>
      </c>
      <c r="B66" s="52">
        <f t="shared" si="4"/>
        <v>14.144970000000001</v>
      </c>
      <c r="C66" s="52">
        <f t="shared" si="4"/>
        <v>15.51192</v>
      </c>
      <c r="D66" s="52">
        <f t="shared" si="4"/>
        <v>3.1397300000000001</v>
      </c>
      <c r="E66" s="52">
        <f t="shared" si="4"/>
        <v>2.13422</v>
      </c>
      <c r="F66" s="52">
        <f t="shared" si="4"/>
        <v>0.95218999999999998</v>
      </c>
      <c r="G66" s="52">
        <f t="shared" si="4"/>
        <v>2.0843400000000001</v>
      </c>
      <c r="H66" s="52">
        <f t="shared" si="4"/>
        <v>7.3927300000000002</v>
      </c>
      <c r="I66" s="52">
        <f t="shared" si="4"/>
        <v>1.4553400000000001</v>
      </c>
      <c r="J66" s="52">
        <f t="shared" si="4"/>
        <v>10.29116</v>
      </c>
      <c r="K66" s="52">
        <f t="shared" si="4"/>
        <v>25.17285</v>
      </c>
      <c r="L66" s="52">
        <f t="shared" si="4"/>
        <v>5.4063499999999998</v>
      </c>
      <c r="M66" s="52">
        <f t="shared" si="4"/>
        <v>1.37761</v>
      </c>
      <c r="N66" s="52">
        <f t="shared" si="4"/>
        <v>3.7082000000000002</v>
      </c>
      <c r="O66" s="52">
        <f t="shared" si="4"/>
        <v>1.9146700000000001</v>
      </c>
      <c r="P66" s="52">
        <f t="shared" si="4"/>
        <v>3.56752</v>
      </c>
      <c r="Q66" s="52">
        <f t="shared" si="4"/>
        <v>1.7462</v>
      </c>
      <c r="R66" s="54">
        <v>100</v>
      </c>
      <c r="S66" s="52">
        <f t="shared" si="5"/>
        <v>85.90164</v>
      </c>
      <c r="T66" s="52">
        <f t="shared" si="5"/>
        <v>10.958629999999999</v>
      </c>
      <c r="U66" s="28">
        <v>2013</v>
      </c>
    </row>
    <row r="67" spans="1:21" ht="12" customHeight="1">
      <c r="A67" s="80">
        <v>2014</v>
      </c>
      <c r="B67" s="52">
        <f t="shared" si="4"/>
        <v>14.17132</v>
      </c>
      <c r="C67" s="52">
        <f t="shared" si="4"/>
        <v>15.614420000000001</v>
      </c>
      <c r="D67" s="52">
        <f t="shared" si="4"/>
        <v>3.0834299999999999</v>
      </c>
      <c r="E67" s="52">
        <f t="shared" si="4"/>
        <v>2.0710899999999999</v>
      </c>
      <c r="F67" s="52">
        <f t="shared" si="4"/>
        <v>0.96643000000000001</v>
      </c>
      <c r="G67" s="52">
        <f t="shared" si="4"/>
        <v>2.0989399999999998</v>
      </c>
      <c r="H67" s="52">
        <f t="shared" si="4"/>
        <v>7.5034200000000002</v>
      </c>
      <c r="I67" s="52">
        <f t="shared" si="4"/>
        <v>1.4432100000000001</v>
      </c>
      <c r="J67" s="52">
        <f t="shared" si="4"/>
        <v>10.35651</v>
      </c>
      <c r="K67" s="52">
        <f t="shared" si="4"/>
        <v>25.097989999999999</v>
      </c>
      <c r="L67" s="52">
        <f t="shared" si="4"/>
        <v>5.4324199999999996</v>
      </c>
      <c r="M67" s="52">
        <f t="shared" si="4"/>
        <v>1.38802</v>
      </c>
      <c r="N67" s="52">
        <f t="shared" si="4"/>
        <v>3.5928300000000002</v>
      </c>
      <c r="O67" s="52">
        <f t="shared" si="4"/>
        <v>1.8604000000000001</v>
      </c>
      <c r="P67" s="52">
        <f t="shared" si="4"/>
        <v>3.5830000000000002</v>
      </c>
      <c r="Q67" s="52">
        <f t="shared" si="4"/>
        <v>1.7365699999999999</v>
      </c>
      <c r="R67" s="54">
        <v>100</v>
      </c>
      <c r="S67" s="52">
        <f t="shared" si="5"/>
        <v>86.212479999999999</v>
      </c>
      <c r="T67" s="52">
        <f t="shared" si="5"/>
        <v>10.704090000000001</v>
      </c>
      <c r="U67" s="80">
        <v>2014</v>
      </c>
    </row>
    <row r="68" spans="1:21" ht="12" customHeight="1">
      <c r="A68" s="80">
        <v>2015</v>
      </c>
      <c r="B68" s="52">
        <f t="shared" si="4"/>
        <v>14.22925</v>
      </c>
      <c r="C68" s="52">
        <f t="shared" si="4"/>
        <v>15.87673</v>
      </c>
      <c r="D68" s="52">
        <f t="shared" si="4"/>
        <v>3.0536500000000002</v>
      </c>
      <c r="E68" s="52">
        <f t="shared" si="4"/>
        <v>1.9627699999999999</v>
      </c>
      <c r="F68" s="52">
        <f t="shared" si="4"/>
        <v>0.95365</v>
      </c>
      <c r="G68" s="52">
        <f t="shared" si="4"/>
        <v>2.0766</v>
      </c>
      <c r="H68" s="52">
        <f t="shared" si="4"/>
        <v>7.5855899999999998</v>
      </c>
      <c r="I68" s="52">
        <f t="shared" si="4"/>
        <v>1.3997599999999999</v>
      </c>
      <c r="J68" s="52">
        <f t="shared" si="4"/>
        <v>10.40616</v>
      </c>
      <c r="K68" s="52">
        <f t="shared" si="4"/>
        <v>25.121639999999999</v>
      </c>
      <c r="L68" s="52">
        <f t="shared" si="4"/>
        <v>5.5173699999999997</v>
      </c>
      <c r="M68" s="52">
        <f t="shared" si="4"/>
        <v>1.3909899999999999</v>
      </c>
      <c r="N68" s="52">
        <f t="shared" si="4"/>
        <v>3.3754</v>
      </c>
      <c r="O68" s="52">
        <f t="shared" si="4"/>
        <v>1.7699499999999999</v>
      </c>
      <c r="P68" s="52">
        <f t="shared" si="4"/>
        <v>3.6010399999999998</v>
      </c>
      <c r="Q68" s="52">
        <f t="shared" si="4"/>
        <v>1.6794500000000001</v>
      </c>
      <c r="R68" s="54">
        <v>100</v>
      </c>
      <c r="S68" s="52">
        <f t="shared" si="5"/>
        <v>86.759010000000004</v>
      </c>
      <c r="T68" s="52">
        <f t="shared" si="5"/>
        <v>10.187340000000001</v>
      </c>
      <c r="U68" s="80">
        <v>2015</v>
      </c>
    </row>
    <row r="69" spans="1:21" ht="12" customHeight="1">
      <c r="A69" s="80">
        <v>2016</v>
      </c>
      <c r="B69" s="52">
        <f t="shared" si="4"/>
        <v>14.270200000000001</v>
      </c>
      <c r="C69" s="52">
        <f t="shared" si="4"/>
        <v>15.937279999999999</v>
      </c>
      <c r="D69" s="52">
        <f t="shared" si="4"/>
        <v>3.0608</v>
      </c>
      <c r="E69" s="52">
        <f t="shared" si="4"/>
        <v>1.9718</v>
      </c>
      <c r="F69" s="52">
        <f t="shared" si="4"/>
        <v>0.93144000000000005</v>
      </c>
      <c r="G69" s="52">
        <f t="shared" si="4"/>
        <v>2.06928</v>
      </c>
      <c r="H69" s="52">
        <f t="shared" si="4"/>
        <v>7.59368</v>
      </c>
      <c r="I69" s="52">
        <f t="shared" si="4"/>
        <v>1.38442</v>
      </c>
      <c r="J69" s="52">
        <f t="shared" si="4"/>
        <v>10.43201</v>
      </c>
      <c r="K69" s="52">
        <f t="shared" si="4"/>
        <v>25.085629999999998</v>
      </c>
      <c r="L69" s="52">
        <f t="shared" si="4"/>
        <v>5.5255999999999998</v>
      </c>
      <c r="M69" s="52">
        <f t="shared" si="4"/>
        <v>1.4054199999999999</v>
      </c>
      <c r="N69" s="52">
        <f t="shared" si="4"/>
        <v>3.3383099999999999</v>
      </c>
      <c r="O69" s="52">
        <f t="shared" si="4"/>
        <v>1.7284600000000001</v>
      </c>
      <c r="P69" s="52">
        <f t="shared" si="4"/>
        <v>3.6141299999999998</v>
      </c>
      <c r="Q69" s="52">
        <f t="shared" si="4"/>
        <v>1.65154</v>
      </c>
      <c r="R69" s="54">
        <v>100</v>
      </c>
      <c r="S69" s="52">
        <f t="shared" si="5"/>
        <v>86.864670000000004</v>
      </c>
      <c r="T69" s="52">
        <f t="shared" si="5"/>
        <v>10.074529999999999</v>
      </c>
      <c r="U69" s="80">
        <v>2016</v>
      </c>
    </row>
    <row r="70" spans="1:21" ht="12" customHeight="1">
      <c r="A70" s="80">
        <v>2017</v>
      </c>
      <c r="B70" s="52">
        <f t="shared" si="4"/>
        <v>14.2951</v>
      </c>
      <c r="C70" s="52">
        <f t="shared" si="4"/>
        <v>16.031220000000001</v>
      </c>
      <c r="D70" s="52">
        <f t="shared" si="4"/>
        <v>3.08582</v>
      </c>
      <c r="E70" s="52">
        <f t="shared" si="4"/>
        <v>1.98675</v>
      </c>
      <c r="F70" s="52">
        <f t="shared" si="4"/>
        <v>0.91900999999999999</v>
      </c>
      <c r="G70" s="52">
        <f t="shared" si="4"/>
        <v>2.0635300000000001</v>
      </c>
      <c r="H70" s="52">
        <f t="shared" si="4"/>
        <v>7.5816600000000003</v>
      </c>
      <c r="I70" s="52">
        <f t="shared" si="4"/>
        <v>1.38609</v>
      </c>
      <c r="J70" s="52">
        <f t="shared" si="4"/>
        <v>10.44516</v>
      </c>
      <c r="K70" s="52">
        <f t="shared" si="4"/>
        <v>24.994060000000001</v>
      </c>
      <c r="L70" s="52">
        <f t="shared" si="4"/>
        <v>5.5274200000000002</v>
      </c>
      <c r="M70" s="52">
        <f t="shared" si="4"/>
        <v>1.4028099999999999</v>
      </c>
      <c r="N70" s="52">
        <f t="shared" si="4"/>
        <v>3.3045599999999999</v>
      </c>
      <c r="O70" s="52">
        <f t="shared" si="4"/>
        <v>1.6862999999999999</v>
      </c>
      <c r="P70" s="52">
        <f t="shared" si="4"/>
        <v>3.6280700000000001</v>
      </c>
      <c r="Q70" s="52">
        <f t="shared" si="4"/>
        <v>1.6624300000000001</v>
      </c>
      <c r="R70" s="54">
        <v>100</v>
      </c>
      <c r="S70" s="52">
        <f t="shared" si="5"/>
        <v>86.888050000000007</v>
      </c>
      <c r="T70" s="52">
        <f t="shared" si="5"/>
        <v>10.02614</v>
      </c>
      <c r="U70" s="80">
        <v>2017</v>
      </c>
    </row>
    <row r="71" spans="1:21" customFormat="1">
      <c r="A71" s="81" t="s">
        <v>114</v>
      </c>
      <c r="B71" s="107"/>
      <c r="C71" s="107"/>
      <c r="D71" s="107"/>
      <c r="E71" s="107"/>
      <c r="F71" s="107"/>
      <c r="G71" s="107"/>
      <c r="H71" s="107"/>
      <c r="I71" s="107"/>
      <c r="J71" s="107"/>
      <c r="K71" s="107"/>
      <c r="L71" s="107"/>
      <c r="M71" s="107"/>
      <c r="N71" s="107"/>
      <c r="O71" s="107"/>
    </row>
    <row r="72" spans="1:21" customFormat="1" ht="25.8" customHeight="1">
      <c r="A72" s="151" t="s">
        <v>132</v>
      </c>
      <c r="B72" s="184"/>
      <c r="C72" s="184"/>
      <c r="D72" s="184"/>
      <c r="E72" s="184"/>
      <c r="F72" s="184"/>
      <c r="G72" s="184"/>
      <c r="H72" s="184"/>
      <c r="I72" s="184"/>
      <c r="J72" s="184"/>
      <c r="K72" s="184"/>
      <c r="L72" s="108"/>
      <c r="M72" s="108"/>
      <c r="N72" s="108"/>
      <c r="O72" s="108"/>
    </row>
  </sheetData>
  <mergeCells count="11">
    <mergeCell ref="A72:K72"/>
    <mergeCell ref="B55:K55"/>
    <mergeCell ref="L55:T55"/>
    <mergeCell ref="A1:K1"/>
    <mergeCell ref="B5:K5"/>
    <mergeCell ref="L5:T5"/>
    <mergeCell ref="L1:U1"/>
    <mergeCell ref="B22:K22"/>
    <mergeCell ref="L22:T22"/>
    <mergeCell ref="B38:K38"/>
    <mergeCell ref="L38:T38"/>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1/17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18" customWidth="1"/>
    <col min="2" max="2" width="2" style="118" customWidth="1"/>
    <col min="3" max="3" width="29.5546875" style="118" customWidth="1"/>
    <col min="4" max="4" width="2.109375" style="118" customWidth="1"/>
    <col min="5" max="5" width="29.33203125" style="118" customWidth="1"/>
    <col min="6" max="6" width="2" style="118" customWidth="1"/>
    <col min="7" max="7" width="30" style="118" customWidth="1"/>
    <col min="8" max="8" width="5.33203125" style="118" customWidth="1"/>
    <col min="9" max="9" width="16.109375" style="118" customWidth="1"/>
    <col min="10" max="16384" width="11.5546875" style="11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256" width="11.44140625" style="63"/>
    <col min="257" max="257" width="1.6640625" style="63" customWidth="1"/>
    <col min="258" max="258" width="25.6640625" style="63" customWidth="1"/>
    <col min="259" max="259" width="15.6640625" style="63" customWidth="1"/>
    <col min="260" max="260" width="1.6640625" style="63" customWidth="1"/>
    <col min="261" max="261" width="25.6640625" style="63" customWidth="1"/>
    <col min="262" max="512" width="11.44140625" style="63"/>
    <col min="513" max="513" width="1.6640625" style="63" customWidth="1"/>
    <col min="514" max="514" width="25.6640625" style="63" customWidth="1"/>
    <col min="515" max="515" width="15.6640625" style="63" customWidth="1"/>
    <col min="516" max="516" width="1.6640625" style="63" customWidth="1"/>
    <col min="517" max="517" width="25.6640625" style="63" customWidth="1"/>
    <col min="518" max="768" width="11.44140625" style="63"/>
    <col min="769" max="769" width="1.6640625" style="63" customWidth="1"/>
    <col min="770" max="770" width="25.6640625" style="63" customWidth="1"/>
    <col min="771" max="771" width="15.6640625" style="63" customWidth="1"/>
    <col min="772" max="772" width="1.6640625" style="63" customWidth="1"/>
    <col min="773" max="773" width="25.6640625" style="63" customWidth="1"/>
    <col min="774" max="1024" width="11.44140625" style="63"/>
    <col min="1025" max="1025" width="1.6640625" style="63" customWidth="1"/>
    <col min="1026" max="1026" width="25.6640625" style="63" customWidth="1"/>
    <col min="1027" max="1027" width="15.6640625" style="63" customWidth="1"/>
    <col min="1028" max="1028" width="1.6640625" style="63" customWidth="1"/>
    <col min="1029" max="1029" width="25.6640625" style="63" customWidth="1"/>
    <col min="1030" max="1280" width="11.44140625" style="63"/>
    <col min="1281" max="1281" width="1.6640625" style="63" customWidth="1"/>
    <col min="1282" max="1282" width="25.6640625" style="63" customWidth="1"/>
    <col min="1283" max="1283" width="15.6640625" style="63" customWidth="1"/>
    <col min="1284" max="1284" width="1.6640625" style="63" customWidth="1"/>
    <col min="1285" max="1285" width="25.6640625" style="63" customWidth="1"/>
    <col min="1286" max="1536" width="11.44140625" style="63"/>
    <col min="1537" max="1537" width="1.6640625" style="63" customWidth="1"/>
    <col min="1538" max="1538" width="25.6640625" style="63" customWidth="1"/>
    <col min="1539" max="1539" width="15.6640625" style="63" customWidth="1"/>
    <col min="1540" max="1540" width="1.6640625" style="63" customWidth="1"/>
    <col min="1541" max="1541" width="25.6640625" style="63" customWidth="1"/>
    <col min="1542" max="1792" width="11.44140625" style="63"/>
    <col min="1793" max="1793" width="1.6640625" style="63" customWidth="1"/>
    <col min="1794" max="1794" width="25.6640625" style="63" customWidth="1"/>
    <col min="1795" max="1795" width="15.6640625" style="63" customWidth="1"/>
    <col min="1796" max="1796" width="1.6640625" style="63" customWidth="1"/>
    <col min="1797" max="1797" width="25.6640625" style="63" customWidth="1"/>
    <col min="1798" max="2048" width="11.44140625" style="63"/>
    <col min="2049" max="2049" width="1.6640625" style="63" customWidth="1"/>
    <col min="2050" max="2050" width="25.6640625" style="63" customWidth="1"/>
    <col min="2051" max="2051" width="15.6640625" style="63" customWidth="1"/>
    <col min="2052" max="2052" width="1.6640625" style="63" customWidth="1"/>
    <col min="2053" max="2053" width="25.6640625" style="63" customWidth="1"/>
    <col min="2054" max="2304" width="11.44140625" style="63"/>
    <col min="2305" max="2305" width="1.6640625" style="63" customWidth="1"/>
    <col min="2306" max="2306" width="25.6640625" style="63" customWidth="1"/>
    <col min="2307" max="2307" width="15.6640625" style="63" customWidth="1"/>
    <col min="2308" max="2308" width="1.6640625" style="63" customWidth="1"/>
    <col min="2309" max="2309" width="25.6640625" style="63" customWidth="1"/>
    <col min="2310" max="2560" width="11.44140625" style="63"/>
    <col min="2561" max="2561" width="1.6640625" style="63" customWidth="1"/>
    <col min="2562" max="2562" width="25.6640625" style="63" customWidth="1"/>
    <col min="2563" max="2563" width="15.6640625" style="63" customWidth="1"/>
    <col min="2564" max="2564" width="1.6640625" style="63" customWidth="1"/>
    <col min="2565" max="2565" width="25.6640625" style="63" customWidth="1"/>
    <col min="2566" max="2816" width="11.44140625" style="63"/>
    <col min="2817" max="2817" width="1.6640625" style="63" customWidth="1"/>
    <col min="2818" max="2818" width="25.6640625" style="63" customWidth="1"/>
    <col min="2819" max="2819" width="15.6640625" style="63" customWidth="1"/>
    <col min="2820" max="2820" width="1.6640625" style="63" customWidth="1"/>
    <col min="2821" max="2821" width="25.6640625" style="63" customWidth="1"/>
    <col min="2822" max="3072" width="11.44140625" style="63"/>
    <col min="3073" max="3073" width="1.6640625" style="63" customWidth="1"/>
    <col min="3074" max="3074" width="25.6640625" style="63" customWidth="1"/>
    <col min="3075" max="3075" width="15.6640625" style="63" customWidth="1"/>
    <col min="3076" max="3076" width="1.6640625" style="63" customWidth="1"/>
    <col min="3077" max="3077" width="25.6640625" style="63" customWidth="1"/>
    <col min="3078" max="3328" width="11.44140625" style="63"/>
    <col min="3329" max="3329" width="1.6640625" style="63" customWidth="1"/>
    <col min="3330" max="3330" width="25.6640625" style="63" customWidth="1"/>
    <col min="3331" max="3331" width="15.6640625" style="63" customWidth="1"/>
    <col min="3332" max="3332" width="1.6640625" style="63" customWidth="1"/>
    <col min="3333" max="3333" width="25.6640625" style="63" customWidth="1"/>
    <col min="3334" max="3584" width="11.44140625" style="63"/>
    <col min="3585" max="3585" width="1.6640625" style="63" customWidth="1"/>
    <col min="3586" max="3586" width="25.6640625" style="63" customWidth="1"/>
    <col min="3587" max="3587" width="15.6640625" style="63" customWidth="1"/>
    <col min="3588" max="3588" width="1.6640625" style="63" customWidth="1"/>
    <col min="3589" max="3589" width="25.6640625" style="63" customWidth="1"/>
    <col min="3590" max="3840" width="11.44140625" style="63"/>
    <col min="3841" max="3841" width="1.6640625" style="63" customWidth="1"/>
    <col min="3842" max="3842" width="25.6640625" style="63" customWidth="1"/>
    <col min="3843" max="3843" width="15.6640625" style="63" customWidth="1"/>
    <col min="3844" max="3844" width="1.6640625" style="63" customWidth="1"/>
    <col min="3845" max="3845" width="25.6640625" style="63" customWidth="1"/>
    <col min="3846" max="4096" width="11.44140625" style="63"/>
    <col min="4097" max="4097" width="1.6640625" style="63" customWidth="1"/>
    <col min="4098" max="4098" width="25.6640625" style="63" customWidth="1"/>
    <col min="4099" max="4099" width="15.6640625" style="63" customWidth="1"/>
    <col min="4100" max="4100" width="1.6640625" style="63" customWidth="1"/>
    <col min="4101" max="4101" width="25.6640625" style="63" customWidth="1"/>
    <col min="4102" max="4352" width="11.44140625" style="63"/>
    <col min="4353" max="4353" width="1.6640625" style="63" customWidth="1"/>
    <col min="4354" max="4354" width="25.6640625" style="63" customWidth="1"/>
    <col min="4355" max="4355" width="15.6640625" style="63" customWidth="1"/>
    <col min="4356" max="4356" width="1.6640625" style="63" customWidth="1"/>
    <col min="4357" max="4357" width="25.6640625" style="63" customWidth="1"/>
    <col min="4358" max="4608" width="11.44140625" style="63"/>
    <col min="4609" max="4609" width="1.6640625" style="63" customWidth="1"/>
    <col min="4610" max="4610" width="25.6640625" style="63" customWidth="1"/>
    <col min="4611" max="4611" width="15.6640625" style="63" customWidth="1"/>
    <col min="4612" max="4612" width="1.6640625" style="63" customWidth="1"/>
    <col min="4613" max="4613" width="25.6640625" style="63" customWidth="1"/>
    <col min="4614" max="4864" width="11.44140625" style="63"/>
    <col min="4865" max="4865" width="1.6640625" style="63" customWidth="1"/>
    <col min="4866" max="4866" width="25.6640625" style="63" customWidth="1"/>
    <col min="4867" max="4867" width="15.6640625" style="63" customWidth="1"/>
    <col min="4868" max="4868" width="1.6640625" style="63" customWidth="1"/>
    <col min="4869" max="4869" width="25.6640625" style="63" customWidth="1"/>
    <col min="4870" max="5120" width="11.44140625" style="63"/>
    <col min="5121" max="5121" width="1.6640625" style="63" customWidth="1"/>
    <col min="5122" max="5122" width="25.6640625" style="63" customWidth="1"/>
    <col min="5123" max="5123" width="15.6640625" style="63" customWidth="1"/>
    <col min="5124" max="5124" width="1.6640625" style="63" customWidth="1"/>
    <col min="5125" max="5125" width="25.6640625" style="63" customWidth="1"/>
    <col min="5126" max="5376" width="11.44140625" style="63"/>
    <col min="5377" max="5377" width="1.6640625" style="63" customWidth="1"/>
    <col min="5378" max="5378" width="25.6640625" style="63" customWidth="1"/>
    <col min="5379" max="5379" width="15.6640625" style="63" customWidth="1"/>
    <col min="5380" max="5380" width="1.6640625" style="63" customWidth="1"/>
    <col min="5381" max="5381" width="25.6640625" style="63" customWidth="1"/>
    <col min="5382" max="5632" width="11.44140625" style="63"/>
    <col min="5633" max="5633" width="1.6640625" style="63" customWidth="1"/>
    <col min="5634" max="5634" width="25.6640625" style="63" customWidth="1"/>
    <col min="5635" max="5635" width="15.6640625" style="63" customWidth="1"/>
    <col min="5636" max="5636" width="1.6640625" style="63" customWidth="1"/>
    <col min="5637" max="5637" width="25.6640625" style="63" customWidth="1"/>
    <col min="5638" max="5888" width="11.44140625" style="63"/>
    <col min="5889" max="5889" width="1.6640625" style="63" customWidth="1"/>
    <col min="5890" max="5890" width="25.6640625" style="63" customWidth="1"/>
    <col min="5891" max="5891" width="15.6640625" style="63" customWidth="1"/>
    <col min="5892" max="5892" width="1.6640625" style="63" customWidth="1"/>
    <col min="5893" max="5893" width="25.6640625" style="63" customWidth="1"/>
    <col min="5894" max="6144" width="11.44140625" style="63"/>
    <col min="6145" max="6145" width="1.6640625" style="63" customWidth="1"/>
    <col min="6146" max="6146" width="25.6640625" style="63" customWidth="1"/>
    <col min="6147" max="6147" width="15.6640625" style="63" customWidth="1"/>
    <col min="6148" max="6148" width="1.6640625" style="63" customWidth="1"/>
    <col min="6149" max="6149" width="25.6640625" style="63" customWidth="1"/>
    <col min="6150" max="6400" width="11.44140625" style="63"/>
    <col min="6401" max="6401" width="1.6640625" style="63" customWidth="1"/>
    <col min="6402" max="6402" width="25.6640625" style="63" customWidth="1"/>
    <col min="6403" max="6403" width="15.6640625" style="63" customWidth="1"/>
    <col min="6404" max="6404" width="1.6640625" style="63" customWidth="1"/>
    <col min="6405" max="6405" width="25.6640625" style="63" customWidth="1"/>
    <col min="6406" max="6656" width="11.44140625" style="63"/>
    <col min="6657" max="6657" width="1.6640625" style="63" customWidth="1"/>
    <col min="6658" max="6658" width="25.6640625" style="63" customWidth="1"/>
    <col min="6659" max="6659" width="15.6640625" style="63" customWidth="1"/>
    <col min="6660" max="6660" width="1.6640625" style="63" customWidth="1"/>
    <col min="6661" max="6661" width="25.6640625" style="63" customWidth="1"/>
    <col min="6662" max="6912" width="11.44140625" style="63"/>
    <col min="6913" max="6913" width="1.6640625" style="63" customWidth="1"/>
    <col min="6914" max="6914" width="25.6640625" style="63" customWidth="1"/>
    <col min="6915" max="6915" width="15.6640625" style="63" customWidth="1"/>
    <col min="6916" max="6916" width="1.6640625" style="63" customWidth="1"/>
    <col min="6917" max="6917" width="25.6640625" style="63" customWidth="1"/>
    <col min="6918" max="7168" width="11.44140625" style="63"/>
    <col min="7169" max="7169" width="1.6640625" style="63" customWidth="1"/>
    <col min="7170" max="7170" width="25.6640625" style="63" customWidth="1"/>
    <col min="7171" max="7171" width="15.6640625" style="63" customWidth="1"/>
    <col min="7172" max="7172" width="1.6640625" style="63" customWidth="1"/>
    <col min="7173" max="7173" width="25.6640625" style="63" customWidth="1"/>
    <col min="7174" max="7424" width="11.44140625" style="63"/>
    <col min="7425" max="7425" width="1.6640625" style="63" customWidth="1"/>
    <col min="7426" max="7426" width="25.6640625" style="63" customWidth="1"/>
    <col min="7427" max="7427" width="15.6640625" style="63" customWidth="1"/>
    <col min="7428" max="7428" width="1.6640625" style="63" customWidth="1"/>
    <col min="7429" max="7429" width="25.6640625" style="63" customWidth="1"/>
    <col min="7430" max="7680" width="11.44140625" style="63"/>
    <col min="7681" max="7681" width="1.6640625" style="63" customWidth="1"/>
    <col min="7682" max="7682" width="25.6640625" style="63" customWidth="1"/>
    <col min="7683" max="7683" width="15.6640625" style="63" customWidth="1"/>
    <col min="7684" max="7684" width="1.6640625" style="63" customWidth="1"/>
    <col min="7685" max="7685" width="25.6640625" style="63" customWidth="1"/>
    <col min="7686" max="7936" width="11.44140625" style="63"/>
    <col min="7937" max="7937" width="1.6640625" style="63" customWidth="1"/>
    <col min="7938" max="7938" width="25.6640625" style="63" customWidth="1"/>
    <col min="7939" max="7939" width="15.6640625" style="63" customWidth="1"/>
    <col min="7940" max="7940" width="1.6640625" style="63" customWidth="1"/>
    <col min="7941" max="7941" width="25.6640625" style="63" customWidth="1"/>
    <col min="7942" max="8192" width="11.44140625" style="63"/>
    <col min="8193" max="8193" width="1.6640625" style="63" customWidth="1"/>
    <col min="8194" max="8194" width="25.6640625" style="63" customWidth="1"/>
    <col min="8195" max="8195" width="15.6640625" style="63" customWidth="1"/>
    <col min="8196" max="8196" width="1.6640625" style="63" customWidth="1"/>
    <col min="8197" max="8197" width="25.6640625" style="63" customWidth="1"/>
    <col min="8198" max="8448" width="11.44140625" style="63"/>
    <col min="8449" max="8449" width="1.6640625" style="63" customWidth="1"/>
    <col min="8450" max="8450" width="25.6640625" style="63" customWidth="1"/>
    <col min="8451" max="8451" width="15.6640625" style="63" customWidth="1"/>
    <col min="8452" max="8452" width="1.6640625" style="63" customWidth="1"/>
    <col min="8453" max="8453" width="25.6640625" style="63" customWidth="1"/>
    <col min="8454" max="8704" width="11.44140625" style="63"/>
    <col min="8705" max="8705" width="1.6640625" style="63" customWidth="1"/>
    <col min="8706" max="8706" width="25.6640625" style="63" customWidth="1"/>
    <col min="8707" max="8707" width="15.6640625" style="63" customWidth="1"/>
    <col min="8708" max="8708" width="1.6640625" style="63" customWidth="1"/>
    <col min="8709" max="8709" width="25.6640625" style="63" customWidth="1"/>
    <col min="8710" max="8960" width="11.44140625" style="63"/>
    <col min="8961" max="8961" width="1.6640625" style="63" customWidth="1"/>
    <col min="8962" max="8962" width="25.6640625" style="63" customWidth="1"/>
    <col min="8963" max="8963" width="15.6640625" style="63" customWidth="1"/>
    <col min="8964" max="8964" width="1.6640625" style="63" customWidth="1"/>
    <col min="8965" max="8965" width="25.6640625" style="63" customWidth="1"/>
    <col min="8966" max="9216" width="11.44140625" style="63"/>
    <col min="9217" max="9217" width="1.6640625" style="63" customWidth="1"/>
    <col min="9218" max="9218" width="25.6640625" style="63" customWidth="1"/>
    <col min="9219" max="9219" width="15.6640625" style="63" customWidth="1"/>
    <col min="9220" max="9220" width="1.6640625" style="63" customWidth="1"/>
    <col min="9221" max="9221" width="25.6640625" style="63" customWidth="1"/>
    <col min="9222" max="9472" width="11.44140625" style="63"/>
    <col min="9473" max="9473" width="1.6640625" style="63" customWidth="1"/>
    <col min="9474" max="9474" width="25.6640625" style="63" customWidth="1"/>
    <col min="9475" max="9475" width="15.6640625" style="63" customWidth="1"/>
    <col min="9476" max="9476" width="1.6640625" style="63" customWidth="1"/>
    <col min="9477" max="9477" width="25.6640625" style="63" customWidth="1"/>
    <col min="9478" max="9728" width="11.44140625" style="63"/>
    <col min="9729" max="9729" width="1.6640625" style="63" customWidth="1"/>
    <col min="9730" max="9730" width="25.6640625" style="63" customWidth="1"/>
    <col min="9731" max="9731" width="15.6640625" style="63" customWidth="1"/>
    <col min="9732" max="9732" width="1.6640625" style="63" customWidth="1"/>
    <col min="9733" max="9733" width="25.6640625" style="63" customWidth="1"/>
    <col min="9734" max="9984" width="11.44140625" style="63"/>
    <col min="9985" max="9985" width="1.6640625" style="63" customWidth="1"/>
    <col min="9986" max="9986" width="25.6640625" style="63" customWidth="1"/>
    <col min="9987" max="9987" width="15.6640625" style="63" customWidth="1"/>
    <col min="9988" max="9988" width="1.6640625" style="63" customWidth="1"/>
    <col min="9989" max="9989" width="25.6640625" style="63" customWidth="1"/>
    <col min="9990" max="10240" width="11.44140625" style="63"/>
    <col min="10241" max="10241" width="1.6640625" style="63" customWidth="1"/>
    <col min="10242" max="10242" width="25.6640625" style="63" customWidth="1"/>
    <col min="10243" max="10243" width="15.6640625" style="63" customWidth="1"/>
    <col min="10244" max="10244" width="1.6640625" style="63" customWidth="1"/>
    <col min="10245" max="10245" width="25.6640625" style="63" customWidth="1"/>
    <col min="10246" max="10496" width="11.44140625" style="63"/>
    <col min="10497" max="10497" width="1.6640625" style="63" customWidth="1"/>
    <col min="10498" max="10498" width="25.6640625" style="63" customWidth="1"/>
    <col min="10499" max="10499" width="15.6640625" style="63" customWidth="1"/>
    <col min="10500" max="10500" width="1.6640625" style="63" customWidth="1"/>
    <col min="10501" max="10501" width="25.6640625" style="63" customWidth="1"/>
    <col min="10502" max="10752" width="11.44140625" style="63"/>
    <col min="10753" max="10753" width="1.6640625" style="63" customWidth="1"/>
    <col min="10754" max="10754" width="25.6640625" style="63" customWidth="1"/>
    <col min="10755" max="10755" width="15.6640625" style="63" customWidth="1"/>
    <col min="10756" max="10756" width="1.6640625" style="63" customWidth="1"/>
    <col min="10757" max="10757" width="25.6640625" style="63" customWidth="1"/>
    <col min="10758" max="11008" width="11.44140625" style="63"/>
    <col min="11009" max="11009" width="1.6640625" style="63" customWidth="1"/>
    <col min="11010" max="11010" width="25.6640625" style="63" customWidth="1"/>
    <col min="11011" max="11011" width="15.6640625" style="63" customWidth="1"/>
    <col min="11012" max="11012" width="1.6640625" style="63" customWidth="1"/>
    <col min="11013" max="11013" width="25.6640625" style="63" customWidth="1"/>
    <col min="11014" max="11264" width="11.44140625" style="63"/>
    <col min="11265" max="11265" width="1.6640625" style="63" customWidth="1"/>
    <col min="11266" max="11266" width="25.6640625" style="63" customWidth="1"/>
    <col min="11267" max="11267" width="15.6640625" style="63" customWidth="1"/>
    <col min="11268" max="11268" width="1.6640625" style="63" customWidth="1"/>
    <col min="11269" max="11269" width="25.6640625" style="63" customWidth="1"/>
    <col min="11270" max="11520" width="11.44140625" style="63"/>
    <col min="11521" max="11521" width="1.6640625" style="63" customWidth="1"/>
    <col min="11522" max="11522" width="25.6640625" style="63" customWidth="1"/>
    <col min="11523" max="11523" width="15.6640625" style="63" customWidth="1"/>
    <col min="11524" max="11524" width="1.6640625" style="63" customWidth="1"/>
    <col min="11525" max="11525" width="25.6640625" style="63" customWidth="1"/>
    <col min="11526" max="11776" width="11.44140625" style="63"/>
    <col min="11777" max="11777" width="1.6640625" style="63" customWidth="1"/>
    <col min="11778" max="11778" width="25.6640625" style="63" customWidth="1"/>
    <col min="11779" max="11779" width="15.6640625" style="63" customWidth="1"/>
    <col min="11780" max="11780" width="1.6640625" style="63" customWidth="1"/>
    <col min="11781" max="11781" width="25.6640625" style="63" customWidth="1"/>
    <col min="11782" max="12032" width="11.44140625" style="63"/>
    <col min="12033" max="12033" width="1.6640625" style="63" customWidth="1"/>
    <col min="12034" max="12034" width="25.6640625" style="63" customWidth="1"/>
    <col min="12035" max="12035" width="15.6640625" style="63" customWidth="1"/>
    <col min="12036" max="12036" width="1.6640625" style="63" customWidth="1"/>
    <col min="12037" max="12037" width="25.6640625" style="63" customWidth="1"/>
    <col min="12038" max="12288" width="11.44140625" style="63"/>
    <col min="12289" max="12289" width="1.6640625" style="63" customWidth="1"/>
    <col min="12290" max="12290" width="25.6640625" style="63" customWidth="1"/>
    <col min="12291" max="12291" width="15.6640625" style="63" customWidth="1"/>
    <col min="12292" max="12292" width="1.6640625" style="63" customWidth="1"/>
    <col min="12293" max="12293" width="25.6640625" style="63" customWidth="1"/>
    <col min="12294" max="12544" width="11.44140625" style="63"/>
    <col min="12545" max="12545" width="1.6640625" style="63" customWidth="1"/>
    <col min="12546" max="12546" width="25.6640625" style="63" customWidth="1"/>
    <col min="12547" max="12547" width="15.6640625" style="63" customWidth="1"/>
    <col min="12548" max="12548" width="1.6640625" style="63" customWidth="1"/>
    <col min="12549" max="12549" width="25.6640625" style="63" customWidth="1"/>
    <col min="12550" max="12800" width="11.44140625" style="63"/>
    <col min="12801" max="12801" width="1.6640625" style="63" customWidth="1"/>
    <col min="12802" max="12802" width="25.6640625" style="63" customWidth="1"/>
    <col min="12803" max="12803" width="15.6640625" style="63" customWidth="1"/>
    <col min="12804" max="12804" width="1.6640625" style="63" customWidth="1"/>
    <col min="12805" max="12805" width="25.6640625" style="63" customWidth="1"/>
    <col min="12806" max="13056" width="11.44140625" style="63"/>
    <col min="13057" max="13057" width="1.6640625" style="63" customWidth="1"/>
    <col min="13058" max="13058" width="25.6640625" style="63" customWidth="1"/>
    <col min="13059" max="13059" width="15.6640625" style="63" customWidth="1"/>
    <col min="13060" max="13060" width="1.6640625" style="63" customWidth="1"/>
    <col min="13061" max="13061" width="25.6640625" style="63" customWidth="1"/>
    <col min="13062" max="13312" width="11.44140625" style="63"/>
    <col min="13313" max="13313" width="1.6640625" style="63" customWidth="1"/>
    <col min="13314" max="13314" width="25.6640625" style="63" customWidth="1"/>
    <col min="13315" max="13315" width="15.6640625" style="63" customWidth="1"/>
    <col min="13316" max="13316" width="1.6640625" style="63" customWidth="1"/>
    <col min="13317" max="13317" width="25.6640625" style="63" customWidth="1"/>
    <col min="13318" max="13568" width="11.44140625" style="63"/>
    <col min="13569" max="13569" width="1.6640625" style="63" customWidth="1"/>
    <col min="13570" max="13570" width="25.6640625" style="63" customWidth="1"/>
    <col min="13571" max="13571" width="15.6640625" style="63" customWidth="1"/>
    <col min="13572" max="13572" width="1.6640625" style="63" customWidth="1"/>
    <col min="13573" max="13573" width="25.6640625" style="63" customWidth="1"/>
    <col min="13574" max="13824" width="11.44140625" style="63"/>
    <col min="13825" max="13825" width="1.6640625" style="63" customWidth="1"/>
    <col min="13826" max="13826" width="25.6640625" style="63" customWidth="1"/>
    <col min="13827" max="13827" width="15.6640625" style="63" customWidth="1"/>
    <col min="13828" max="13828" width="1.6640625" style="63" customWidth="1"/>
    <col min="13829" max="13829" width="25.6640625" style="63" customWidth="1"/>
    <col min="13830" max="14080" width="11.44140625" style="63"/>
    <col min="14081" max="14081" width="1.6640625" style="63" customWidth="1"/>
    <col min="14082" max="14082" width="25.6640625" style="63" customWidth="1"/>
    <col min="14083" max="14083" width="15.6640625" style="63" customWidth="1"/>
    <col min="14084" max="14084" width="1.6640625" style="63" customWidth="1"/>
    <col min="14085" max="14085" width="25.6640625" style="63" customWidth="1"/>
    <col min="14086" max="14336" width="11.44140625" style="63"/>
    <col min="14337" max="14337" width="1.6640625" style="63" customWidth="1"/>
    <col min="14338" max="14338" width="25.6640625" style="63" customWidth="1"/>
    <col min="14339" max="14339" width="15.6640625" style="63" customWidth="1"/>
    <col min="14340" max="14340" width="1.6640625" style="63" customWidth="1"/>
    <col min="14341" max="14341" width="25.6640625" style="63" customWidth="1"/>
    <col min="14342" max="14592" width="11.44140625" style="63"/>
    <col min="14593" max="14593" width="1.6640625" style="63" customWidth="1"/>
    <col min="14594" max="14594" width="25.6640625" style="63" customWidth="1"/>
    <col min="14595" max="14595" width="15.6640625" style="63" customWidth="1"/>
    <col min="14596" max="14596" width="1.6640625" style="63" customWidth="1"/>
    <col min="14597" max="14597" width="25.6640625" style="63" customWidth="1"/>
    <col min="14598" max="14848" width="11.44140625" style="63"/>
    <col min="14849" max="14849" width="1.6640625" style="63" customWidth="1"/>
    <col min="14850" max="14850" width="25.6640625" style="63" customWidth="1"/>
    <col min="14851" max="14851" width="15.6640625" style="63" customWidth="1"/>
    <col min="14852" max="14852" width="1.6640625" style="63" customWidth="1"/>
    <col min="14853" max="14853" width="25.6640625" style="63" customWidth="1"/>
    <col min="14854" max="15104" width="11.44140625" style="63"/>
    <col min="15105" max="15105" width="1.6640625" style="63" customWidth="1"/>
    <col min="15106" max="15106" width="25.6640625" style="63" customWidth="1"/>
    <col min="15107" max="15107" width="15.6640625" style="63" customWidth="1"/>
    <col min="15108" max="15108" width="1.6640625" style="63" customWidth="1"/>
    <col min="15109" max="15109" width="25.6640625" style="63" customWidth="1"/>
    <col min="15110" max="15360" width="11.44140625" style="63"/>
    <col min="15361" max="15361" width="1.6640625" style="63" customWidth="1"/>
    <col min="15362" max="15362" width="25.6640625" style="63" customWidth="1"/>
    <col min="15363" max="15363" width="15.6640625" style="63" customWidth="1"/>
    <col min="15364" max="15364" width="1.6640625" style="63" customWidth="1"/>
    <col min="15365" max="15365" width="25.6640625" style="63" customWidth="1"/>
    <col min="15366" max="15616" width="11.44140625" style="63"/>
    <col min="15617" max="15617" width="1.6640625" style="63" customWidth="1"/>
    <col min="15618" max="15618" width="25.6640625" style="63" customWidth="1"/>
    <col min="15619" max="15619" width="15.6640625" style="63" customWidth="1"/>
    <col min="15620" max="15620" width="1.6640625" style="63" customWidth="1"/>
    <col min="15621" max="15621" width="25.6640625" style="63" customWidth="1"/>
    <col min="15622" max="15872" width="11.44140625" style="63"/>
    <col min="15873" max="15873" width="1.6640625" style="63" customWidth="1"/>
    <col min="15874" max="15874" width="25.6640625" style="63" customWidth="1"/>
    <col min="15875" max="15875" width="15.6640625" style="63" customWidth="1"/>
    <col min="15876" max="15876" width="1.6640625" style="63" customWidth="1"/>
    <col min="15877" max="15877" width="25.6640625" style="63" customWidth="1"/>
    <col min="15878" max="16128" width="11.44140625" style="63"/>
    <col min="16129" max="16129" width="1.6640625" style="63" customWidth="1"/>
    <col min="16130" max="16130" width="25.6640625" style="63" customWidth="1"/>
    <col min="16131" max="16131" width="15.6640625" style="63" customWidth="1"/>
    <col min="16132" max="16132" width="1.6640625" style="63" customWidth="1"/>
    <col min="16133" max="16133" width="25.6640625" style="63" customWidth="1"/>
    <col min="16134" max="16384" width="11.44140625" style="63"/>
  </cols>
  <sheetData>
    <row r="3" spans="2:2">
      <c r="B3" s="62"/>
    </row>
    <row r="4" spans="2:2">
      <c r="B4" s="62"/>
    </row>
    <row r="5" spans="2:2">
      <c r="B5" s="62"/>
    </row>
    <row r="6" spans="2:2">
      <c r="B6" s="62"/>
    </row>
    <row r="7" spans="2:2">
      <c r="B7" s="62"/>
    </row>
    <row r="8" spans="2:2">
      <c r="B8" s="62"/>
    </row>
    <row r="9" spans="2:2">
      <c r="B9" s="62"/>
    </row>
    <row r="10" spans="2:2">
      <c r="B10" s="62"/>
    </row>
    <row r="11" spans="2:2">
      <c r="B11" s="62"/>
    </row>
    <row r="12" spans="2:2">
      <c r="B12" s="62"/>
    </row>
    <row r="13" spans="2:2">
      <c r="B13" s="62"/>
    </row>
    <row r="14" spans="2:2">
      <c r="B14" s="62"/>
    </row>
    <row r="15" spans="2:2">
      <c r="B15" s="62"/>
    </row>
    <row r="16" spans="2:2">
      <c r="B16" s="62"/>
    </row>
    <row r="17" spans="1:6">
      <c r="A17" s="63"/>
      <c r="B17" s="62"/>
    </row>
    <row r="18" spans="1:6">
      <c r="A18" s="63"/>
      <c r="B18" s="62"/>
    </row>
    <row r="19" spans="1:6">
      <c r="A19" s="63"/>
      <c r="B19" s="62"/>
    </row>
    <row r="20" spans="1:6">
      <c r="A20" s="63"/>
      <c r="B20" s="62"/>
    </row>
    <row r="21" spans="1:6">
      <c r="A21" s="63"/>
      <c r="B21" s="62"/>
    </row>
    <row r="22" spans="1:6">
      <c r="A22" s="63"/>
      <c r="B22" s="62"/>
    </row>
    <row r="23" spans="1:6">
      <c r="A23" s="63"/>
      <c r="B23" s="62"/>
    </row>
    <row r="24" spans="1:6">
      <c r="A24" s="63"/>
      <c r="B24" s="62"/>
    </row>
    <row r="25" spans="1:6">
      <c r="B25" s="64"/>
    </row>
    <row r="26" spans="1:6">
      <c r="B26" s="64"/>
    </row>
    <row r="27" spans="1:6">
      <c r="B27" s="64"/>
    </row>
    <row r="28" spans="1:6">
      <c r="B28" s="64"/>
    </row>
    <row r="29" spans="1:6">
      <c r="B29" s="64"/>
    </row>
    <row r="30" spans="1:6">
      <c r="B30" s="62"/>
    </row>
    <row r="31" spans="1:6">
      <c r="A31" s="65" t="s">
        <v>9</v>
      </c>
      <c r="B31" s="62"/>
      <c r="E31" s="147" t="s">
        <v>126</v>
      </c>
      <c r="F31" s="147"/>
    </row>
    <row r="32" spans="1:6">
      <c r="E32" s="147"/>
      <c r="F32" s="147"/>
    </row>
    <row r="33" spans="1:6" ht="11.1" customHeight="1">
      <c r="A33" s="63"/>
      <c r="B33" s="65" t="s">
        <v>28</v>
      </c>
      <c r="E33" s="147"/>
      <c r="F33" s="147"/>
    </row>
    <row r="34" spans="1:6" ht="11.1" customHeight="1">
      <c r="A34" s="63"/>
      <c r="B34" s="66" t="s">
        <v>134</v>
      </c>
      <c r="E34" s="147"/>
      <c r="F34" s="147"/>
    </row>
    <row r="35" spans="1:6" ht="11.1" customHeight="1">
      <c r="A35" s="63"/>
      <c r="E35" s="147"/>
      <c r="F35" s="147"/>
    </row>
    <row r="36" spans="1:6" ht="11.1" customHeight="1">
      <c r="A36" s="63"/>
      <c r="B36" s="67" t="s">
        <v>69</v>
      </c>
      <c r="E36" s="147"/>
      <c r="F36" s="147"/>
    </row>
    <row r="37" spans="1:6" ht="11.1" customHeight="1">
      <c r="A37" s="63"/>
      <c r="B37" s="67" t="s">
        <v>139</v>
      </c>
      <c r="E37" s="147"/>
      <c r="F37" s="147"/>
    </row>
    <row r="38" spans="1:6" ht="11.1" customHeight="1">
      <c r="A38" s="63"/>
      <c r="B38" s="68"/>
      <c r="E38" s="147"/>
      <c r="F38" s="147"/>
    </row>
    <row r="39" spans="1:6" ht="11.1" customHeight="1">
      <c r="A39" s="63"/>
      <c r="B39" s="65"/>
      <c r="E39" s="147"/>
      <c r="F39" s="147"/>
    </row>
    <row r="40" spans="1:6" ht="11.1" customHeight="1">
      <c r="A40" s="63"/>
      <c r="B40" s="68"/>
      <c r="E40" s="147"/>
      <c r="F40" s="147"/>
    </row>
    <row r="41" spans="1:6" ht="11.1" customHeight="1">
      <c r="A41" s="63"/>
      <c r="B41" s="68"/>
      <c r="E41" s="147"/>
      <c r="F41" s="147"/>
    </row>
    <row r="42" spans="1:6" ht="11.1" customHeight="1">
      <c r="A42" s="63"/>
      <c r="B42" s="67"/>
      <c r="E42" s="147"/>
      <c r="F42" s="147"/>
    </row>
    <row r="43" spans="1:6" ht="80.400000000000006" customHeight="1">
      <c r="A43" s="63"/>
    </row>
    <row r="44" spans="1:6" ht="10.95" customHeight="1">
      <c r="A44" s="69" t="s">
        <v>66</v>
      </c>
      <c r="B44" s="70"/>
      <c r="C44" s="70"/>
      <c r="D44" s="71" t="s">
        <v>12</v>
      </c>
      <c r="E44" s="72"/>
    </row>
    <row r="45" spans="1:6" ht="10.95" customHeight="1">
      <c r="A45" s="70"/>
      <c r="B45" s="70"/>
      <c r="C45" s="70"/>
      <c r="D45" s="72"/>
      <c r="E45" s="72"/>
    </row>
    <row r="46" spans="1:6" ht="10.95" customHeight="1">
      <c r="A46" s="70"/>
      <c r="B46" s="73" t="s">
        <v>29</v>
      </c>
      <c r="C46" s="70"/>
      <c r="D46" s="72">
        <v>0</v>
      </c>
      <c r="E46" s="72" t="s">
        <v>67</v>
      </c>
    </row>
    <row r="47" spans="1:6" ht="10.95" customHeight="1">
      <c r="A47" s="70"/>
      <c r="B47" s="70" t="s">
        <v>138</v>
      </c>
      <c r="C47" s="70"/>
      <c r="D47" s="70"/>
      <c r="E47" s="72" t="s">
        <v>68</v>
      </c>
    </row>
    <row r="48" spans="1:6" ht="10.95" customHeight="1">
      <c r="A48" s="70"/>
      <c r="B48" s="70" t="s">
        <v>136</v>
      </c>
      <c r="C48" s="70"/>
      <c r="D48" s="70"/>
      <c r="E48" s="72" t="s">
        <v>27</v>
      </c>
    </row>
    <row r="49" spans="1:5" ht="10.95" customHeight="1">
      <c r="A49" s="70"/>
      <c r="B49" s="70" t="s">
        <v>10</v>
      </c>
      <c r="C49" s="70"/>
      <c r="D49" s="72" t="s">
        <v>1</v>
      </c>
      <c r="E49" s="72" t="s">
        <v>13</v>
      </c>
    </row>
    <row r="50" spans="1:5" ht="10.95" customHeight="1">
      <c r="A50" s="70"/>
      <c r="B50" s="70" t="s">
        <v>11</v>
      </c>
      <c r="C50" s="70"/>
      <c r="D50" s="72" t="s">
        <v>25</v>
      </c>
      <c r="E50" s="72" t="s">
        <v>19</v>
      </c>
    </row>
    <row r="51" spans="1:5" ht="10.95" customHeight="1">
      <c r="A51" s="70"/>
      <c r="B51" s="73"/>
      <c r="C51" s="74"/>
      <c r="D51" s="72" t="s">
        <v>31</v>
      </c>
      <c r="E51" s="72" t="s">
        <v>14</v>
      </c>
    </row>
    <row r="52" spans="1:5" ht="10.95" customHeight="1">
      <c r="A52" s="70"/>
      <c r="B52" s="70" t="s">
        <v>70</v>
      </c>
      <c r="C52" s="74"/>
      <c r="D52" s="72" t="s">
        <v>15</v>
      </c>
      <c r="E52" s="72" t="s">
        <v>16</v>
      </c>
    </row>
    <row r="53" spans="1:5" ht="10.95" customHeight="1">
      <c r="A53" s="70"/>
      <c r="B53" s="70" t="s">
        <v>71</v>
      </c>
      <c r="C53" s="74"/>
      <c r="D53" s="72" t="s">
        <v>2</v>
      </c>
      <c r="E53" s="72" t="s">
        <v>26</v>
      </c>
    </row>
    <row r="54" spans="1:5" ht="10.95" customHeight="1">
      <c r="A54" s="74"/>
      <c r="B54" s="75"/>
      <c r="C54" s="74"/>
      <c r="D54" s="70"/>
      <c r="E54" s="72" t="s">
        <v>64</v>
      </c>
    </row>
    <row r="55" spans="1:5" ht="10.95" customHeight="1">
      <c r="A55" s="70" t="s">
        <v>97</v>
      </c>
      <c r="B55" s="73" t="s">
        <v>98</v>
      </c>
      <c r="C55" s="74"/>
      <c r="D55" s="72" t="s">
        <v>4</v>
      </c>
      <c r="E55" s="72" t="s">
        <v>24</v>
      </c>
    </row>
    <row r="56" spans="1:5" ht="10.95" customHeight="1">
      <c r="A56" s="70"/>
      <c r="B56" s="76" t="s">
        <v>137</v>
      </c>
      <c r="C56" s="74"/>
      <c r="D56" s="72" t="s">
        <v>17</v>
      </c>
      <c r="E56" s="72" t="s">
        <v>18</v>
      </c>
    </row>
    <row r="57" spans="1:5" ht="10.95" customHeight="1">
      <c r="A57" s="63"/>
      <c r="B57" s="75" t="s">
        <v>99</v>
      </c>
      <c r="C57" s="74"/>
      <c r="D57" s="72" t="s">
        <v>20</v>
      </c>
      <c r="E57" s="72" t="s">
        <v>21</v>
      </c>
    </row>
    <row r="58" spans="1:5" ht="10.95" customHeight="1">
      <c r="A58" s="74"/>
      <c r="B58" s="75" t="s">
        <v>100</v>
      </c>
      <c r="C58" s="74"/>
      <c r="D58" s="72" t="s">
        <v>22</v>
      </c>
      <c r="E58" s="72" t="s">
        <v>23</v>
      </c>
    </row>
    <row r="59" spans="1:5" ht="10.95" customHeight="1">
      <c r="A59" s="74"/>
      <c r="C59" s="74"/>
    </row>
    <row r="60" spans="1:5" ht="10.95" customHeight="1">
      <c r="A60" s="74"/>
      <c r="C60" s="74"/>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111" customWidth="1"/>
    <col min="2" max="2" width="78.33203125" style="11" customWidth="1"/>
    <col min="3" max="3" width="2.6640625" style="7" customWidth="1"/>
    <col min="4" max="4" width="9.6640625" style="11" customWidth="1"/>
    <col min="5" max="16384" width="11.5546875" style="11"/>
  </cols>
  <sheetData>
    <row r="1" spans="1:4" ht="100.2" customHeight="1">
      <c r="A1" s="150" t="s">
        <v>30</v>
      </c>
      <c r="B1" s="150"/>
      <c r="C1" s="10"/>
      <c r="D1" s="148" t="s">
        <v>72</v>
      </c>
    </row>
    <row r="2" spans="1:4" ht="24.6" customHeight="1">
      <c r="C2" s="1" t="s">
        <v>7</v>
      </c>
      <c r="D2" s="149"/>
    </row>
    <row r="3" spans="1:4">
      <c r="D3" s="149"/>
    </row>
    <row r="4" spans="1:4" ht="23.4">
      <c r="B4" s="112" t="s">
        <v>116</v>
      </c>
      <c r="C4" s="23"/>
      <c r="D4" s="149"/>
    </row>
    <row r="5" spans="1:4">
      <c r="C5" s="17"/>
      <c r="D5" s="149"/>
    </row>
    <row r="6" spans="1:4">
      <c r="A6" s="113"/>
      <c r="B6" s="16"/>
      <c r="C6" s="12"/>
      <c r="D6" s="149"/>
    </row>
    <row r="7" spans="1:4" ht="12.6" customHeight="1">
      <c r="A7" s="114"/>
      <c r="B7" s="20"/>
      <c r="C7" s="18"/>
      <c r="D7" s="149"/>
    </row>
    <row r="8" spans="1:4">
      <c r="A8" s="113"/>
      <c r="B8" s="6" t="s">
        <v>8</v>
      </c>
      <c r="C8" s="17"/>
    </row>
    <row r="10" spans="1:4" ht="12" customHeight="1">
      <c r="A10" s="115">
        <v>1</v>
      </c>
      <c r="B10" s="90" t="s">
        <v>140</v>
      </c>
      <c r="C10" s="22">
        <v>5</v>
      </c>
    </row>
    <row r="11" spans="1:4" ht="12" customHeight="1">
      <c r="A11" s="113"/>
      <c r="B11" s="14"/>
      <c r="C11" s="17"/>
    </row>
    <row r="12" spans="1:4" ht="12" customHeight="1">
      <c r="A12" s="115">
        <v>2</v>
      </c>
      <c r="B12" s="90" t="s">
        <v>141</v>
      </c>
      <c r="C12" s="22">
        <v>6</v>
      </c>
    </row>
    <row r="13" spans="1:4">
      <c r="A13" s="113"/>
      <c r="B13" s="82"/>
      <c r="C13" s="17"/>
    </row>
    <row r="14" spans="1:4" ht="12" customHeight="1">
      <c r="A14" s="114">
        <v>3</v>
      </c>
      <c r="B14" s="90" t="s">
        <v>142</v>
      </c>
      <c r="C14" s="101">
        <v>8</v>
      </c>
    </row>
    <row r="15" spans="1:4">
      <c r="A15" s="113"/>
      <c r="B15" s="82"/>
      <c r="C15" s="17"/>
    </row>
    <row r="16" spans="1:4">
      <c r="A16" s="115">
        <v>4</v>
      </c>
      <c r="B16" s="90" t="s">
        <v>143</v>
      </c>
      <c r="C16" s="101">
        <v>10</v>
      </c>
    </row>
    <row r="17" spans="1:3">
      <c r="A17" s="113"/>
      <c r="B17" s="82"/>
      <c r="C17" s="12"/>
    </row>
    <row r="18" spans="1:3">
      <c r="A18" s="115">
        <v>5</v>
      </c>
      <c r="B18" s="90" t="s">
        <v>144</v>
      </c>
      <c r="C18" s="101">
        <v>12</v>
      </c>
    </row>
    <row r="19" spans="1:3">
      <c r="A19" s="113"/>
      <c r="B19" s="82"/>
      <c r="C19" s="12"/>
    </row>
    <row r="20" spans="1:3">
      <c r="A20" s="116">
        <v>6</v>
      </c>
      <c r="B20" s="90" t="s">
        <v>145</v>
      </c>
      <c r="C20" s="22">
        <v>14</v>
      </c>
    </row>
    <row r="21" spans="1:3">
      <c r="A21" s="113"/>
      <c r="B21" s="14"/>
      <c r="C21" s="12"/>
    </row>
    <row r="22" spans="1:3">
      <c r="A22" s="116">
        <v>7</v>
      </c>
      <c r="B22" s="90" t="s">
        <v>146</v>
      </c>
      <c r="C22" s="22">
        <v>16</v>
      </c>
    </row>
    <row r="23" spans="1:3">
      <c r="A23" s="113"/>
      <c r="B23" s="13"/>
      <c r="C23" s="12"/>
    </row>
    <row r="24" spans="1:3">
      <c r="A24" s="116">
        <v>8</v>
      </c>
      <c r="B24" s="90" t="s">
        <v>147</v>
      </c>
      <c r="C24" s="22">
        <v>18</v>
      </c>
    </row>
    <row r="25" spans="1:3">
      <c r="A25" s="113"/>
      <c r="B25" s="14"/>
      <c r="C25" s="12"/>
    </row>
    <row r="26" spans="1:3">
      <c r="A26" s="116">
        <v>9</v>
      </c>
      <c r="B26" s="90" t="s">
        <v>148</v>
      </c>
      <c r="C26" s="22">
        <v>20</v>
      </c>
    </row>
    <row r="27" spans="1:3">
      <c r="A27" s="113"/>
      <c r="B27" s="14"/>
      <c r="C27" s="12"/>
    </row>
    <row r="28" spans="1:3">
      <c r="A28" s="116">
        <v>10</v>
      </c>
      <c r="B28" s="90" t="s">
        <v>149</v>
      </c>
      <c r="C28" s="22">
        <v>22</v>
      </c>
    </row>
    <row r="29" spans="1:3">
      <c r="A29" s="113"/>
      <c r="B29" s="14"/>
      <c r="C29" s="12"/>
    </row>
    <row r="30" spans="1:3">
      <c r="A30" s="115">
        <v>11</v>
      </c>
      <c r="B30" s="90" t="s">
        <v>150</v>
      </c>
      <c r="C30" s="101">
        <v>24</v>
      </c>
    </row>
    <row r="31" spans="1:3">
      <c r="A31" s="113"/>
      <c r="B31" s="19"/>
      <c r="C31" s="22"/>
    </row>
    <row r="33" spans="1:3" ht="11.4">
      <c r="A33" s="114" t="s">
        <v>127</v>
      </c>
      <c r="B33" s="21"/>
      <c r="C33" s="21"/>
    </row>
    <row r="39" spans="1:3" ht="11.4">
      <c r="A39" s="114"/>
      <c r="B39" s="21"/>
      <c r="C39" s="21"/>
    </row>
    <row r="40" spans="1:3" ht="11.4">
      <c r="A40" s="117"/>
      <c r="B40" s="21"/>
      <c r="C40" s="21"/>
    </row>
    <row r="41" spans="1:3">
      <c r="A41" s="117"/>
      <c r="B41" s="19"/>
      <c r="C41" s="22"/>
    </row>
    <row r="42" spans="1:3">
      <c r="C42" s="11"/>
    </row>
    <row r="43" spans="1:3" ht="11.4">
      <c r="A43" s="114"/>
      <c r="B43" s="21"/>
      <c r="C43" s="21"/>
    </row>
    <row r="44" spans="1:3" ht="11.4">
      <c r="A44" s="117"/>
      <c r="B44" s="21"/>
      <c r="C44" s="21"/>
    </row>
    <row r="45" spans="1:3">
      <c r="A45" s="117"/>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zoomScaleNormal="100" workbookViewId="0">
      <pane ySplit="4" topLeftCell="A5" activePane="bottomLeft" state="frozen"/>
      <selection pane="bottomLeft" sqref="A1:F1"/>
    </sheetView>
  </sheetViews>
  <sheetFormatPr baseColWidth="10" defaultRowHeight="13.2" outlineLevelRow="2"/>
  <sheetData>
    <row r="1" spans="1:7" ht="12" customHeight="1">
      <c r="A1" s="153" t="s">
        <v>151</v>
      </c>
      <c r="B1" s="153"/>
      <c r="C1" s="153"/>
      <c r="D1" s="153"/>
      <c r="E1" s="153"/>
      <c r="F1" s="153"/>
      <c r="G1" s="55"/>
    </row>
    <row r="2" spans="1:7" ht="12" customHeight="1"/>
    <row r="3" spans="1:7" ht="12.75" customHeight="1">
      <c r="A3" s="154" t="s">
        <v>0</v>
      </c>
      <c r="B3" s="155" t="s">
        <v>91</v>
      </c>
      <c r="C3" s="156" t="s">
        <v>92</v>
      </c>
      <c r="D3" s="156" t="s">
        <v>93</v>
      </c>
      <c r="E3" s="156" t="s">
        <v>62</v>
      </c>
      <c r="F3" s="157"/>
    </row>
    <row r="4" spans="1:7" ht="52.5" customHeight="1">
      <c r="A4" s="154"/>
      <c r="B4" s="155"/>
      <c r="C4" s="156"/>
      <c r="D4" s="156"/>
      <c r="E4" s="32" t="s">
        <v>94</v>
      </c>
      <c r="F4" s="56" t="s">
        <v>95</v>
      </c>
    </row>
    <row r="5" spans="1:7" ht="12" customHeight="1">
      <c r="A5" s="93"/>
      <c r="B5" s="93"/>
      <c r="C5" s="42"/>
      <c r="D5" s="42"/>
      <c r="E5" s="42"/>
      <c r="F5" s="94"/>
    </row>
    <row r="6" spans="1:7" ht="12" customHeight="1">
      <c r="B6" s="152" t="s">
        <v>33</v>
      </c>
      <c r="C6" s="152"/>
      <c r="D6" s="152"/>
      <c r="E6" s="152"/>
      <c r="F6" s="152"/>
    </row>
    <row r="7" spans="1:7" ht="12" customHeight="1">
      <c r="A7" s="100">
        <v>1991</v>
      </c>
      <c r="B7" s="83">
        <v>1703.15</v>
      </c>
      <c r="C7" s="83">
        <v>124.88500000000001</v>
      </c>
      <c r="D7" s="83">
        <v>1578.2650000000001</v>
      </c>
      <c r="E7" s="57" t="s">
        <v>2</v>
      </c>
      <c r="F7" s="57" t="s">
        <v>2</v>
      </c>
    </row>
    <row r="8" spans="1:7" ht="12" customHeight="1">
      <c r="A8" s="100">
        <v>1992</v>
      </c>
      <c r="B8" s="83">
        <v>1675.617</v>
      </c>
      <c r="C8" s="83">
        <v>132.22300000000001</v>
      </c>
      <c r="D8" s="83">
        <v>1543.394</v>
      </c>
      <c r="E8" s="57" t="s">
        <v>2</v>
      </c>
      <c r="F8" s="57" t="s">
        <v>2</v>
      </c>
    </row>
    <row r="9" spans="1:7" ht="12" customHeight="1">
      <c r="A9" s="100">
        <v>1993</v>
      </c>
      <c r="B9" s="83">
        <v>1667.6210000000001</v>
      </c>
      <c r="C9" s="83">
        <v>140.083</v>
      </c>
      <c r="D9" s="83">
        <v>1527.538</v>
      </c>
      <c r="E9" s="57" t="s">
        <v>2</v>
      </c>
      <c r="F9" s="57" t="s">
        <v>2</v>
      </c>
    </row>
    <row r="10" spans="1:7" ht="12" customHeight="1">
      <c r="A10" s="100">
        <v>1994</v>
      </c>
      <c r="B10" s="83">
        <v>1656.085</v>
      </c>
      <c r="C10" s="83">
        <v>151.11199999999999</v>
      </c>
      <c r="D10" s="83">
        <v>1504.973</v>
      </c>
      <c r="E10" s="57" t="s">
        <v>2</v>
      </c>
      <c r="F10" s="57" t="s">
        <v>2</v>
      </c>
    </row>
    <row r="11" spans="1:7" ht="12" customHeight="1">
      <c r="A11" s="100">
        <v>1995</v>
      </c>
      <c r="B11" s="83">
        <v>1656.7449999999999</v>
      </c>
      <c r="C11" s="83">
        <v>158.03299999999999</v>
      </c>
      <c r="D11" s="83">
        <v>1498.712</v>
      </c>
      <c r="E11" s="57" t="s">
        <v>2</v>
      </c>
      <c r="F11" s="57" t="s">
        <v>2</v>
      </c>
    </row>
    <row r="12" spans="1:7" ht="12" customHeight="1">
      <c r="A12" s="100">
        <v>1996</v>
      </c>
      <c r="B12" s="83">
        <v>1630.8109999999999</v>
      </c>
      <c r="C12" s="83">
        <v>163.97499999999999</v>
      </c>
      <c r="D12" s="83">
        <v>1466.836</v>
      </c>
      <c r="E12" s="57" t="s">
        <v>2</v>
      </c>
      <c r="F12" s="57" t="s">
        <v>2</v>
      </c>
    </row>
    <row r="13" spans="1:7" ht="12" customHeight="1">
      <c r="A13" s="100">
        <v>1997</v>
      </c>
      <c r="B13" s="83">
        <v>1595.8</v>
      </c>
      <c r="C13" s="83">
        <v>167.05199999999999</v>
      </c>
      <c r="D13" s="83">
        <v>1428.748</v>
      </c>
      <c r="E13" s="57" t="s">
        <v>2</v>
      </c>
      <c r="F13" s="57" t="s">
        <v>2</v>
      </c>
    </row>
    <row r="14" spans="1:7" ht="12" customHeight="1">
      <c r="A14" s="100">
        <v>1998</v>
      </c>
      <c r="B14" s="83">
        <v>1584.1289999999999</v>
      </c>
      <c r="C14" s="83">
        <v>166.93100000000001</v>
      </c>
      <c r="D14" s="83">
        <v>1417.1980000000001</v>
      </c>
      <c r="E14" s="57" t="s">
        <v>2</v>
      </c>
      <c r="F14" s="57" t="s">
        <v>2</v>
      </c>
    </row>
    <row r="15" spans="1:7" ht="12" customHeight="1">
      <c r="A15" s="100">
        <v>1999</v>
      </c>
      <c r="B15" s="83">
        <v>1582.2080000000001</v>
      </c>
      <c r="C15" s="83">
        <v>165.08099999999999</v>
      </c>
      <c r="D15" s="83">
        <v>1417.127</v>
      </c>
      <c r="E15" s="57" t="s">
        <v>2</v>
      </c>
      <c r="F15" s="57" t="s">
        <v>2</v>
      </c>
    </row>
    <row r="16" spans="1:7" ht="12" customHeight="1">
      <c r="A16" s="43">
        <v>2000</v>
      </c>
      <c r="B16" s="83">
        <v>1614.982</v>
      </c>
      <c r="C16" s="83">
        <v>169.642</v>
      </c>
      <c r="D16" s="83">
        <v>1445.34</v>
      </c>
      <c r="E16" s="57" t="s">
        <v>2</v>
      </c>
      <c r="F16" s="57" t="s">
        <v>2</v>
      </c>
      <c r="G16" s="44"/>
    </row>
    <row r="17" spans="1:7" ht="12" customHeight="1">
      <c r="A17" s="43">
        <v>2001</v>
      </c>
      <c r="B17" s="83">
        <v>1595.6079999999999</v>
      </c>
      <c r="C17" s="83">
        <v>171.53100000000001</v>
      </c>
      <c r="D17" s="83">
        <v>1424.077</v>
      </c>
      <c r="E17" s="57" t="s">
        <v>2</v>
      </c>
      <c r="F17" s="57" t="s">
        <v>2</v>
      </c>
      <c r="G17" s="44"/>
    </row>
    <row r="18" spans="1:7" ht="12" customHeight="1">
      <c r="A18" s="43">
        <v>2002</v>
      </c>
      <c r="B18" s="83">
        <v>1568.624</v>
      </c>
      <c r="C18" s="83">
        <v>174.02799999999999</v>
      </c>
      <c r="D18" s="83">
        <v>1394.596</v>
      </c>
      <c r="E18" s="57" t="s">
        <v>2</v>
      </c>
      <c r="F18" s="57" t="s">
        <v>2</v>
      </c>
      <c r="G18" s="44"/>
    </row>
    <row r="19" spans="1:7" ht="12" customHeight="1">
      <c r="A19" s="43">
        <v>2003</v>
      </c>
      <c r="B19" s="83">
        <v>1545.7049999999999</v>
      </c>
      <c r="C19" s="83">
        <v>183.15700000000001</v>
      </c>
      <c r="D19" s="83">
        <v>1362.548</v>
      </c>
      <c r="E19" s="78">
        <f t="shared" ref="E19:E29" si="0">D19-F19</f>
        <v>1222.2570000000001</v>
      </c>
      <c r="F19" s="57">
        <v>140.291</v>
      </c>
      <c r="G19" s="44"/>
    </row>
    <row r="20" spans="1:7" ht="12" customHeight="1">
      <c r="A20" s="43">
        <v>2004</v>
      </c>
      <c r="B20" s="83">
        <v>1554.691</v>
      </c>
      <c r="C20" s="83">
        <v>196.37100000000001</v>
      </c>
      <c r="D20" s="83">
        <v>1358.32</v>
      </c>
      <c r="E20" s="78">
        <f t="shared" si="0"/>
        <v>1194.5070000000001</v>
      </c>
      <c r="F20" s="57">
        <v>163.81299999999999</v>
      </c>
      <c r="G20" s="44"/>
    </row>
    <row r="21" spans="1:7" ht="12" customHeight="1">
      <c r="A21" s="43">
        <v>2005</v>
      </c>
      <c r="B21" s="83">
        <v>1556.674</v>
      </c>
      <c r="C21" s="83">
        <v>209.482</v>
      </c>
      <c r="D21" s="83">
        <v>1347.192</v>
      </c>
      <c r="E21" s="78">
        <f t="shared" si="0"/>
        <v>1168.0260000000001</v>
      </c>
      <c r="F21" s="57">
        <v>179.166</v>
      </c>
      <c r="G21" s="44"/>
    </row>
    <row r="22" spans="1:7" ht="12" customHeight="1">
      <c r="A22" s="43">
        <v>2006</v>
      </c>
      <c r="B22" s="83">
        <v>1582.4659999999999</v>
      </c>
      <c r="C22" s="83">
        <v>216.25800000000001</v>
      </c>
      <c r="D22" s="83">
        <v>1366.2080000000001</v>
      </c>
      <c r="E22" s="78">
        <f t="shared" si="0"/>
        <v>1175.6510000000001</v>
      </c>
      <c r="F22" s="57">
        <v>190.55699999999999</v>
      </c>
      <c r="G22" s="44"/>
    </row>
    <row r="23" spans="1:7" ht="12" customHeight="1">
      <c r="A23" s="43">
        <v>2007</v>
      </c>
      <c r="B23" s="83">
        <v>1616.05</v>
      </c>
      <c r="C23" s="83">
        <v>218.59700000000001</v>
      </c>
      <c r="D23" s="83">
        <v>1397.453</v>
      </c>
      <c r="E23" s="78">
        <f t="shared" si="0"/>
        <v>1205.0630000000001</v>
      </c>
      <c r="F23" s="57">
        <v>192.39</v>
      </c>
      <c r="G23" s="44"/>
    </row>
    <row r="24" spans="1:7" ht="12" customHeight="1">
      <c r="A24" s="43">
        <v>2008</v>
      </c>
      <c r="B24" s="83">
        <v>1645.741</v>
      </c>
      <c r="C24" s="83">
        <v>219.749</v>
      </c>
      <c r="D24" s="83">
        <v>1425.992</v>
      </c>
      <c r="E24" s="78">
        <f t="shared" si="0"/>
        <v>1232.9829999999999</v>
      </c>
      <c r="F24" s="57">
        <v>193.00899999999999</v>
      </c>
      <c r="G24" s="44"/>
    </row>
    <row r="25" spans="1:7" ht="12" customHeight="1">
      <c r="A25" s="43">
        <v>2009</v>
      </c>
      <c r="B25" s="83">
        <v>1671.528</v>
      </c>
      <c r="C25" s="83">
        <v>226.017</v>
      </c>
      <c r="D25" s="83">
        <v>1445.511</v>
      </c>
      <c r="E25" s="78">
        <f t="shared" si="0"/>
        <v>1254.944</v>
      </c>
      <c r="F25" s="57">
        <v>190.56700000000001</v>
      </c>
      <c r="G25" s="44"/>
    </row>
    <row r="26" spans="1:7" ht="12" customHeight="1">
      <c r="A26" s="43">
        <v>2010</v>
      </c>
      <c r="B26" s="83">
        <v>1688.992</v>
      </c>
      <c r="C26" s="83">
        <v>229.15299999999999</v>
      </c>
      <c r="D26" s="83">
        <v>1459.8389999999999</v>
      </c>
      <c r="E26" s="78">
        <f t="shared" si="0"/>
        <v>1270.24</v>
      </c>
      <c r="F26" s="57">
        <v>189.59899999999999</v>
      </c>
      <c r="G26" s="44"/>
    </row>
    <row r="27" spans="1:7" ht="12" customHeight="1">
      <c r="A27" s="43">
        <v>2011</v>
      </c>
      <c r="B27" s="83">
        <v>1707.604</v>
      </c>
      <c r="C27" s="83">
        <v>231.15</v>
      </c>
      <c r="D27" s="83">
        <v>1476.454</v>
      </c>
      <c r="E27" s="78">
        <f t="shared" si="0"/>
        <v>1298.8530000000001</v>
      </c>
      <c r="F27" s="57">
        <v>177.601</v>
      </c>
      <c r="G27" s="44"/>
    </row>
    <row r="28" spans="1:7" ht="12" customHeight="1">
      <c r="A28" s="43">
        <v>2012</v>
      </c>
      <c r="B28" s="83">
        <v>1747.1579999999999</v>
      </c>
      <c r="C28" s="83">
        <v>232.678</v>
      </c>
      <c r="D28" s="83">
        <v>1514.48</v>
      </c>
      <c r="E28" s="78">
        <f t="shared" si="0"/>
        <v>1338.9690000000001</v>
      </c>
      <c r="F28" s="57">
        <v>175.511</v>
      </c>
      <c r="G28" s="44"/>
    </row>
    <row r="29" spans="1:7" ht="12" customHeight="1">
      <c r="A29" s="43">
        <v>2013</v>
      </c>
      <c r="B29" s="83">
        <v>1774.2349999999999</v>
      </c>
      <c r="C29" s="83">
        <v>227.56700000000001</v>
      </c>
      <c r="D29" s="83">
        <v>1546.6679999999999</v>
      </c>
      <c r="E29" s="78">
        <f t="shared" si="0"/>
        <v>1367.0439999999999</v>
      </c>
      <c r="F29" s="57">
        <v>179.624</v>
      </c>
      <c r="G29" s="44"/>
    </row>
    <row r="30" spans="1:7" ht="12" customHeight="1">
      <c r="A30" s="61">
        <v>2014</v>
      </c>
      <c r="B30" s="83">
        <v>1806.758</v>
      </c>
      <c r="C30" s="83">
        <v>226.97900000000001</v>
      </c>
      <c r="D30" s="83">
        <v>1579.779</v>
      </c>
      <c r="E30" s="78">
        <f t="shared" ref="E30" si="1">D30-F30</f>
        <v>1405.0720000000001</v>
      </c>
      <c r="F30" s="57">
        <v>174.70699999999999</v>
      </c>
      <c r="G30" s="44"/>
    </row>
    <row r="31" spans="1:7" ht="12" customHeight="1">
      <c r="A31" s="109">
        <v>2015</v>
      </c>
      <c r="B31" s="83">
        <v>1845.6220000000001</v>
      </c>
      <c r="C31" s="83">
        <v>228.749</v>
      </c>
      <c r="D31" s="83">
        <v>1616.873</v>
      </c>
      <c r="E31" s="78">
        <f t="shared" ref="E31" si="2">D31-F31</f>
        <v>1448.8</v>
      </c>
      <c r="F31" s="57">
        <v>168.07300000000001</v>
      </c>
      <c r="G31" s="44"/>
    </row>
    <row r="32" spans="1:7" ht="12" customHeight="1">
      <c r="A32" s="121">
        <v>2016</v>
      </c>
      <c r="B32" s="83">
        <v>1894.4290000000001</v>
      </c>
      <c r="C32" s="83">
        <v>226.08</v>
      </c>
      <c r="D32" s="83">
        <v>1668.3489999999999</v>
      </c>
      <c r="E32" s="78">
        <f t="shared" ref="E32" si="3">D32-F32</f>
        <v>1502.1779999999999</v>
      </c>
      <c r="F32" s="57">
        <v>166.17099999999999</v>
      </c>
      <c r="G32" s="44"/>
    </row>
    <row r="33" spans="1:7" ht="12" customHeight="1">
      <c r="A33" s="137">
        <v>2017</v>
      </c>
      <c r="B33" s="83">
        <v>1952.2819999999999</v>
      </c>
      <c r="C33" s="83">
        <v>224.364</v>
      </c>
      <c r="D33" s="83">
        <v>1727.9179999999999</v>
      </c>
      <c r="E33" s="78">
        <f t="shared" ref="E33" si="4">D33-F33</f>
        <v>1562.1479999999999</v>
      </c>
      <c r="F33" s="57">
        <v>165.77</v>
      </c>
      <c r="G33" s="44"/>
    </row>
    <row r="34" spans="1:7" ht="12" customHeight="1"/>
    <row r="35" spans="1:7" ht="12" customHeight="1">
      <c r="B35" s="152" t="s">
        <v>73</v>
      </c>
      <c r="C35" s="152"/>
      <c r="D35" s="152"/>
      <c r="E35" s="152"/>
      <c r="F35" s="152"/>
    </row>
    <row r="36" spans="1:7" ht="12" hidden="1" customHeight="1" outlineLevel="1">
      <c r="A36" s="97">
        <v>1992</v>
      </c>
      <c r="B36" s="58">
        <f>ROUND(B8/B7*100-100,5)</f>
        <v>-1.61659</v>
      </c>
      <c r="C36" s="58">
        <f t="shared" ref="C36:D36" si="5">ROUND(C8/C7*100-100,5)</f>
        <v>5.8758100000000004</v>
      </c>
      <c r="D36" s="58">
        <f t="shared" si="5"/>
        <v>-2.2094499999999999</v>
      </c>
      <c r="E36" s="57" t="s">
        <v>2</v>
      </c>
      <c r="F36" s="57" t="s">
        <v>2</v>
      </c>
    </row>
    <row r="37" spans="1:7" ht="12" hidden="1" customHeight="1" outlineLevel="1">
      <c r="A37" s="97">
        <v>1993</v>
      </c>
      <c r="B37" s="58">
        <f t="shared" ref="B37:D37" si="6">ROUND(B9/B8*100-100,5)</f>
        <v>-0.47720000000000001</v>
      </c>
      <c r="C37" s="58">
        <f t="shared" si="6"/>
        <v>5.9444999999999997</v>
      </c>
      <c r="D37" s="58">
        <f t="shared" si="6"/>
        <v>-1.02735</v>
      </c>
      <c r="E37" s="57" t="s">
        <v>2</v>
      </c>
      <c r="F37" s="57" t="s">
        <v>2</v>
      </c>
    </row>
    <row r="38" spans="1:7" ht="12" hidden="1" customHeight="1" outlineLevel="1">
      <c r="A38" s="97">
        <v>1994</v>
      </c>
      <c r="B38" s="58">
        <f t="shared" ref="B38:D38" si="7">ROUND(B10/B9*100-100,5)</f>
        <v>-0.69176000000000004</v>
      </c>
      <c r="C38" s="58">
        <f t="shared" si="7"/>
        <v>7.8731900000000001</v>
      </c>
      <c r="D38" s="58">
        <f t="shared" si="7"/>
        <v>-1.4772099999999999</v>
      </c>
      <c r="E38" s="57" t="s">
        <v>2</v>
      </c>
      <c r="F38" s="57" t="s">
        <v>2</v>
      </c>
    </row>
    <row r="39" spans="1:7" ht="12" hidden="1" customHeight="1" outlineLevel="1">
      <c r="A39" s="97">
        <v>1995</v>
      </c>
      <c r="B39" s="58">
        <f t="shared" ref="B39:D39" si="8">ROUND(B11/B10*100-100,5)</f>
        <v>3.9849999999999997E-2</v>
      </c>
      <c r="C39" s="58">
        <f t="shared" si="8"/>
        <v>4.58005</v>
      </c>
      <c r="D39" s="58">
        <f t="shared" si="8"/>
        <v>-0.41602</v>
      </c>
      <c r="E39" s="57" t="s">
        <v>2</v>
      </c>
      <c r="F39" s="57" t="s">
        <v>2</v>
      </c>
    </row>
    <row r="40" spans="1:7" ht="12" hidden="1" customHeight="1" outlineLevel="1">
      <c r="A40" s="97">
        <v>1996</v>
      </c>
      <c r="B40" s="58">
        <f t="shared" ref="B40:D40" si="9">ROUND(B12/B11*100-100,5)</f>
        <v>-1.5653600000000001</v>
      </c>
      <c r="C40" s="58">
        <f t="shared" si="9"/>
        <v>3.75997</v>
      </c>
      <c r="D40" s="58">
        <f t="shared" si="9"/>
        <v>-2.1268899999999999</v>
      </c>
      <c r="E40" s="57" t="s">
        <v>2</v>
      </c>
      <c r="F40" s="57" t="s">
        <v>2</v>
      </c>
    </row>
    <row r="41" spans="1:7" ht="12" hidden="1" customHeight="1" outlineLevel="1">
      <c r="A41" s="97">
        <v>1997</v>
      </c>
      <c r="B41" s="58">
        <f t="shared" ref="B41:D41" si="10">ROUND(B13/B12*100-100,5)</f>
        <v>-2.1468500000000001</v>
      </c>
      <c r="C41" s="58">
        <f t="shared" si="10"/>
        <v>1.8765099999999999</v>
      </c>
      <c r="D41" s="58">
        <f t="shared" si="10"/>
        <v>-2.5966100000000001</v>
      </c>
      <c r="E41" s="57" t="s">
        <v>2</v>
      </c>
      <c r="F41" s="57" t="s">
        <v>2</v>
      </c>
    </row>
    <row r="42" spans="1:7" ht="12" hidden="1" customHeight="1" outlineLevel="1">
      <c r="A42" s="97">
        <v>1998</v>
      </c>
      <c r="B42" s="58">
        <f t="shared" ref="B42:D42" si="11">ROUND(B14/B13*100-100,5)</f>
        <v>-0.73136000000000001</v>
      </c>
      <c r="C42" s="58">
        <f t="shared" si="11"/>
        <v>-7.2429999999999994E-2</v>
      </c>
      <c r="D42" s="58">
        <f t="shared" si="11"/>
        <v>-0.80840000000000001</v>
      </c>
      <c r="E42" s="57" t="s">
        <v>2</v>
      </c>
      <c r="F42" s="57" t="s">
        <v>2</v>
      </c>
    </row>
    <row r="43" spans="1:7" ht="12" hidden="1" customHeight="1" outlineLevel="1">
      <c r="A43" s="97">
        <v>1999</v>
      </c>
      <c r="B43" s="58">
        <f t="shared" ref="B43:D43" si="12">ROUND(B15/B14*100-100,5)</f>
        <v>-0.12127</v>
      </c>
      <c r="C43" s="58">
        <f t="shared" si="12"/>
        <v>-1.1082399999999999</v>
      </c>
      <c r="D43" s="58">
        <f t="shared" si="12"/>
        <v>-5.0099999999999997E-3</v>
      </c>
      <c r="E43" s="57" t="s">
        <v>2</v>
      </c>
      <c r="F43" s="57" t="s">
        <v>2</v>
      </c>
    </row>
    <row r="44" spans="1:7" ht="12" hidden="1" customHeight="1" outlineLevel="1">
      <c r="A44" s="97">
        <v>2000</v>
      </c>
      <c r="B44" s="58">
        <f t="shared" ref="B44:D44" si="13">ROUND(B16/B15*100-100,5)</f>
        <v>2.0714100000000002</v>
      </c>
      <c r="C44" s="58">
        <f t="shared" si="13"/>
        <v>2.7628900000000001</v>
      </c>
      <c r="D44" s="58">
        <f t="shared" si="13"/>
        <v>1.9908600000000001</v>
      </c>
      <c r="E44" s="57" t="s">
        <v>2</v>
      </c>
      <c r="F44" s="57" t="s">
        <v>2</v>
      </c>
    </row>
    <row r="45" spans="1:7" ht="12" hidden="1" customHeight="1" outlineLevel="1">
      <c r="A45" s="43">
        <v>2001</v>
      </c>
      <c r="B45" s="58">
        <f t="shared" ref="B45:D45" si="14">ROUND(B17/B16*100-100,5)</f>
        <v>-1.19964</v>
      </c>
      <c r="C45" s="58">
        <f t="shared" si="14"/>
        <v>1.1135200000000001</v>
      </c>
      <c r="D45" s="58">
        <f t="shared" si="14"/>
        <v>-1.4711399999999999</v>
      </c>
      <c r="E45" s="57" t="s">
        <v>2</v>
      </c>
      <c r="F45" s="57" t="s">
        <v>2</v>
      </c>
    </row>
    <row r="46" spans="1:7" ht="12" hidden="1" customHeight="1" outlineLevel="1">
      <c r="A46" s="43">
        <v>2002</v>
      </c>
      <c r="B46" s="58">
        <f t="shared" ref="B46:D46" si="15">ROUND(B18/B17*100-100,5)</f>
        <v>-1.6911400000000001</v>
      </c>
      <c r="C46" s="58">
        <f t="shared" si="15"/>
        <v>1.4557100000000001</v>
      </c>
      <c r="D46" s="58">
        <f t="shared" si="15"/>
        <v>-2.0701800000000001</v>
      </c>
      <c r="E46" s="57" t="s">
        <v>2</v>
      </c>
      <c r="F46" s="57" t="s">
        <v>2</v>
      </c>
    </row>
    <row r="47" spans="1:7" ht="12" hidden="1" customHeight="1" outlineLevel="1">
      <c r="A47" s="43">
        <v>2003</v>
      </c>
      <c r="B47" s="58">
        <f t="shared" ref="B47:D47" si="16">ROUND(B19/B18*100-100,5)</f>
        <v>-1.46109</v>
      </c>
      <c r="C47" s="58">
        <f t="shared" si="16"/>
        <v>5.2457099999999999</v>
      </c>
      <c r="D47" s="58">
        <f t="shared" si="16"/>
        <v>-2.2980100000000001</v>
      </c>
      <c r="E47" s="57" t="s">
        <v>2</v>
      </c>
      <c r="F47" s="57" t="s">
        <v>2</v>
      </c>
    </row>
    <row r="48" spans="1:7" ht="12" hidden="1" customHeight="1" outlineLevel="1">
      <c r="A48" s="43">
        <v>2004</v>
      </c>
      <c r="B48" s="58">
        <f t="shared" ref="B48:F48" si="17">ROUND(B20/B19*100-100,5)</f>
        <v>0.58135000000000003</v>
      </c>
      <c r="C48" s="58">
        <f t="shared" si="17"/>
        <v>7.2145799999999998</v>
      </c>
      <c r="D48" s="58">
        <f t="shared" si="17"/>
        <v>-0.31030000000000002</v>
      </c>
      <c r="E48" s="58">
        <f t="shared" si="17"/>
        <v>-2.2703899999999999</v>
      </c>
      <c r="F48" s="58">
        <f t="shared" si="17"/>
        <v>16.766580000000001</v>
      </c>
    </row>
    <row r="49" spans="1:6" ht="12" hidden="1" customHeight="1" outlineLevel="1">
      <c r="A49" s="43">
        <v>2005</v>
      </c>
      <c r="B49" s="58">
        <f t="shared" ref="B49:F49" si="18">ROUND(B21/B20*100-100,5)</f>
        <v>0.12755</v>
      </c>
      <c r="C49" s="58">
        <f t="shared" si="18"/>
        <v>6.6766500000000004</v>
      </c>
      <c r="D49" s="58">
        <f t="shared" si="18"/>
        <v>-0.81925000000000003</v>
      </c>
      <c r="E49" s="58">
        <f t="shared" si="18"/>
        <v>-2.2168999999999999</v>
      </c>
      <c r="F49" s="58">
        <f t="shared" si="18"/>
        <v>9.3722700000000003</v>
      </c>
    </row>
    <row r="50" spans="1:6" ht="12" hidden="1" customHeight="1" outlineLevel="1">
      <c r="A50" s="43">
        <v>2006</v>
      </c>
      <c r="B50" s="58">
        <f t="shared" ref="B50:F50" si="19">ROUND(B22/B21*100-100,5)</f>
        <v>1.6568700000000001</v>
      </c>
      <c r="C50" s="58">
        <f t="shared" si="19"/>
        <v>3.2346499999999998</v>
      </c>
      <c r="D50" s="58">
        <f t="shared" si="19"/>
        <v>1.41153</v>
      </c>
      <c r="E50" s="58">
        <f t="shared" si="19"/>
        <v>0.65281</v>
      </c>
      <c r="F50" s="58">
        <f t="shared" si="19"/>
        <v>6.3577899999999996</v>
      </c>
    </row>
    <row r="51" spans="1:6" ht="12" hidden="1" customHeight="1" outlineLevel="1">
      <c r="A51" s="43">
        <v>2007</v>
      </c>
      <c r="B51" s="58">
        <f t="shared" ref="B51:F51" si="20">ROUND(B23/B22*100-100,5)</f>
        <v>2.1222599999999998</v>
      </c>
      <c r="C51" s="58">
        <f t="shared" si="20"/>
        <v>1.08158</v>
      </c>
      <c r="D51" s="58">
        <f t="shared" si="20"/>
        <v>2.2869899999999999</v>
      </c>
      <c r="E51" s="58">
        <f t="shared" si="20"/>
        <v>2.50176</v>
      </c>
      <c r="F51" s="58">
        <f t="shared" si="20"/>
        <v>0.96192</v>
      </c>
    </row>
    <row r="52" spans="1:6" ht="12" hidden="1" customHeight="1" outlineLevel="1">
      <c r="A52" s="43">
        <v>2008</v>
      </c>
      <c r="B52" s="58">
        <f t="shared" ref="B52:F52" si="21">ROUND(B24/B23*100-100,5)</f>
        <v>1.8372599999999999</v>
      </c>
      <c r="C52" s="58">
        <f t="shared" si="21"/>
        <v>0.52700000000000002</v>
      </c>
      <c r="D52" s="58">
        <f t="shared" si="21"/>
        <v>2.0422199999999999</v>
      </c>
      <c r="E52" s="58">
        <f t="shared" si="21"/>
        <v>2.3168899999999999</v>
      </c>
      <c r="F52" s="58">
        <f t="shared" si="21"/>
        <v>0.32174000000000003</v>
      </c>
    </row>
    <row r="53" spans="1:6" ht="12" hidden="1" customHeight="1" outlineLevel="1">
      <c r="A53" s="43">
        <v>2009</v>
      </c>
      <c r="B53" s="58">
        <f t="shared" ref="B53:F53" si="22">ROUND(B25/B24*100-100,5)</f>
        <v>1.5668899999999999</v>
      </c>
      <c r="C53" s="58">
        <f t="shared" si="22"/>
        <v>2.8523499999999999</v>
      </c>
      <c r="D53" s="58">
        <f t="shared" si="22"/>
        <v>1.3688</v>
      </c>
      <c r="E53" s="58">
        <f t="shared" si="22"/>
        <v>1.7811300000000001</v>
      </c>
      <c r="F53" s="58">
        <f t="shared" si="22"/>
        <v>-1.2652300000000001</v>
      </c>
    </row>
    <row r="54" spans="1:6" ht="12" customHeight="1" collapsed="1">
      <c r="A54" s="43">
        <v>2010</v>
      </c>
      <c r="B54" s="58">
        <f t="shared" ref="B54:F54" si="23">ROUND(B26/B25*100-100,5)</f>
        <v>1.0447900000000001</v>
      </c>
      <c r="C54" s="58">
        <f t="shared" si="23"/>
        <v>1.38751</v>
      </c>
      <c r="D54" s="58">
        <f t="shared" si="23"/>
        <v>0.99121000000000004</v>
      </c>
      <c r="E54" s="58">
        <f t="shared" si="23"/>
        <v>1.2188600000000001</v>
      </c>
      <c r="F54" s="58">
        <f t="shared" si="23"/>
        <v>-0.50795999999999997</v>
      </c>
    </row>
    <row r="55" spans="1:6" ht="12" customHeight="1">
      <c r="A55" s="43">
        <v>2011</v>
      </c>
      <c r="B55" s="58">
        <f t="shared" ref="B55:F55" si="24">ROUND(B27/B26*100-100,5)</f>
        <v>1.1019600000000001</v>
      </c>
      <c r="C55" s="58">
        <f t="shared" si="24"/>
        <v>0.87146999999999997</v>
      </c>
      <c r="D55" s="58">
        <f t="shared" si="24"/>
        <v>1.1381399999999999</v>
      </c>
      <c r="E55" s="58">
        <f t="shared" si="24"/>
        <v>2.25257</v>
      </c>
      <c r="F55" s="58">
        <f t="shared" si="24"/>
        <v>-6.3280900000000004</v>
      </c>
    </row>
    <row r="56" spans="1:6" ht="12" customHeight="1">
      <c r="A56" s="43">
        <v>2012</v>
      </c>
      <c r="B56" s="58">
        <f t="shared" ref="B56:F56" si="25">ROUND(B28/B27*100-100,5)</f>
        <v>2.3163499999999999</v>
      </c>
      <c r="C56" s="58">
        <f t="shared" si="25"/>
        <v>0.66103999999999996</v>
      </c>
      <c r="D56" s="58">
        <f t="shared" si="25"/>
        <v>2.5754999999999999</v>
      </c>
      <c r="E56" s="58">
        <f t="shared" si="25"/>
        <v>3.0885699999999998</v>
      </c>
      <c r="F56" s="58">
        <f t="shared" si="25"/>
        <v>-1.1768000000000001</v>
      </c>
    </row>
    <row r="57" spans="1:6" ht="12" customHeight="1">
      <c r="A57" s="43">
        <v>2013</v>
      </c>
      <c r="B57" s="58">
        <f t="shared" ref="B57:F57" si="26">ROUND(B29/B28*100-100,5)</f>
        <v>1.5497700000000001</v>
      </c>
      <c r="C57" s="58">
        <f t="shared" si="26"/>
        <v>-2.1966000000000001</v>
      </c>
      <c r="D57" s="58">
        <f t="shared" si="26"/>
        <v>2.1253500000000001</v>
      </c>
      <c r="E57" s="58">
        <f t="shared" si="26"/>
        <v>2.0967600000000002</v>
      </c>
      <c r="F57" s="58">
        <f t="shared" si="26"/>
        <v>2.3434400000000002</v>
      </c>
    </row>
    <row r="58" spans="1:6" ht="12" customHeight="1">
      <c r="A58" s="61">
        <v>2014</v>
      </c>
      <c r="B58" s="58">
        <f t="shared" ref="B58:F58" si="27">ROUND(B30/B29*100-100,5)</f>
        <v>1.83307</v>
      </c>
      <c r="C58" s="58">
        <f t="shared" si="27"/>
        <v>-0.25839000000000001</v>
      </c>
      <c r="D58" s="58">
        <f t="shared" si="27"/>
        <v>2.1408</v>
      </c>
      <c r="E58" s="58">
        <f t="shared" si="27"/>
        <v>2.7817699999999999</v>
      </c>
      <c r="F58" s="58">
        <f t="shared" si="27"/>
        <v>-2.7373799999999999</v>
      </c>
    </row>
    <row r="59" spans="1:6" ht="12" customHeight="1">
      <c r="A59" s="109">
        <v>2015</v>
      </c>
      <c r="B59" s="58">
        <f t="shared" ref="B59:F59" si="28">ROUND(B31/B30*100-100,5)</f>
        <v>2.1510400000000001</v>
      </c>
      <c r="C59" s="58">
        <f t="shared" si="28"/>
        <v>0.77981</v>
      </c>
      <c r="D59" s="58">
        <f t="shared" si="28"/>
        <v>2.3480500000000002</v>
      </c>
      <c r="E59" s="58">
        <f t="shared" si="28"/>
        <v>3.1121500000000002</v>
      </c>
      <c r="F59" s="58">
        <f t="shared" si="28"/>
        <v>-3.7972100000000002</v>
      </c>
    </row>
    <row r="60" spans="1:6" ht="12" customHeight="1">
      <c r="A60" s="121">
        <v>2016</v>
      </c>
      <c r="B60" s="58">
        <f t="shared" ref="B60:F61" si="29">ROUND(B32/B31*100-100,5)</f>
        <v>2.6444700000000001</v>
      </c>
      <c r="C60" s="58">
        <f t="shared" si="29"/>
        <v>-1.1667799999999999</v>
      </c>
      <c r="D60" s="58">
        <f t="shared" si="29"/>
        <v>3.1836799999999998</v>
      </c>
      <c r="E60" s="58">
        <f t="shared" si="29"/>
        <v>3.6842899999999998</v>
      </c>
      <c r="F60" s="58">
        <f t="shared" si="29"/>
        <v>-1.13165</v>
      </c>
    </row>
    <row r="61" spans="1:6" ht="12" customHeight="1">
      <c r="A61" s="137">
        <v>2017</v>
      </c>
      <c r="B61" s="58">
        <f t="shared" si="29"/>
        <v>3.0538500000000002</v>
      </c>
      <c r="C61" s="58">
        <f t="shared" si="29"/>
        <v>-0.75902000000000003</v>
      </c>
      <c r="D61" s="58">
        <f t="shared" si="29"/>
        <v>3.5705399999999998</v>
      </c>
      <c r="E61" s="58">
        <f t="shared" si="29"/>
        <v>3.9922</v>
      </c>
      <c r="F61" s="58">
        <f t="shared" si="29"/>
        <v>-0.24132000000000001</v>
      </c>
    </row>
    <row r="62" spans="1:6" ht="12" customHeight="1"/>
    <row r="63" spans="1:6" ht="12" customHeight="1">
      <c r="B63" s="152" t="s">
        <v>96</v>
      </c>
      <c r="C63" s="152"/>
      <c r="D63" s="152"/>
      <c r="E63" s="152"/>
      <c r="F63" s="152"/>
    </row>
    <row r="64" spans="1:6" ht="12" customHeight="1">
      <c r="A64" s="97">
        <v>1991</v>
      </c>
      <c r="B64" s="59">
        <v>100</v>
      </c>
      <c r="C64" s="60">
        <f>ROUND(C7/$B7*100,5)</f>
        <v>7.3325899999999997</v>
      </c>
      <c r="D64" s="60">
        <f>ROUND(D7/$B7*100,5)</f>
        <v>92.667410000000004</v>
      </c>
      <c r="E64" s="57" t="s">
        <v>2</v>
      </c>
      <c r="F64" s="57" t="s">
        <v>2</v>
      </c>
    </row>
    <row r="65" spans="1:6" ht="12" hidden="1" customHeight="1" outlineLevel="2">
      <c r="A65" s="97">
        <v>1992</v>
      </c>
      <c r="B65" s="59">
        <v>100</v>
      </c>
      <c r="C65" s="60">
        <f t="shared" ref="C65:D65" si="30">ROUND(C8/$B8*100,5)</f>
        <v>7.891</v>
      </c>
      <c r="D65" s="60">
        <f t="shared" si="30"/>
        <v>92.108999999999995</v>
      </c>
      <c r="E65" s="57" t="s">
        <v>2</v>
      </c>
      <c r="F65" s="57" t="s">
        <v>2</v>
      </c>
    </row>
    <row r="66" spans="1:6" ht="12" hidden="1" customHeight="1" outlineLevel="2">
      <c r="A66" s="97">
        <v>1993</v>
      </c>
      <c r="B66" s="59">
        <v>100</v>
      </c>
      <c r="C66" s="60">
        <f t="shared" ref="C66:D66" si="31">ROUND(C9/$B9*100,5)</f>
        <v>8.4001699999999992</v>
      </c>
      <c r="D66" s="60">
        <f t="shared" si="31"/>
        <v>91.599829999999997</v>
      </c>
      <c r="E66" s="57" t="s">
        <v>2</v>
      </c>
      <c r="F66" s="57" t="s">
        <v>2</v>
      </c>
    </row>
    <row r="67" spans="1:6" ht="12" hidden="1" customHeight="1" outlineLevel="2">
      <c r="A67" s="97">
        <v>1994</v>
      </c>
      <c r="B67" s="59">
        <v>100</v>
      </c>
      <c r="C67" s="60">
        <f t="shared" ref="C67:D67" si="32">ROUND(C10/$B10*100,5)</f>
        <v>9.1246500000000008</v>
      </c>
      <c r="D67" s="60">
        <f t="shared" si="32"/>
        <v>90.875349999999997</v>
      </c>
      <c r="E67" s="57" t="s">
        <v>2</v>
      </c>
      <c r="F67" s="57" t="s">
        <v>2</v>
      </c>
    </row>
    <row r="68" spans="1:6" ht="12" hidden="1" customHeight="1" outlineLevel="2">
      <c r="A68" s="97">
        <v>1995</v>
      </c>
      <c r="B68" s="59">
        <v>100</v>
      </c>
      <c r="C68" s="60">
        <f t="shared" ref="C68:D68" si="33">ROUND(C11/$B11*100,5)</f>
        <v>9.5387599999999999</v>
      </c>
      <c r="D68" s="60">
        <f t="shared" si="33"/>
        <v>90.461240000000004</v>
      </c>
      <c r="E68" s="57" t="s">
        <v>2</v>
      </c>
      <c r="F68" s="57" t="s">
        <v>2</v>
      </c>
    </row>
    <row r="69" spans="1:6" ht="12" hidden="1" customHeight="1" outlineLevel="2">
      <c r="A69" s="97">
        <v>1996</v>
      </c>
      <c r="B69" s="59">
        <v>100</v>
      </c>
      <c r="C69" s="60">
        <f t="shared" ref="C69:D69" si="34">ROUND(C12/$B12*100,5)</f>
        <v>10.05481</v>
      </c>
      <c r="D69" s="60">
        <f t="shared" si="34"/>
        <v>89.945189999999997</v>
      </c>
      <c r="E69" s="57" t="s">
        <v>2</v>
      </c>
      <c r="F69" s="57" t="s">
        <v>2</v>
      </c>
    </row>
    <row r="70" spans="1:6" ht="12" hidden="1" customHeight="1" outlineLevel="2">
      <c r="A70" s="97">
        <v>1997</v>
      </c>
      <c r="B70" s="59">
        <v>100</v>
      </c>
      <c r="C70" s="60">
        <f t="shared" ref="C70:D70" si="35">ROUND(C13/$B13*100,5)</f>
        <v>10.46823</v>
      </c>
      <c r="D70" s="60">
        <f t="shared" si="35"/>
        <v>89.531769999999995</v>
      </c>
      <c r="E70" s="57" t="s">
        <v>2</v>
      </c>
      <c r="F70" s="57" t="s">
        <v>2</v>
      </c>
    </row>
    <row r="71" spans="1:6" ht="12" hidden="1" customHeight="1" outlineLevel="2">
      <c r="A71" s="97">
        <v>1998</v>
      </c>
      <c r="B71" s="59">
        <v>100</v>
      </c>
      <c r="C71" s="60">
        <f t="shared" ref="C71:D71" si="36">ROUND(C14/$B14*100,5)</f>
        <v>10.53772</v>
      </c>
      <c r="D71" s="60">
        <f t="shared" si="36"/>
        <v>89.462280000000007</v>
      </c>
      <c r="E71" s="57" t="s">
        <v>2</v>
      </c>
      <c r="F71" s="57" t="s">
        <v>2</v>
      </c>
    </row>
    <row r="72" spans="1:6" ht="12" hidden="1" customHeight="1" outlineLevel="2">
      <c r="A72" s="97">
        <v>1999</v>
      </c>
      <c r="B72" s="59">
        <v>100</v>
      </c>
      <c r="C72" s="60">
        <f t="shared" ref="C72:D72" si="37">ROUND(C15/$B15*100,5)</f>
        <v>10.433579999999999</v>
      </c>
      <c r="D72" s="60">
        <f t="shared" si="37"/>
        <v>89.566419999999994</v>
      </c>
      <c r="E72" s="57" t="s">
        <v>2</v>
      </c>
      <c r="F72" s="57" t="s">
        <v>2</v>
      </c>
    </row>
    <row r="73" spans="1:6" ht="12" customHeight="1" collapsed="1">
      <c r="A73" s="43">
        <v>2000</v>
      </c>
      <c r="B73" s="59">
        <v>100</v>
      </c>
      <c r="C73" s="60">
        <f t="shared" ref="C73:D73" si="38">ROUND(C16/$B16*100,5)</f>
        <v>10.50427</v>
      </c>
      <c r="D73" s="60">
        <f t="shared" si="38"/>
        <v>89.495729999999995</v>
      </c>
      <c r="E73" s="57" t="s">
        <v>2</v>
      </c>
      <c r="F73" s="57" t="s">
        <v>2</v>
      </c>
    </row>
    <row r="74" spans="1:6" ht="12" hidden="1" customHeight="1" outlineLevel="1">
      <c r="A74" s="77">
        <v>2001</v>
      </c>
      <c r="B74" s="59">
        <v>100</v>
      </c>
      <c r="C74" s="60">
        <f t="shared" ref="C74:D74" si="39">ROUND(C17/$B17*100,5)</f>
        <v>10.7502</v>
      </c>
      <c r="D74" s="60">
        <f t="shared" si="39"/>
        <v>89.249799999999993</v>
      </c>
      <c r="E74" s="57" t="s">
        <v>2</v>
      </c>
      <c r="F74" s="57" t="s">
        <v>2</v>
      </c>
    </row>
    <row r="75" spans="1:6" ht="12" hidden="1" customHeight="1" outlineLevel="1">
      <c r="A75" s="77">
        <v>2002</v>
      </c>
      <c r="B75" s="59">
        <v>100</v>
      </c>
      <c r="C75" s="60">
        <f t="shared" ref="C75:D75" si="40">ROUND(C18/$B18*100,5)</f>
        <v>11.09431</v>
      </c>
      <c r="D75" s="60">
        <f t="shared" si="40"/>
        <v>88.905690000000007</v>
      </c>
      <c r="E75" s="57" t="s">
        <v>2</v>
      </c>
      <c r="F75" s="57" t="s">
        <v>2</v>
      </c>
    </row>
    <row r="76" spans="1:6" ht="12" hidden="1" customHeight="1" outlineLevel="1">
      <c r="A76" s="77">
        <v>2003</v>
      </c>
      <c r="B76" s="59">
        <v>100</v>
      </c>
      <c r="C76" s="60">
        <f t="shared" ref="C76:D76" si="41">ROUND(C19/$B19*100,5)</f>
        <v>11.849410000000001</v>
      </c>
      <c r="D76" s="60">
        <f t="shared" si="41"/>
        <v>88.150589999999994</v>
      </c>
      <c r="E76" s="60">
        <f>ROUND(E19/$B19*100,5)</f>
        <v>79.074399999999997</v>
      </c>
      <c r="F76" s="60">
        <f>ROUND(F19/$B19*100,5)</f>
        <v>9.0761800000000008</v>
      </c>
    </row>
    <row r="77" spans="1:6" ht="12" hidden="1" customHeight="1" outlineLevel="1">
      <c r="A77" s="77">
        <v>2004</v>
      </c>
      <c r="B77" s="59">
        <v>100</v>
      </c>
      <c r="C77" s="60">
        <f t="shared" ref="C77:F77" si="42">ROUND(C20/$B20*100,5)</f>
        <v>12.63087</v>
      </c>
      <c r="D77" s="60">
        <f t="shared" si="42"/>
        <v>87.369129999999998</v>
      </c>
      <c r="E77" s="60">
        <f t="shared" si="42"/>
        <v>76.832440000000005</v>
      </c>
      <c r="F77" s="60">
        <f t="shared" si="42"/>
        <v>10.53669</v>
      </c>
    </row>
    <row r="78" spans="1:6" ht="12" hidden="1" customHeight="1" outlineLevel="1">
      <c r="A78" s="77">
        <v>2005</v>
      </c>
      <c r="B78" s="59">
        <v>100</v>
      </c>
      <c r="C78" s="60">
        <f t="shared" ref="C78:F78" si="43">ROUND(C21/$B21*100,5)</f>
        <v>13.45702</v>
      </c>
      <c r="D78" s="60">
        <f t="shared" si="43"/>
        <v>86.54298</v>
      </c>
      <c r="E78" s="60">
        <f t="shared" si="43"/>
        <v>75.033439999999999</v>
      </c>
      <c r="F78" s="60">
        <f t="shared" si="43"/>
        <v>11.509539999999999</v>
      </c>
    </row>
    <row r="79" spans="1:6" ht="12" hidden="1" customHeight="1" outlineLevel="1">
      <c r="A79" s="77">
        <v>2006</v>
      </c>
      <c r="B79" s="59">
        <v>100</v>
      </c>
      <c r="C79" s="60">
        <f t="shared" ref="C79:F79" si="44">ROUND(C22/$B22*100,5)</f>
        <v>13.665889999999999</v>
      </c>
      <c r="D79" s="60">
        <f t="shared" si="44"/>
        <v>86.334109999999995</v>
      </c>
      <c r="E79" s="60">
        <f t="shared" si="44"/>
        <v>74.292339999999996</v>
      </c>
      <c r="F79" s="60">
        <f t="shared" si="44"/>
        <v>12.041779999999999</v>
      </c>
    </row>
    <row r="80" spans="1:6" ht="12" hidden="1" customHeight="1" outlineLevel="1">
      <c r="A80" s="77">
        <v>2007</v>
      </c>
      <c r="B80" s="59">
        <v>100</v>
      </c>
      <c r="C80" s="60">
        <f t="shared" ref="C80:F80" si="45">ROUND(C23/$B23*100,5)</f>
        <v>13.526619999999999</v>
      </c>
      <c r="D80" s="60">
        <f t="shared" si="45"/>
        <v>86.473380000000006</v>
      </c>
      <c r="E80" s="60">
        <f t="shared" si="45"/>
        <v>74.568420000000003</v>
      </c>
      <c r="F80" s="60">
        <f t="shared" si="45"/>
        <v>11.904949999999999</v>
      </c>
    </row>
    <row r="81" spans="1:15" ht="12" hidden="1" customHeight="1" outlineLevel="1">
      <c r="A81" s="77">
        <v>2008</v>
      </c>
      <c r="B81" s="59">
        <v>100</v>
      </c>
      <c r="C81" s="60">
        <f t="shared" ref="C81:F81" si="46">ROUND(C24/$B24*100,5)</f>
        <v>13.352589999999999</v>
      </c>
      <c r="D81" s="60">
        <f t="shared" si="46"/>
        <v>86.647409999999994</v>
      </c>
      <c r="E81" s="60">
        <f t="shared" si="46"/>
        <v>74.919629999999998</v>
      </c>
      <c r="F81" s="60">
        <f t="shared" si="46"/>
        <v>11.727790000000001</v>
      </c>
    </row>
    <row r="82" spans="1:15" ht="12" hidden="1" customHeight="1" outlineLevel="1">
      <c r="A82" s="77">
        <v>2009</v>
      </c>
      <c r="B82" s="59">
        <v>100</v>
      </c>
      <c r="C82" s="60">
        <f t="shared" ref="C82:F82" si="47">ROUND(C25/$B25*100,5)</f>
        <v>13.52158</v>
      </c>
      <c r="D82" s="60">
        <f t="shared" si="47"/>
        <v>86.47842</v>
      </c>
      <c r="E82" s="60">
        <f t="shared" si="47"/>
        <v>75.077650000000006</v>
      </c>
      <c r="F82" s="60">
        <f t="shared" si="47"/>
        <v>11.40077</v>
      </c>
    </row>
    <row r="83" spans="1:15" ht="12" customHeight="1" collapsed="1">
      <c r="A83" s="77">
        <v>2010</v>
      </c>
      <c r="B83" s="59">
        <v>100</v>
      </c>
      <c r="C83" s="60">
        <f t="shared" ref="C83:F83" si="48">ROUND(C26/$B26*100,5)</f>
        <v>13.56744</v>
      </c>
      <c r="D83" s="60">
        <f t="shared" si="48"/>
        <v>86.432559999999995</v>
      </c>
      <c r="E83" s="60">
        <f t="shared" si="48"/>
        <v>75.206990000000005</v>
      </c>
      <c r="F83" s="60">
        <f t="shared" si="48"/>
        <v>11.225569999999999</v>
      </c>
    </row>
    <row r="84" spans="1:15" ht="12" customHeight="1">
      <c r="A84" s="77">
        <v>2011</v>
      </c>
      <c r="B84" s="59">
        <v>100</v>
      </c>
      <c r="C84" s="60">
        <f t="shared" ref="C84:F84" si="49">ROUND(C27/$B27*100,5)</f>
        <v>13.53651</v>
      </c>
      <c r="D84" s="60">
        <f t="shared" si="49"/>
        <v>86.463489999999993</v>
      </c>
      <c r="E84" s="60">
        <f t="shared" si="49"/>
        <v>76.062889999999996</v>
      </c>
      <c r="F84" s="60">
        <f t="shared" si="49"/>
        <v>10.400600000000001</v>
      </c>
    </row>
    <row r="85" spans="1:15">
      <c r="A85" s="77">
        <v>2012</v>
      </c>
      <c r="B85" s="59">
        <v>100</v>
      </c>
      <c r="C85" s="60">
        <f t="shared" ref="C85:F85" si="50">ROUND(C28/$B28*100,5)</f>
        <v>13.31751</v>
      </c>
      <c r="D85" s="60">
        <f t="shared" si="50"/>
        <v>86.682490000000001</v>
      </c>
      <c r="E85" s="60">
        <f t="shared" si="50"/>
        <v>76.636970000000005</v>
      </c>
      <c r="F85" s="60">
        <f t="shared" si="50"/>
        <v>10.04551</v>
      </c>
    </row>
    <row r="86" spans="1:15">
      <c r="A86" s="77">
        <v>2013</v>
      </c>
      <c r="B86" s="59">
        <v>100</v>
      </c>
      <c r="C86" s="60">
        <f t="shared" ref="C86:F86" si="51">ROUND(C29/$B29*100,5)</f>
        <v>12.8262</v>
      </c>
      <c r="D86" s="60">
        <f t="shared" si="51"/>
        <v>87.1738</v>
      </c>
      <c r="E86" s="60">
        <f t="shared" si="51"/>
        <v>77.049769999999995</v>
      </c>
      <c r="F86" s="60">
        <f t="shared" si="51"/>
        <v>10.124029999999999</v>
      </c>
    </row>
    <row r="87" spans="1:15">
      <c r="A87" s="77">
        <v>2014</v>
      </c>
      <c r="B87" s="59">
        <v>100</v>
      </c>
      <c r="C87" s="60">
        <f t="shared" ref="C87:F87" si="52">ROUND(C30/$B30*100,5)</f>
        <v>12.56278</v>
      </c>
      <c r="D87" s="60">
        <f t="shared" si="52"/>
        <v>87.437219999999996</v>
      </c>
      <c r="E87" s="60">
        <f t="shared" si="52"/>
        <v>77.767579999999995</v>
      </c>
      <c r="F87" s="60">
        <f t="shared" si="52"/>
        <v>9.6696399999999993</v>
      </c>
    </row>
    <row r="88" spans="1:15">
      <c r="A88" s="109">
        <v>2015</v>
      </c>
      <c r="B88" s="59">
        <v>100</v>
      </c>
      <c r="C88" s="60">
        <f t="shared" ref="C88:F88" si="53">ROUND(C31/$B31*100,5)</f>
        <v>12.39414</v>
      </c>
      <c r="D88" s="60">
        <f t="shared" si="53"/>
        <v>87.605860000000007</v>
      </c>
      <c r="E88" s="60">
        <f t="shared" si="53"/>
        <v>78.499279999999999</v>
      </c>
      <c r="F88" s="60">
        <f t="shared" si="53"/>
        <v>9.1065799999999992</v>
      </c>
    </row>
    <row r="89" spans="1:15">
      <c r="A89" s="121">
        <v>2016</v>
      </c>
      <c r="B89" s="59">
        <v>100</v>
      </c>
      <c r="C89" s="60">
        <f t="shared" ref="C89:F90" si="54">ROUND(C32/$B32*100,5)</f>
        <v>11.93394</v>
      </c>
      <c r="D89" s="60">
        <f t="shared" si="54"/>
        <v>88.066059999999993</v>
      </c>
      <c r="E89" s="60">
        <f t="shared" si="54"/>
        <v>79.294499999999999</v>
      </c>
      <c r="F89" s="60">
        <f t="shared" si="54"/>
        <v>8.7715599999999991</v>
      </c>
    </row>
    <row r="90" spans="1:15">
      <c r="A90" s="137">
        <v>2017</v>
      </c>
      <c r="B90" s="59">
        <v>100</v>
      </c>
      <c r="C90" s="60">
        <f t="shared" si="54"/>
        <v>11.4924</v>
      </c>
      <c r="D90" s="60">
        <f t="shared" si="54"/>
        <v>88.507599999999996</v>
      </c>
      <c r="E90" s="60">
        <f t="shared" si="54"/>
        <v>80.016509999999997</v>
      </c>
      <c r="F90" s="60">
        <f t="shared" si="54"/>
        <v>8.4910899999999998</v>
      </c>
    </row>
    <row r="91" spans="1:15">
      <c r="A91" s="81" t="s">
        <v>114</v>
      </c>
      <c r="B91" s="107"/>
      <c r="C91" s="107"/>
      <c r="D91" s="107"/>
      <c r="E91" s="107"/>
      <c r="F91" s="107"/>
      <c r="G91" s="107"/>
      <c r="H91" s="107"/>
      <c r="I91" s="107"/>
      <c r="J91" s="107"/>
      <c r="K91" s="107"/>
      <c r="L91" s="107"/>
      <c r="M91" s="107"/>
      <c r="N91" s="107"/>
      <c r="O91" s="107"/>
    </row>
    <row r="92" spans="1:15" ht="26.4" customHeight="1">
      <c r="A92" s="151" t="s">
        <v>115</v>
      </c>
      <c r="B92" s="151"/>
      <c r="C92" s="151"/>
      <c r="D92" s="151"/>
      <c r="E92" s="151"/>
      <c r="F92" s="151"/>
      <c r="G92" s="108"/>
      <c r="H92" s="108"/>
      <c r="I92" s="108"/>
      <c r="J92" s="108"/>
      <c r="K92" s="108"/>
      <c r="L92" s="108"/>
      <c r="M92" s="108"/>
      <c r="N92" s="108"/>
      <c r="O92" s="108"/>
    </row>
  </sheetData>
  <mergeCells count="10">
    <mergeCell ref="A92:F92"/>
    <mergeCell ref="B6:F6"/>
    <mergeCell ref="B63:F63"/>
    <mergeCell ref="A1:F1"/>
    <mergeCell ref="A3:A4"/>
    <mergeCell ref="B3:B4"/>
    <mergeCell ref="C3:C4"/>
    <mergeCell ref="D3:D4"/>
    <mergeCell ref="E3:F3"/>
    <mergeCell ref="B35:F35"/>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1/17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8" t="s">
        <v>152</v>
      </c>
      <c r="C1" s="158"/>
      <c r="D1" s="158"/>
      <c r="E1" s="158"/>
      <c r="F1" s="158"/>
      <c r="G1" s="158"/>
      <c r="H1" s="158"/>
      <c r="I1" s="163" t="s">
        <v>152</v>
      </c>
      <c r="J1" s="163"/>
      <c r="K1" s="163"/>
      <c r="L1" s="163"/>
      <c r="M1" s="163"/>
      <c r="N1" s="163"/>
      <c r="O1" s="163"/>
      <c r="P1" s="163"/>
      <c r="Q1" s="163"/>
      <c r="R1" s="163"/>
      <c r="S1" s="163"/>
      <c r="T1" s="163"/>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2" t="s">
        <v>0</v>
      </c>
      <c r="C3" s="160" t="s">
        <v>63</v>
      </c>
      <c r="D3" s="160" t="s">
        <v>52</v>
      </c>
      <c r="E3" s="160" t="s">
        <v>59</v>
      </c>
      <c r="F3" s="160" t="s">
        <v>62</v>
      </c>
      <c r="G3" s="160"/>
      <c r="H3" s="161"/>
      <c r="I3" s="162" t="s">
        <v>51</v>
      </c>
      <c r="J3" s="165" t="s">
        <v>62</v>
      </c>
      <c r="K3" s="165"/>
      <c r="L3" s="165"/>
      <c r="M3" s="165"/>
      <c r="N3" s="165"/>
      <c r="O3" s="165"/>
      <c r="P3" s="165"/>
      <c r="Q3" s="165"/>
      <c r="R3" s="165"/>
      <c r="S3" s="165"/>
      <c r="T3" s="161" t="s">
        <v>0</v>
      </c>
    </row>
    <row r="4" spans="2:20" s="127" customFormat="1" ht="12" customHeight="1">
      <c r="B4" s="162"/>
      <c r="C4" s="166"/>
      <c r="D4" s="160"/>
      <c r="E4" s="160"/>
      <c r="F4" s="160" t="s">
        <v>117</v>
      </c>
      <c r="G4" s="132" t="s">
        <v>60</v>
      </c>
      <c r="H4" s="161" t="s">
        <v>35</v>
      </c>
      <c r="I4" s="162"/>
      <c r="J4" s="160" t="s">
        <v>128</v>
      </c>
      <c r="K4" s="166" t="s">
        <v>62</v>
      </c>
      <c r="L4" s="166"/>
      <c r="M4" s="160" t="s">
        <v>118</v>
      </c>
      <c r="N4" s="166" t="s">
        <v>62</v>
      </c>
      <c r="O4" s="166"/>
      <c r="P4" s="166"/>
      <c r="Q4" s="160" t="s">
        <v>119</v>
      </c>
      <c r="R4" s="166" t="s">
        <v>62</v>
      </c>
      <c r="S4" s="166"/>
      <c r="T4" s="161"/>
    </row>
    <row r="5" spans="2:20" s="127" customFormat="1" ht="109.95" customHeight="1">
      <c r="B5" s="167"/>
      <c r="C5" s="166"/>
      <c r="D5" s="160"/>
      <c r="E5" s="160"/>
      <c r="F5" s="160"/>
      <c r="G5" s="133" t="s">
        <v>125</v>
      </c>
      <c r="H5" s="161"/>
      <c r="I5" s="162"/>
      <c r="J5" s="160"/>
      <c r="K5" s="134" t="s">
        <v>120</v>
      </c>
      <c r="L5" s="134" t="s">
        <v>129</v>
      </c>
      <c r="M5" s="160"/>
      <c r="N5" s="133" t="s">
        <v>121</v>
      </c>
      <c r="O5" s="133" t="s">
        <v>133</v>
      </c>
      <c r="P5" s="133" t="s">
        <v>122</v>
      </c>
      <c r="Q5" s="160"/>
      <c r="R5" s="133" t="s">
        <v>123</v>
      </c>
      <c r="S5" s="133" t="s">
        <v>124</v>
      </c>
      <c r="T5" s="164"/>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9" t="s">
        <v>33</v>
      </c>
      <c r="D7" s="159"/>
      <c r="E7" s="159"/>
      <c r="F7" s="159"/>
      <c r="G7" s="159"/>
      <c r="H7" s="159"/>
      <c r="I7" s="159" t="s">
        <v>33</v>
      </c>
      <c r="J7" s="159"/>
      <c r="K7" s="159"/>
      <c r="L7" s="159"/>
      <c r="M7" s="159"/>
      <c r="N7" s="159"/>
      <c r="O7" s="159"/>
      <c r="P7" s="159"/>
      <c r="Q7" s="159"/>
      <c r="R7" s="159"/>
      <c r="S7" s="159"/>
      <c r="T7" s="81"/>
    </row>
    <row r="8" spans="2:20" ht="12" customHeight="1">
      <c r="B8" s="100">
        <v>1991</v>
      </c>
      <c r="C8" s="83">
        <v>1703.15</v>
      </c>
      <c r="D8" s="83">
        <v>1.234</v>
      </c>
      <c r="E8" s="83">
        <v>453.12299999999999</v>
      </c>
      <c r="F8" s="83">
        <v>317.73</v>
      </c>
      <c r="G8" s="83">
        <v>275.89299999999997</v>
      </c>
      <c r="H8" s="83">
        <v>135.393</v>
      </c>
      <c r="I8" s="83">
        <v>1248.7929999999999</v>
      </c>
      <c r="J8" s="83">
        <v>498.375</v>
      </c>
      <c r="K8" s="83">
        <v>421.346</v>
      </c>
      <c r="L8" s="83">
        <v>77.028999999999996</v>
      </c>
      <c r="M8" s="83">
        <v>224.54900000000001</v>
      </c>
      <c r="N8" s="83">
        <v>48.661000000000001</v>
      </c>
      <c r="O8" s="83">
        <v>33.112000000000002</v>
      </c>
      <c r="P8" s="83">
        <v>142.77600000000001</v>
      </c>
      <c r="Q8" s="83">
        <v>525.86900000000003</v>
      </c>
      <c r="R8" s="83">
        <v>425.935</v>
      </c>
      <c r="S8" s="83">
        <v>99.933999999999997</v>
      </c>
      <c r="T8" s="124">
        <v>1991</v>
      </c>
    </row>
    <row r="9" spans="2:20" ht="12" customHeight="1">
      <c r="B9" s="100">
        <v>1992</v>
      </c>
      <c r="C9" s="83">
        <v>1675.617</v>
      </c>
      <c r="D9" s="83">
        <v>1.1679999999999999</v>
      </c>
      <c r="E9" s="83">
        <v>420.84500000000003</v>
      </c>
      <c r="F9" s="83">
        <v>279.30500000000001</v>
      </c>
      <c r="G9" s="83">
        <v>238.13300000000001</v>
      </c>
      <c r="H9" s="83">
        <v>141.54</v>
      </c>
      <c r="I9" s="83">
        <v>1253.604</v>
      </c>
      <c r="J9" s="83">
        <v>475.58</v>
      </c>
      <c r="K9" s="83">
        <v>403.40199999999999</v>
      </c>
      <c r="L9" s="83">
        <v>72.177999999999997</v>
      </c>
      <c r="M9" s="83">
        <v>241.37700000000001</v>
      </c>
      <c r="N9" s="83">
        <v>51.811</v>
      </c>
      <c r="O9" s="83">
        <v>36.823999999999998</v>
      </c>
      <c r="P9" s="83">
        <v>152.74199999999999</v>
      </c>
      <c r="Q9" s="83">
        <v>536.64700000000005</v>
      </c>
      <c r="R9" s="83">
        <v>431.69799999999998</v>
      </c>
      <c r="S9" s="83">
        <v>104.949</v>
      </c>
      <c r="T9" s="124">
        <v>1992</v>
      </c>
    </row>
    <row r="10" spans="2:20" ht="12" customHeight="1">
      <c r="B10" s="100">
        <v>1993</v>
      </c>
      <c r="C10" s="83">
        <v>1667.6210000000001</v>
      </c>
      <c r="D10" s="83">
        <v>1.0900000000000001</v>
      </c>
      <c r="E10" s="83">
        <v>401.45299999999997</v>
      </c>
      <c r="F10" s="83">
        <v>252.70400000000001</v>
      </c>
      <c r="G10" s="83">
        <v>212.09800000000001</v>
      </c>
      <c r="H10" s="83">
        <v>148.749</v>
      </c>
      <c r="I10" s="83">
        <v>1265.078</v>
      </c>
      <c r="J10" s="83">
        <v>467.95699999999999</v>
      </c>
      <c r="K10" s="83">
        <v>396.53</v>
      </c>
      <c r="L10" s="83">
        <v>71.427000000000007</v>
      </c>
      <c r="M10" s="83">
        <v>255.65199999999999</v>
      </c>
      <c r="N10" s="83">
        <v>54.055999999999997</v>
      </c>
      <c r="O10" s="83">
        <v>39.945</v>
      </c>
      <c r="P10" s="83">
        <v>161.65100000000001</v>
      </c>
      <c r="Q10" s="83">
        <v>541.46900000000005</v>
      </c>
      <c r="R10" s="83">
        <v>434.59</v>
      </c>
      <c r="S10" s="83">
        <v>106.879</v>
      </c>
      <c r="T10" s="124">
        <v>1993</v>
      </c>
    </row>
    <row r="11" spans="2:20" ht="12" customHeight="1">
      <c r="B11" s="100">
        <v>1994</v>
      </c>
      <c r="C11" s="83">
        <v>1656.085</v>
      </c>
      <c r="D11" s="83">
        <v>1.1040000000000001</v>
      </c>
      <c r="E11" s="83">
        <v>384.38900000000001</v>
      </c>
      <c r="F11" s="83">
        <v>230.08</v>
      </c>
      <c r="G11" s="83">
        <v>190.28399999999999</v>
      </c>
      <c r="H11" s="83">
        <v>154.309</v>
      </c>
      <c r="I11" s="83">
        <v>1270.5920000000001</v>
      </c>
      <c r="J11" s="83">
        <v>450.53899999999999</v>
      </c>
      <c r="K11" s="83">
        <v>381.32600000000002</v>
      </c>
      <c r="L11" s="83">
        <v>69.212999999999994</v>
      </c>
      <c r="M11" s="83">
        <v>267.32</v>
      </c>
      <c r="N11" s="83">
        <v>54.814999999999998</v>
      </c>
      <c r="O11" s="83">
        <v>42.915999999999997</v>
      </c>
      <c r="P11" s="83">
        <v>169.589</v>
      </c>
      <c r="Q11" s="83">
        <v>552.73299999999995</v>
      </c>
      <c r="R11" s="83">
        <v>444.01799999999997</v>
      </c>
      <c r="S11" s="83">
        <v>108.715</v>
      </c>
      <c r="T11" s="124">
        <v>1994</v>
      </c>
    </row>
    <row r="12" spans="2:20" ht="12" customHeight="1">
      <c r="B12" s="100">
        <v>1995</v>
      </c>
      <c r="C12" s="83">
        <v>1656.7449999999999</v>
      </c>
      <c r="D12" s="83">
        <v>1.1459999999999999</v>
      </c>
      <c r="E12" s="83">
        <v>369.14100000000002</v>
      </c>
      <c r="F12" s="83">
        <v>215.3</v>
      </c>
      <c r="G12" s="83">
        <v>177.709</v>
      </c>
      <c r="H12" s="83">
        <v>153.84100000000001</v>
      </c>
      <c r="I12" s="83">
        <v>1286.4580000000001</v>
      </c>
      <c r="J12" s="83">
        <v>439.13499999999999</v>
      </c>
      <c r="K12" s="83">
        <v>372.42599999999999</v>
      </c>
      <c r="L12" s="83">
        <v>66.709000000000003</v>
      </c>
      <c r="M12" s="83">
        <v>274.92500000000001</v>
      </c>
      <c r="N12" s="83">
        <v>53.753</v>
      </c>
      <c r="O12" s="83">
        <v>45.375999999999998</v>
      </c>
      <c r="P12" s="83">
        <v>175.79599999999999</v>
      </c>
      <c r="Q12" s="83">
        <v>572.39800000000002</v>
      </c>
      <c r="R12" s="83">
        <v>458.19499999999999</v>
      </c>
      <c r="S12" s="83">
        <v>114.203</v>
      </c>
      <c r="T12" s="124">
        <v>1995</v>
      </c>
    </row>
    <row r="13" spans="2:20" ht="12" customHeight="1">
      <c r="B13" s="100">
        <v>1996</v>
      </c>
      <c r="C13" s="83">
        <v>1630.8109999999999</v>
      </c>
      <c r="D13" s="83">
        <v>1.0920000000000001</v>
      </c>
      <c r="E13" s="83">
        <v>346.63499999999999</v>
      </c>
      <c r="F13" s="83">
        <v>201.73400000000001</v>
      </c>
      <c r="G13" s="83">
        <v>165.49</v>
      </c>
      <c r="H13" s="83">
        <v>144.90100000000001</v>
      </c>
      <c r="I13" s="83">
        <v>1283.0840000000001</v>
      </c>
      <c r="J13" s="83">
        <v>424.38600000000002</v>
      </c>
      <c r="K13" s="83">
        <v>361.291</v>
      </c>
      <c r="L13" s="83">
        <v>63.094999999999999</v>
      </c>
      <c r="M13" s="83">
        <v>277.90199999999999</v>
      </c>
      <c r="N13" s="83">
        <v>52.262</v>
      </c>
      <c r="O13" s="83">
        <v>46.738999999999997</v>
      </c>
      <c r="P13" s="83">
        <v>178.90100000000001</v>
      </c>
      <c r="Q13" s="83">
        <v>580.79600000000005</v>
      </c>
      <c r="R13" s="83">
        <v>466.07299999999998</v>
      </c>
      <c r="S13" s="83">
        <v>114.723</v>
      </c>
      <c r="T13" s="124">
        <v>1996</v>
      </c>
    </row>
    <row r="14" spans="2:20" ht="12" customHeight="1">
      <c r="B14" s="100">
        <v>1997</v>
      </c>
      <c r="C14" s="83">
        <v>1595.8</v>
      </c>
      <c r="D14" s="83">
        <v>1.022</v>
      </c>
      <c r="E14" s="83">
        <v>330.58800000000002</v>
      </c>
      <c r="F14" s="83">
        <v>192.62899999999999</v>
      </c>
      <c r="G14" s="83">
        <v>157.55099999999999</v>
      </c>
      <c r="H14" s="83">
        <v>137.959</v>
      </c>
      <c r="I14" s="83">
        <v>1264.19</v>
      </c>
      <c r="J14" s="83">
        <v>406.50099999999998</v>
      </c>
      <c r="K14" s="83">
        <v>345.39400000000001</v>
      </c>
      <c r="L14" s="83">
        <v>61.106999999999999</v>
      </c>
      <c r="M14" s="83">
        <v>279.97699999999998</v>
      </c>
      <c r="N14" s="83">
        <v>50.787999999999997</v>
      </c>
      <c r="O14" s="83">
        <v>45.838000000000001</v>
      </c>
      <c r="P14" s="83">
        <v>183.351</v>
      </c>
      <c r="Q14" s="83">
        <v>577.71199999999999</v>
      </c>
      <c r="R14" s="83">
        <v>461.74599999999998</v>
      </c>
      <c r="S14" s="83">
        <v>115.96599999999999</v>
      </c>
      <c r="T14" s="124">
        <v>1997</v>
      </c>
    </row>
    <row r="15" spans="2:20" ht="12" customHeight="1">
      <c r="B15" s="100">
        <v>1998</v>
      </c>
      <c r="C15" s="83">
        <v>1584.1289999999999</v>
      </c>
      <c r="D15" s="83">
        <v>0.98099999999999998</v>
      </c>
      <c r="E15" s="83">
        <v>313.89499999999998</v>
      </c>
      <c r="F15" s="83">
        <v>185.75800000000001</v>
      </c>
      <c r="G15" s="83">
        <v>152.20500000000001</v>
      </c>
      <c r="H15" s="83">
        <v>128.137</v>
      </c>
      <c r="I15" s="83">
        <v>1269.2529999999999</v>
      </c>
      <c r="J15" s="83">
        <v>400.524</v>
      </c>
      <c r="K15" s="83">
        <v>337.88400000000001</v>
      </c>
      <c r="L15" s="83">
        <v>62.64</v>
      </c>
      <c r="M15" s="83">
        <v>287.84800000000001</v>
      </c>
      <c r="N15" s="83">
        <v>50.024999999999999</v>
      </c>
      <c r="O15" s="83">
        <v>45.965000000000003</v>
      </c>
      <c r="P15" s="83">
        <v>191.858</v>
      </c>
      <c r="Q15" s="83">
        <v>580.88099999999997</v>
      </c>
      <c r="R15" s="83">
        <v>464.65800000000002</v>
      </c>
      <c r="S15" s="83">
        <v>116.223</v>
      </c>
      <c r="T15" s="124">
        <v>1998</v>
      </c>
    </row>
    <row r="16" spans="2:20" ht="12" customHeight="1">
      <c r="B16" s="100">
        <v>1999</v>
      </c>
      <c r="C16" s="83">
        <v>1582.2080000000001</v>
      </c>
      <c r="D16" s="83">
        <v>1.016</v>
      </c>
      <c r="E16" s="83">
        <v>299.92899999999997</v>
      </c>
      <c r="F16" s="83">
        <v>179.471</v>
      </c>
      <c r="G16" s="83">
        <v>147.10599999999999</v>
      </c>
      <c r="H16" s="83">
        <v>120.458</v>
      </c>
      <c r="I16" s="83">
        <v>1281.2629999999999</v>
      </c>
      <c r="J16" s="83">
        <v>393.78899999999999</v>
      </c>
      <c r="K16" s="83">
        <v>331.20499999999998</v>
      </c>
      <c r="L16" s="83">
        <v>62.584000000000003</v>
      </c>
      <c r="M16" s="83">
        <v>299.928</v>
      </c>
      <c r="N16" s="83">
        <v>50.189</v>
      </c>
      <c r="O16" s="83">
        <v>47.203000000000003</v>
      </c>
      <c r="P16" s="83">
        <v>202.536</v>
      </c>
      <c r="Q16" s="83">
        <v>587.54600000000005</v>
      </c>
      <c r="R16" s="83">
        <v>469.73500000000001</v>
      </c>
      <c r="S16" s="83">
        <v>117.81100000000001</v>
      </c>
      <c r="T16" s="124">
        <v>1999</v>
      </c>
    </row>
    <row r="17" spans="2:24" ht="12" customHeight="1">
      <c r="B17" s="84">
        <v>2000</v>
      </c>
      <c r="C17" s="83">
        <v>1614.982</v>
      </c>
      <c r="D17" s="83">
        <v>1.133</v>
      </c>
      <c r="E17" s="83">
        <v>287.18599999999998</v>
      </c>
      <c r="F17" s="83">
        <v>174.02</v>
      </c>
      <c r="G17" s="83">
        <v>145.036</v>
      </c>
      <c r="H17" s="83">
        <v>113.166</v>
      </c>
      <c r="I17" s="83">
        <v>1326.663</v>
      </c>
      <c r="J17" s="83">
        <v>405.24200000000002</v>
      </c>
      <c r="K17" s="83">
        <v>337.45800000000003</v>
      </c>
      <c r="L17" s="83">
        <v>67.784000000000006</v>
      </c>
      <c r="M17" s="83">
        <v>314.37900000000002</v>
      </c>
      <c r="N17" s="83">
        <v>50.014000000000003</v>
      </c>
      <c r="O17" s="83">
        <v>49.375</v>
      </c>
      <c r="P17" s="83">
        <v>214.99</v>
      </c>
      <c r="Q17" s="83">
        <v>607.04200000000003</v>
      </c>
      <c r="R17" s="83">
        <v>479.76799999999997</v>
      </c>
      <c r="S17" s="83">
        <v>127.274</v>
      </c>
      <c r="T17" s="124">
        <v>2000</v>
      </c>
      <c r="U17" s="44"/>
      <c r="V17" s="44"/>
      <c r="W17" s="44"/>
      <c r="X17" s="44"/>
    </row>
    <row r="18" spans="2:24" ht="12" customHeight="1">
      <c r="B18" s="84">
        <v>2001</v>
      </c>
      <c r="C18" s="83">
        <v>1595.6079999999999</v>
      </c>
      <c r="D18" s="83">
        <v>1.1719999999999999</v>
      </c>
      <c r="E18" s="83">
        <v>267.62099999999998</v>
      </c>
      <c r="F18" s="83">
        <v>169.18199999999999</v>
      </c>
      <c r="G18" s="83">
        <v>142.24600000000001</v>
      </c>
      <c r="H18" s="83">
        <v>98.438999999999993</v>
      </c>
      <c r="I18" s="83">
        <v>1326.8150000000001</v>
      </c>
      <c r="J18" s="83">
        <v>403.46199999999999</v>
      </c>
      <c r="K18" s="83">
        <v>332.32</v>
      </c>
      <c r="L18" s="83">
        <v>71.141999999999996</v>
      </c>
      <c r="M18" s="83">
        <v>312.80799999999999</v>
      </c>
      <c r="N18" s="83">
        <v>49.673000000000002</v>
      </c>
      <c r="O18" s="83">
        <v>48.530999999999999</v>
      </c>
      <c r="P18" s="83">
        <v>214.60400000000001</v>
      </c>
      <c r="Q18" s="83">
        <v>610.54499999999996</v>
      </c>
      <c r="R18" s="83">
        <v>480.13</v>
      </c>
      <c r="S18" s="83">
        <v>130.41499999999999</v>
      </c>
      <c r="T18" s="124">
        <v>2001</v>
      </c>
      <c r="U18" s="44"/>
      <c r="V18" s="44"/>
      <c r="W18" s="44"/>
      <c r="X18" s="44"/>
    </row>
    <row r="19" spans="2:24" ht="12" customHeight="1">
      <c r="B19" s="84">
        <v>2002</v>
      </c>
      <c r="C19" s="83">
        <v>1568.624</v>
      </c>
      <c r="D19" s="83">
        <v>1.22</v>
      </c>
      <c r="E19" s="83">
        <v>248.99199999999999</v>
      </c>
      <c r="F19" s="83">
        <v>158.97300000000001</v>
      </c>
      <c r="G19" s="83">
        <v>133.16</v>
      </c>
      <c r="H19" s="83">
        <v>90.019000000000005</v>
      </c>
      <c r="I19" s="83">
        <v>1318.412</v>
      </c>
      <c r="J19" s="83">
        <v>395.65800000000002</v>
      </c>
      <c r="K19" s="83">
        <v>329.66800000000001</v>
      </c>
      <c r="L19" s="83">
        <v>65.989999999999995</v>
      </c>
      <c r="M19" s="83">
        <v>305.483</v>
      </c>
      <c r="N19" s="83">
        <v>47.334000000000003</v>
      </c>
      <c r="O19" s="83">
        <v>47.006</v>
      </c>
      <c r="P19" s="83">
        <v>211.143</v>
      </c>
      <c r="Q19" s="83">
        <v>617.27099999999996</v>
      </c>
      <c r="R19" s="83">
        <v>482.25599999999997</v>
      </c>
      <c r="S19" s="83">
        <v>135.01499999999999</v>
      </c>
      <c r="T19" s="124">
        <v>2002</v>
      </c>
      <c r="U19" s="44"/>
      <c r="V19" s="44"/>
      <c r="W19" s="44"/>
      <c r="X19" s="44"/>
    </row>
    <row r="20" spans="2:24" ht="12" customHeight="1">
      <c r="B20" s="84">
        <v>2003</v>
      </c>
      <c r="C20" s="83">
        <v>1545.7049999999999</v>
      </c>
      <c r="D20" s="83">
        <v>1.2629999999999999</v>
      </c>
      <c r="E20" s="83">
        <v>232.60300000000001</v>
      </c>
      <c r="F20" s="83">
        <v>149.37299999999999</v>
      </c>
      <c r="G20" s="83">
        <v>125.60299999999999</v>
      </c>
      <c r="H20" s="83">
        <v>83.23</v>
      </c>
      <c r="I20" s="83">
        <v>1311.8389999999999</v>
      </c>
      <c r="J20" s="83">
        <v>392.37299999999999</v>
      </c>
      <c r="K20" s="83">
        <v>327.61700000000002</v>
      </c>
      <c r="L20" s="83">
        <v>64.756</v>
      </c>
      <c r="M20" s="83">
        <v>310.56799999999998</v>
      </c>
      <c r="N20" s="83">
        <v>45.228999999999999</v>
      </c>
      <c r="O20" s="83">
        <v>46.652999999999999</v>
      </c>
      <c r="P20" s="83">
        <v>218.68600000000001</v>
      </c>
      <c r="Q20" s="83">
        <v>608.89800000000002</v>
      </c>
      <c r="R20" s="83">
        <v>470.96</v>
      </c>
      <c r="S20" s="83">
        <v>137.93799999999999</v>
      </c>
      <c r="T20" s="124">
        <v>2003</v>
      </c>
      <c r="U20" s="44"/>
      <c r="V20" s="44"/>
      <c r="W20" s="44"/>
      <c r="X20" s="44"/>
    </row>
    <row r="21" spans="2:24" ht="12" customHeight="1">
      <c r="B21" s="84">
        <v>2004</v>
      </c>
      <c r="C21" s="83">
        <v>1554.691</v>
      </c>
      <c r="D21" s="83">
        <v>1.234</v>
      </c>
      <c r="E21" s="83">
        <v>224.75800000000001</v>
      </c>
      <c r="F21" s="83">
        <v>144.92400000000001</v>
      </c>
      <c r="G21" s="83">
        <v>121.837</v>
      </c>
      <c r="H21" s="83">
        <v>79.834000000000003</v>
      </c>
      <c r="I21" s="83">
        <v>1328.6990000000001</v>
      </c>
      <c r="J21" s="83">
        <v>398.89100000000002</v>
      </c>
      <c r="K21" s="83">
        <v>331.40300000000002</v>
      </c>
      <c r="L21" s="83">
        <v>67.488</v>
      </c>
      <c r="M21" s="83">
        <v>319.33800000000002</v>
      </c>
      <c r="N21" s="83">
        <v>43.725000000000001</v>
      </c>
      <c r="O21" s="83">
        <v>47.167000000000002</v>
      </c>
      <c r="P21" s="83">
        <v>228.446</v>
      </c>
      <c r="Q21" s="83">
        <v>610.47</v>
      </c>
      <c r="R21" s="83">
        <v>465.52100000000002</v>
      </c>
      <c r="S21" s="83">
        <v>144.94900000000001</v>
      </c>
      <c r="T21" s="124">
        <v>2004</v>
      </c>
      <c r="U21" s="44"/>
      <c r="V21" s="44"/>
      <c r="W21" s="44"/>
      <c r="X21" s="44"/>
    </row>
    <row r="22" spans="2:24" ht="12" customHeight="1">
      <c r="B22" s="84">
        <v>2005</v>
      </c>
      <c r="C22" s="83">
        <v>1556.674</v>
      </c>
      <c r="D22" s="83">
        <v>1.105</v>
      </c>
      <c r="E22" s="83">
        <v>215.65</v>
      </c>
      <c r="F22" s="83">
        <v>139.905</v>
      </c>
      <c r="G22" s="83">
        <v>117.52500000000001</v>
      </c>
      <c r="H22" s="83">
        <v>75.745000000000005</v>
      </c>
      <c r="I22" s="83">
        <v>1339.9190000000001</v>
      </c>
      <c r="J22" s="83">
        <v>398.697</v>
      </c>
      <c r="K22" s="83">
        <v>329.40600000000001</v>
      </c>
      <c r="L22" s="83">
        <v>69.290999999999997</v>
      </c>
      <c r="M22" s="83">
        <v>323.72899999999998</v>
      </c>
      <c r="N22" s="83">
        <v>41.377000000000002</v>
      </c>
      <c r="O22" s="83">
        <v>47.225000000000001</v>
      </c>
      <c r="P22" s="83">
        <v>235.12700000000001</v>
      </c>
      <c r="Q22" s="83">
        <v>617.49300000000005</v>
      </c>
      <c r="R22" s="83">
        <v>469.35700000000003</v>
      </c>
      <c r="S22" s="83">
        <v>148.136</v>
      </c>
      <c r="T22" s="124">
        <v>2005</v>
      </c>
      <c r="U22" s="44"/>
      <c r="V22" s="44"/>
      <c r="W22" s="44"/>
      <c r="X22" s="44"/>
    </row>
    <row r="23" spans="2:24" ht="12" customHeight="1">
      <c r="B23" s="84">
        <v>2006</v>
      </c>
      <c r="C23" s="83">
        <v>1582.4659999999999</v>
      </c>
      <c r="D23" s="83">
        <v>1.022</v>
      </c>
      <c r="E23" s="83">
        <v>209.99</v>
      </c>
      <c r="F23" s="83">
        <v>136.38999999999999</v>
      </c>
      <c r="G23" s="83">
        <v>115.008</v>
      </c>
      <c r="H23" s="83">
        <v>73.599999999999994</v>
      </c>
      <c r="I23" s="83">
        <v>1371.454</v>
      </c>
      <c r="J23" s="83">
        <v>403.98099999999999</v>
      </c>
      <c r="K23" s="83">
        <v>333.02499999999998</v>
      </c>
      <c r="L23" s="83">
        <v>70.956000000000003</v>
      </c>
      <c r="M23" s="83">
        <v>335.03699999999998</v>
      </c>
      <c r="N23" s="83">
        <v>39.878</v>
      </c>
      <c r="O23" s="83">
        <v>46.088999999999999</v>
      </c>
      <c r="P23" s="83">
        <v>249.07</v>
      </c>
      <c r="Q23" s="83">
        <v>632.43600000000004</v>
      </c>
      <c r="R23" s="83">
        <v>478.32400000000001</v>
      </c>
      <c r="S23" s="83">
        <v>154.11199999999999</v>
      </c>
      <c r="T23" s="124">
        <v>2006</v>
      </c>
      <c r="U23" s="44"/>
      <c r="V23" s="44"/>
      <c r="W23" s="44"/>
      <c r="X23" s="44"/>
    </row>
    <row r="24" spans="2:24" ht="12" customHeight="1">
      <c r="B24" s="84">
        <v>2007</v>
      </c>
      <c r="C24" s="83">
        <v>1616.05</v>
      </c>
      <c r="D24" s="83">
        <v>1.0249999999999999</v>
      </c>
      <c r="E24" s="83">
        <v>209.553</v>
      </c>
      <c r="F24" s="83">
        <v>134.673</v>
      </c>
      <c r="G24" s="83">
        <v>113.655</v>
      </c>
      <c r="H24" s="83">
        <v>74.88</v>
      </c>
      <c r="I24" s="83">
        <v>1405.472</v>
      </c>
      <c r="J24" s="83">
        <v>415.19799999999998</v>
      </c>
      <c r="K24" s="83">
        <v>341.47300000000001</v>
      </c>
      <c r="L24" s="83">
        <v>73.724999999999994</v>
      </c>
      <c r="M24" s="83">
        <v>346.37299999999999</v>
      </c>
      <c r="N24" s="83">
        <v>39.109000000000002</v>
      </c>
      <c r="O24" s="83">
        <v>45.911999999999999</v>
      </c>
      <c r="P24" s="83">
        <v>261.35199999999998</v>
      </c>
      <c r="Q24" s="83">
        <v>643.90099999999995</v>
      </c>
      <c r="R24" s="83">
        <v>484.63</v>
      </c>
      <c r="S24" s="83">
        <v>159.27099999999999</v>
      </c>
      <c r="T24" s="124">
        <v>2007</v>
      </c>
      <c r="U24" s="44"/>
      <c r="V24" s="44"/>
      <c r="W24" s="44"/>
      <c r="X24" s="44"/>
    </row>
    <row r="25" spans="2:24" ht="12" customHeight="1">
      <c r="B25" s="84">
        <v>2008</v>
      </c>
      <c r="C25" s="83">
        <v>1645.741</v>
      </c>
      <c r="D25" s="83">
        <v>0.96399999999999997</v>
      </c>
      <c r="E25" s="83">
        <v>211.79599999999999</v>
      </c>
      <c r="F25" s="83">
        <v>136.31800000000001</v>
      </c>
      <c r="G25" s="83">
        <v>115.661</v>
      </c>
      <c r="H25" s="83">
        <v>75.477999999999994</v>
      </c>
      <c r="I25" s="83">
        <v>1432.981</v>
      </c>
      <c r="J25" s="83">
        <v>419.2</v>
      </c>
      <c r="K25" s="83">
        <v>343.53699999999998</v>
      </c>
      <c r="L25" s="83">
        <v>75.662999999999997</v>
      </c>
      <c r="M25" s="83">
        <v>357.83800000000002</v>
      </c>
      <c r="N25" s="83">
        <v>39.670999999999999</v>
      </c>
      <c r="O25" s="83">
        <v>45.981999999999999</v>
      </c>
      <c r="P25" s="83">
        <v>272.185</v>
      </c>
      <c r="Q25" s="83">
        <v>655.94299999999998</v>
      </c>
      <c r="R25" s="83">
        <v>493.92899999999997</v>
      </c>
      <c r="S25" s="83">
        <v>162.01400000000001</v>
      </c>
      <c r="T25" s="124">
        <v>2008</v>
      </c>
      <c r="U25" s="44"/>
      <c r="V25" s="44"/>
      <c r="W25" s="44"/>
      <c r="X25" s="44"/>
    </row>
    <row r="26" spans="2:24" ht="12" customHeight="1">
      <c r="B26" s="84">
        <v>2009</v>
      </c>
      <c r="C26" s="83">
        <v>1671.528</v>
      </c>
      <c r="D26" s="83">
        <v>0.64300000000000002</v>
      </c>
      <c r="E26" s="83">
        <v>211.322</v>
      </c>
      <c r="F26" s="83">
        <v>135.74100000000001</v>
      </c>
      <c r="G26" s="83">
        <v>115.83499999999999</v>
      </c>
      <c r="H26" s="83">
        <v>75.581000000000003</v>
      </c>
      <c r="I26" s="83">
        <v>1459.5630000000001</v>
      </c>
      <c r="J26" s="83">
        <v>422.55500000000001</v>
      </c>
      <c r="K26" s="83">
        <v>348.68</v>
      </c>
      <c r="L26" s="83">
        <v>73.875</v>
      </c>
      <c r="M26" s="83">
        <v>365.351</v>
      </c>
      <c r="N26" s="83">
        <v>40.866999999999997</v>
      </c>
      <c r="O26" s="83">
        <v>44.731000000000002</v>
      </c>
      <c r="P26" s="83">
        <v>279.75299999999999</v>
      </c>
      <c r="Q26" s="83">
        <v>671.65700000000004</v>
      </c>
      <c r="R26" s="83">
        <v>505.06599999999997</v>
      </c>
      <c r="S26" s="83">
        <v>166.59100000000001</v>
      </c>
      <c r="T26" s="124">
        <v>2009</v>
      </c>
      <c r="U26" s="44"/>
      <c r="V26" s="44"/>
      <c r="W26" s="44"/>
      <c r="X26" s="44"/>
    </row>
    <row r="27" spans="2:24" ht="12" customHeight="1">
      <c r="B27" s="84">
        <v>2010</v>
      </c>
      <c r="C27" s="83">
        <v>1688.992</v>
      </c>
      <c r="D27" s="83">
        <v>0.57299999999999995</v>
      </c>
      <c r="E27" s="83">
        <v>211.03200000000001</v>
      </c>
      <c r="F27" s="83">
        <v>135.41399999999999</v>
      </c>
      <c r="G27" s="83">
        <v>115.39400000000001</v>
      </c>
      <c r="H27" s="83">
        <v>75.617999999999995</v>
      </c>
      <c r="I27" s="83">
        <v>1477.3869999999999</v>
      </c>
      <c r="J27" s="83">
        <v>426.327</v>
      </c>
      <c r="K27" s="83">
        <v>352.07400000000001</v>
      </c>
      <c r="L27" s="83">
        <v>74.253</v>
      </c>
      <c r="M27" s="83">
        <v>369.78800000000001</v>
      </c>
      <c r="N27" s="83">
        <v>40.682000000000002</v>
      </c>
      <c r="O27" s="83">
        <v>43.558</v>
      </c>
      <c r="P27" s="83">
        <v>285.548</v>
      </c>
      <c r="Q27" s="83">
        <v>681.27200000000005</v>
      </c>
      <c r="R27" s="83">
        <v>511.30200000000002</v>
      </c>
      <c r="S27" s="83">
        <v>169.97</v>
      </c>
      <c r="T27" s="124">
        <v>2010</v>
      </c>
      <c r="U27" s="44"/>
      <c r="V27" s="44"/>
      <c r="W27" s="44"/>
      <c r="X27" s="44"/>
    </row>
    <row r="28" spans="2:24" ht="12" customHeight="1">
      <c r="B28" s="84">
        <v>2011</v>
      </c>
      <c r="C28" s="83">
        <v>1707.604</v>
      </c>
      <c r="D28" s="83">
        <v>0.629</v>
      </c>
      <c r="E28" s="83">
        <v>216.01400000000001</v>
      </c>
      <c r="F28" s="83">
        <v>138.32</v>
      </c>
      <c r="G28" s="83">
        <v>119.04900000000001</v>
      </c>
      <c r="H28" s="83">
        <v>77.694000000000003</v>
      </c>
      <c r="I28" s="83">
        <v>1490.961</v>
      </c>
      <c r="J28" s="83">
        <v>440.18799999999999</v>
      </c>
      <c r="K28" s="83">
        <v>361.90800000000002</v>
      </c>
      <c r="L28" s="83">
        <v>78.28</v>
      </c>
      <c r="M28" s="83">
        <v>371.60599999999999</v>
      </c>
      <c r="N28" s="83">
        <v>40.430999999999997</v>
      </c>
      <c r="O28" s="83">
        <v>43.146000000000001</v>
      </c>
      <c r="P28" s="83">
        <v>288.029</v>
      </c>
      <c r="Q28" s="83">
        <v>679.16700000000003</v>
      </c>
      <c r="R28" s="83">
        <v>507.33800000000002</v>
      </c>
      <c r="S28" s="83">
        <v>171.82900000000001</v>
      </c>
      <c r="T28" s="124">
        <v>2011</v>
      </c>
      <c r="U28" s="44"/>
      <c r="V28" s="44"/>
      <c r="W28" s="44"/>
      <c r="X28" s="44"/>
    </row>
    <row r="29" spans="2:24" ht="12" customHeight="1">
      <c r="B29" s="84">
        <v>2012</v>
      </c>
      <c r="C29" s="83">
        <v>1747.1579999999999</v>
      </c>
      <c r="D29" s="83">
        <v>0.57699999999999996</v>
      </c>
      <c r="E29" s="83">
        <v>220.74199999999999</v>
      </c>
      <c r="F29" s="83">
        <v>140.399</v>
      </c>
      <c r="G29" s="83">
        <v>120.235</v>
      </c>
      <c r="H29" s="83">
        <v>80.343000000000004</v>
      </c>
      <c r="I29" s="83">
        <v>1525.8389999999999</v>
      </c>
      <c r="J29" s="83">
        <v>455.09399999999999</v>
      </c>
      <c r="K29" s="83">
        <v>371.43200000000002</v>
      </c>
      <c r="L29" s="83">
        <v>83.662000000000006</v>
      </c>
      <c r="M29" s="83">
        <v>381.2</v>
      </c>
      <c r="N29" s="83">
        <v>40.875</v>
      </c>
      <c r="O29" s="83">
        <v>42.697000000000003</v>
      </c>
      <c r="P29" s="83">
        <v>297.62799999999999</v>
      </c>
      <c r="Q29" s="83">
        <v>689.54499999999996</v>
      </c>
      <c r="R29" s="83">
        <v>514.45799999999997</v>
      </c>
      <c r="S29" s="83">
        <v>175.08699999999999</v>
      </c>
      <c r="T29" s="124">
        <v>2012</v>
      </c>
      <c r="U29" s="44"/>
      <c r="V29" s="44"/>
      <c r="W29" s="44"/>
      <c r="X29" s="44"/>
    </row>
    <row r="30" spans="2:24" ht="12" customHeight="1">
      <c r="B30" s="84">
        <v>2013</v>
      </c>
      <c r="C30" s="83">
        <v>1774.2349999999999</v>
      </c>
      <c r="D30" s="83">
        <v>0.52400000000000002</v>
      </c>
      <c r="E30" s="83">
        <v>219.93899999999999</v>
      </c>
      <c r="F30" s="83">
        <v>138.81</v>
      </c>
      <c r="G30" s="83">
        <v>119.41800000000001</v>
      </c>
      <c r="H30" s="83">
        <v>81.129000000000005</v>
      </c>
      <c r="I30" s="83">
        <v>1553.7719999999999</v>
      </c>
      <c r="J30" s="83">
        <v>466.99099999999999</v>
      </c>
      <c r="K30" s="83">
        <v>380.68900000000002</v>
      </c>
      <c r="L30" s="83">
        <v>86.302000000000007</v>
      </c>
      <c r="M30" s="83">
        <v>385.29599999999999</v>
      </c>
      <c r="N30" s="83">
        <v>40.192999999999998</v>
      </c>
      <c r="O30" s="83">
        <v>42.33</v>
      </c>
      <c r="P30" s="83">
        <v>302.77300000000002</v>
      </c>
      <c r="Q30" s="83">
        <v>701.48500000000001</v>
      </c>
      <c r="R30" s="83">
        <v>524.50400000000002</v>
      </c>
      <c r="S30" s="83">
        <v>176.98099999999999</v>
      </c>
      <c r="T30" s="124">
        <v>2013</v>
      </c>
      <c r="U30" s="44"/>
      <c r="V30" s="44"/>
      <c r="W30" s="44"/>
      <c r="X30" s="44"/>
    </row>
    <row r="31" spans="2:24" ht="12" customHeight="1">
      <c r="B31" s="84">
        <v>2014</v>
      </c>
      <c r="C31" s="83">
        <v>1806.758</v>
      </c>
      <c r="D31" s="83">
        <v>0.51700000000000002</v>
      </c>
      <c r="E31" s="83">
        <v>220.208</v>
      </c>
      <c r="F31" s="83">
        <v>139.499</v>
      </c>
      <c r="G31" s="83">
        <v>119.824</v>
      </c>
      <c r="H31" s="83">
        <v>80.709000000000003</v>
      </c>
      <c r="I31" s="83">
        <v>1586.0329999999999</v>
      </c>
      <c r="J31" s="83">
        <v>476.40100000000001</v>
      </c>
      <c r="K31" s="83">
        <v>387.57400000000001</v>
      </c>
      <c r="L31" s="83">
        <v>88.826999999999998</v>
      </c>
      <c r="M31" s="83">
        <v>391.892</v>
      </c>
      <c r="N31" s="83">
        <v>38.905999999999999</v>
      </c>
      <c r="O31" s="83">
        <v>42.44</v>
      </c>
      <c r="P31" s="83">
        <v>310.54599999999999</v>
      </c>
      <c r="Q31" s="83">
        <v>717.74</v>
      </c>
      <c r="R31" s="83">
        <v>538.41700000000003</v>
      </c>
      <c r="S31" s="83">
        <v>179.32300000000001</v>
      </c>
      <c r="T31" s="124">
        <v>2014</v>
      </c>
      <c r="U31" s="44"/>
      <c r="V31" s="44"/>
      <c r="W31" s="44"/>
      <c r="X31" s="44"/>
    </row>
    <row r="32" spans="2:24" ht="12" customHeight="1">
      <c r="B32" s="110">
        <v>2015</v>
      </c>
      <c r="C32" s="83">
        <v>1845.6220000000001</v>
      </c>
      <c r="D32" s="83">
        <v>0.495</v>
      </c>
      <c r="E32" s="83">
        <v>219.63800000000001</v>
      </c>
      <c r="F32" s="83">
        <v>139.56700000000001</v>
      </c>
      <c r="G32" s="83">
        <v>119.71899999999999</v>
      </c>
      <c r="H32" s="83">
        <v>80.070999999999998</v>
      </c>
      <c r="I32" s="83">
        <v>1625.489</v>
      </c>
      <c r="J32" s="83">
        <v>488.58300000000003</v>
      </c>
      <c r="K32" s="83">
        <v>395.637</v>
      </c>
      <c r="L32" s="83">
        <v>92.945999999999998</v>
      </c>
      <c r="M32" s="83">
        <v>405.99599999999998</v>
      </c>
      <c r="N32" s="83">
        <v>38.936</v>
      </c>
      <c r="O32" s="83">
        <v>42.561999999999998</v>
      </c>
      <c r="P32" s="83">
        <v>324.49799999999999</v>
      </c>
      <c r="Q32" s="83">
        <v>730.91</v>
      </c>
      <c r="R32" s="83">
        <v>550.64099999999996</v>
      </c>
      <c r="S32" s="83">
        <v>180.26900000000001</v>
      </c>
      <c r="T32" s="124">
        <v>2015</v>
      </c>
      <c r="U32" s="44"/>
      <c r="V32" s="44"/>
      <c r="W32" s="44"/>
      <c r="X32" s="44"/>
    </row>
    <row r="33" spans="2:24" ht="12" customHeight="1">
      <c r="B33" s="122">
        <v>2016</v>
      </c>
      <c r="C33" s="83">
        <v>1894.4290000000001</v>
      </c>
      <c r="D33" s="83">
        <v>0.51700000000000002</v>
      </c>
      <c r="E33" s="83">
        <v>218.24199999999999</v>
      </c>
      <c r="F33" s="83">
        <v>137.143</v>
      </c>
      <c r="G33" s="83">
        <v>117.73699999999999</v>
      </c>
      <c r="H33" s="83">
        <v>81.099000000000004</v>
      </c>
      <c r="I33" s="83">
        <v>1675.67</v>
      </c>
      <c r="J33" s="83">
        <v>506.35399999999998</v>
      </c>
      <c r="K33" s="83">
        <v>407.63799999999998</v>
      </c>
      <c r="L33" s="83">
        <v>98.715999999999994</v>
      </c>
      <c r="M33" s="83">
        <v>421.84</v>
      </c>
      <c r="N33" s="83">
        <v>39.002000000000002</v>
      </c>
      <c r="O33" s="83">
        <v>42.731000000000002</v>
      </c>
      <c r="P33" s="83">
        <v>340.10700000000003</v>
      </c>
      <c r="Q33" s="83">
        <v>747.476</v>
      </c>
      <c r="R33" s="83">
        <v>565.18499999999995</v>
      </c>
      <c r="S33" s="83">
        <v>182.291</v>
      </c>
      <c r="T33" s="124">
        <v>2016</v>
      </c>
      <c r="U33" s="44"/>
      <c r="V33" s="44"/>
      <c r="W33" s="44"/>
      <c r="X33" s="44"/>
    </row>
    <row r="34" spans="2:24" ht="12" customHeight="1">
      <c r="B34" s="138">
        <v>2017</v>
      </c>
      <c r="C34" s="83">
        <v>1952.2819999999999</v>
      </c>
      <c r="D34" s="83">
        <v>0.52700000000000002</v>
      </c>
      <c r="E34" s="83">
        <v>221.911</v>
      </c>
      <c r="F34" s="83">
        <v>137.995</v>
      </c>
      <c r="G34" s="83">
        <v>117.285</v>
      </c>
      <c r="H34" s="83">
        <v>83.915999999999997</v>
      </c>
      <c r="I34" s="83">
        <v>1729.8440000000001</v>
      </c>
      <c r="J34" s="83">
        <v>523.50900000000001</v>
      </c>
      <c r="K34" s="83">
        <v>415.7</v>
      </c>
      <c r="L34" s="83">
        <v>107.809</v>
      </c>
      <c r="M34" s="83">
        <v>441.12299999999999</v>
      </c>
      <c r="N34" s="83">
        <v>39.744999999999997</v>
      </c>
      <c r="O34" s="83">
        <v>43.956000000000003</v>
      </c>
      <c r="P34" s="83">
        <v>357.42200000000003</v>
      </c>
      <c r="Q34" s="83">
        <v>765.21199999999999</v>
      </c>
      <c r="R34" s="83">
        <v>578.76199999999994</v>
      </c>
      <c r="S34" s="83">
        <v>186.45</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9" t="s">
        <v>73</v>
      </c>
      <c r="D36" s="159"/>
      <c r="E36" s="159"/>
      <c r="F36" s="159"/>
      <c r="G36" s="159"/>
      <c r="H36" s="159"/>
      <c r="I36" s="159" t="s">
        <v>73</v>
      </c>
      <c r="J36" s="159"/>
      <c r="K36" s="159"/>
      <c r="L36" s="159"/>
      <c r="M36" s="159"/>
      <c r="N36" s="159"/>
      <c r="O36" s="159"/>
      <c r="P36" s="159"/>
      <c r="Q36" s="159"/>
      <c r="R36" s="159"/>
      <c r="S36" s="159"/>
      <c r="T36" s="81"/>
    </row>
    <row r="37" spans="2:24" ht="12" hidden="1" customHeight="1" outlineLevel="1">
      <c r="B37" s="100">
        <v>1992</v>
      </c>
      <c r="C37" s="58">
        <f t="shared" ref="C37:Q37" si="0">ROUND(C9/C8*100-100,5)</f>
        <v>-1.61659</v>
      </c>
      <c r="D37" s="58">
        <f t="shared" si="0"/>
        <v>-5.3484600000000002</v>
      </c>
      <c r="E37" s="58">
        <f t="shared" si="0"/>
        <v>-7.1234500000000001</v>
      </c>
      <c r="F37" s="58">
        <f t="shared" si="0"/>
        <v>-12.0936</v>
      </c>
      <c r="G37" s="58">
        <f t="shared" si="0"/>
        <v>-13.68647</v>
      </c>
      <c r="H37" s="58">
        <f t="shared" si="0"/>
        <v>4.5401199999999999</v>
      </c>
      <c r="I37" s="58">
        <f t="shared" si="0"/>
        <v>0.38524999999999998</v>
      </c>
      <c r="J37" s="58">
        <f t="shared" si="0"/>
        <v>-4.5738700000000003</v>
      </c>
      <c r="K37" s="58"/>
      <c r="L37" s="58"/>
      <c r="M37" s="58">
        <f t="shared" si="0"/>
        <v>7.4941300000000002</v>
      </c>
      <c r="N37" s="58"/>
      <c r="O37" s="58"/>
      <c r="P37" s="58"/>
      <c r="Q37" s="58">
        <f t="shared" si="0"/>
        <v>2.04956</v>
      </c>
      <c r="R37" s="58"/>
      <c r="S37" s="58"/>
      <c r="T37" s="124">
        <v>1992</v>
      </c>
    </row>
    <row r="38" spans="2:24" ht="12" hidden="1" customHeight="1" outlineLevel="1">
      <c r="B38" s="100">
        <v>1993</v>
      </c>
      <c r="C38" s="58">
        <f t="shared" ref="C38:Q38" si="1">ROUND(C10/C9*100-100,5)</f>
        <v>-0.47720000000000001</v>
      </c>
      <c r="D38" s="58">
        <f t="shared" si="1"/>
        <v>-6.6780799999999996</v>
      </c>
      <c r="E38" s="58">
        <f t="shared" si="1"/>
        <v>-4.6078700000000001</v>
      </c>
      <c r="F38" s="58">
        <f t="shared" si="1"/>
        <v>-9.5239999999999991</v>
      </c>
      <c r="G38" s="58">
        <f t="shared" si="1"/>
        <v>-10.932969999999999</v>
      </c>
      <c r="H38" s="58">
        <f t="shared" si="1"/>
        <v>5.0932599999999999</v>
      </c>
      <c r="I38" s="58">
        <f t="shared" si="1"/>
        <v>0.91527999999999998</v>
      </c>
      <c r="J38" s="58">
        <f t="shared" si="1"/>
        <v>-1.6028800000000001</v>
      </c>
      <c r="K38" s="58"/>
      <c r="L38" s="58"/>
      <c r="M38" s="58">
        <f t="shared" si="1"/>
        <v>5.9139900000000001</v>
      </c>
      <c r="N38" s="58"/>
      <c r="O38" s="58"/>
      <c r="P38" s="58"/>
      <c r="Q38" s="58">
        <f t="shared" si="1"/>
        <v>0.89854000000000001</v>
      </c>
      <c r="R38" s="58"/>
      <c r="S38" s="58"/>
      <c r="T38" s="124">
        <v>1993</v>
      </c>
    </row>
    <row r="39" spans="2:24" ht="12" hidden="1" customHeight="1" outlineLevel="1">
      <c r="B39" s="100">
        <v>1994</v>
      </c>
      <c r="C39" s="58">
        <f t="shared" ref="C39:Q39" si="2">ROUND(C11/C10*100-100,5)</f>
        <v>-0.69176000000000004</v>
      </c>
      <c r="D39" s="58">
        <f t="shared" si="2"/>
        <v>1.2844</v>
      </c>
      <c r="E39" s="58">
        <f t="shared" si="2"/>
        <v>-4.2505600000000001</v>
      </c>
      <c r="F39" s="58">
        <f t="shared" si="2"/>
        <v>-8.9527699999999992</v>
      </c>
      <c r="G39" s="58">
        <f t="shared" si="2"/>
        <v>-10.28487</v>
      </c>
      <c r="H39" s="58">
        <f t="shared" si="2"/>
        <v>3.7378399999999998</v>
      </c>
      <c r="I39" s="58">
        <f t="shared" si="2"/>
        <v>0.43586000000000003</v>
      </c>
      <c r="J39" s="58">
        <f t="shared" si="2"/>
        <v>-3.72214</v>
      </c>
      <c r="K39" s="58"/>
      <c r="L39" s="58"/>
      <c r="M39" s="58">
        <f t="shared" si="2"/>
        <v>4.5640200000000002</v>
      </c>
      <c r="N39" s="58"/>
      <c r="O39" s="58"/>
      <c r="P39" s="58"/>
      <c r="Q39" s="58">
        <f t="shared" si="2"/>
        <v>2.0802700000000001</v>
      </c>
      <c r="R39" s="58"/>
      <c r="S39" s="58"/>
      <c r="T39" s="124">
        <v>1994</v>
      </c>
    </row>
    <row r="40" spans="2:24" ht="12" hidden="1" customHeight="1" outlineLevel="1">
      <c r="B40" s="100">
        <v>1995</v>
      </c>
      <c r="C40" s="58">
        <f t="shared" ref="C40:Q40" si="3">ROUND(C12/C11*100-100,5)</f>
        <v>3.9849999999999997E-2</v>
      </c>
      <c r="D40" s="58">
        <f t="shared" si="3"/>
        <v>3.8043499999999999</v>
      </c>
      <c r="E40" s="58">
        <f t="shared" si="3"/>
        <v>-3.9668100000000002</v>
      </c>
      <c r="F40" s="58">
        <f t="shared" si="3"/>
        <v>-6.4238499999999998</v>
      </c>
      <c r="G40" s="58">
        <f t="shared" si="3"/>
        <v>-6.6085399999999996</v>
      </c>
      <c r="H40" s="58">
        <f t="shared" si="3"/>
        <v>-0.30329</v>
      </c>
      <c r="I40" s="58">
        <f t="shared" si="3"/>
        <v>1.24871</v>
      </c>
      <c r="J40" s="58">
        <f t="shared" si="3"/>
        <v>-2.5311900000000001</v>
      </c>
      <c r="K40" s="58"/>
      <c r="L40" s="58"/>
      <c r="M40" s="58">
        <f t="shared" si="3"/>
        <v>2.8449</v>
      </c>
      <c r="N40" s="58"/>
      <c r="O40" s="58"/>
      <c r="P40" s="58"/>
      <c r="Q40" s="58">
        <f t="shared" si="3"/>
        <v>3.5577800000000002</v>
      </c>
      <c r="R40" s="58"/>
      <c r="S40" s="58"/>
      <c r="T40" s="124">
        <v>1995</v>
      </c>
    </row>
    <row r="41" spans="2:24" ht="12" hidden="1" customHeight="1" outlineLevel="1">
      <c r="B41" s="100">
        <v>1996</v>
      </c>
      <c r="C41" s="58">
        <f t="shared" ref="C41:Q41" si="4">ROUND(C13/C12*100-100,5)</f>
        <v>-1.5653600000000001</v>
      </c>
      <c r="D41" s="58">
        <f t="shared" si="4"/>
        <v>-4.71204</v>
      </c>
      <c r="E41" s="58">
        <f t="shared" si="4"/>
        <v>-6.0968600000000004</v>
      </c>
      <c r="F41" s="58">
        <f t="shared" si="4"/>
        <v>-6.30098</v>
      </c>
      <c r="G41" s="58">
        <f t="shared" si="4"/>
        <v>-6.8758499999999998</v>
      </c>
      <c r="H41" s="58">
        <f t="shared" si="4"/>
        <v>-5.8111899999999999</v>
      </c>
      <c r="I41" s="58">
        <f t="shared" si="4"/>
        <v>-0.26227</v>
      </c>
      <c r="J41" s="58">
        <f t="shared" si="4"/>
        <v>-3.3586499999999999</v>
      </c>
      <c r="K41" s="58"/>
      <c r="L41" s="58"/>
      <c r="M41" s="58">
        <f t="shared" si="4"/>
        <v>1.08284</v>
      </c>
      <c r="N41" s="58"/>
      <c r="O41" s="58"/>
      <c r="P41" s="58"/>
      <c r="Q41" s="58">
        <f t="shared" si="4"/>
        <v>1.46716</v>
      </c>
      <c r="R41" s="58"/>
      <c r="S41" s="58"/>
      <c r="T41" s="124">
        <v>1996</v>
      </c>
    </row>
    <row r="42" spans="2:24" ht="12" hidden="1" customHeight="1" outlineLevel="1">
      <c r="B42" s="100">
        <v>1997</v>
      </c>
      <c r="C42" s="58">
        <f t="shared" ref="C42:Q42" si="5">ROUND(C14/C13*100-100,5)</f>
        <v>-2.1468500000000001</v>
      </c>
      <c r="D42" s="58">
        <f t="shared" si="5"/>
        <v>-6.4102600000000001</v>
      </c>
      <c r="E42" s="58">
        <f t="shared" si="5"/>
        <v>-4.6293699999999998</v>
      </c>
      <c r="F42" s="58">
        <f t="shared" si="5"/>
        <v>-4.5133700000000001</v>
      </c>
      <c r="G42" s="58">
        <f t="shared" si="5"/>
        <v>-4.7972700000000001</v>
      </c>
      <c r="H42" s="58">
        <f t="shared" si="5"/>
        <v>-4.7908600000000003</v>
      </c>
      <c r="I42" s="58">
        <f t="shared" si="5"/>
        <v>-1.47255</v>
      </c>
      <c r="J42" s="58">
        <f t="shared" si="5"/>
        <v>-4.2143199999999998</v>
      </c>
      <c r="K42" s="58"/>
      <c r="L42" s="58"/>
      <c r="M42" s="58">
        <f t="shared" si="5"/>
        <v>0.74666999999999994</v>
      </c>
      <c r="N42" s="58"/>
      <c r="O42" s="58"/>
      <c r="P42" s="58"/>
      <c r="Q42" s="58">
        <f t="shared" si="5"/>
        <v>-0.53100000000000003</v>
      </c>
      <c r="R42" s="58"/>
      <c r="S42" s="58"/>
      <c r="T42" s="124">
        <v>1997</v>
      </c>
    </row>
    <row r="43" spans="2:24" ht="12" hidden="1" customHeight="1" outlineLevel="1">
      <c r="B43" s="100">
        <v>1998</v>
      </c>
      <c r="C43" s="58">
        <f t="shared" ref="C43:Q43" si="6">ROUND(C15/C14*100-100,5)</f>
        <v>-0.73136000000000001</v>
      </c>
      <c r="D43" s="58">
        <f t="shared" si="6"/>
        <v>-4.0117399999999996</v>
      </c>
      <c r="E43" s="58">
        <f t="shared" si="6"/>
        <v>-5.0494899999999996</v>
      </c>
      <c r="F43" s="58">
        <f t="shared" si="6"/>
        <v>-3.5669599999999999</v>
      </c>
      <c r="G43" s="58">
        <f t="shared" si="6"/>
        <v>-3.3931900000000002</v>
      </c>
      <c r="H43" s="58">
        <f t="shared" si="6"/>
        <v>-7.11951</v>
      </c>
      <c r="I43" s="58">
        <f t="shared" si="6"/>
        <v>0.40049000000000001</v>
      </c>
      <c r="J43" s="58">
        <f t="shared" si="6"/>
        <v>-1.47035</v>
      </c>
      <c r="K43" s="58"/>
      <c r="L43" s="58"/>
      <c r="M43" s="58">
        <f t="shared" si="6"/>
        <v>2.8113000000000001</v>
      </c>
      <c r="N43" s="58"/>
      <c r="O43" s="58"/>
      <c r="P43" s="58"/>
      <c r="Q43" s="58">
        <f t="shared" si="6"/>
        <v>0.54854000000000003</v>
      </c>
      <c r="R43" s="58"/>
      <c r="S43" s="58"/>
      <c r="T43" s="124">
        <v>1998</v>
      </c>
    </row>
    <row r="44" spans="2:24" ht="12" hidden="1" customHeight="1" outlineLevel="1">
      <c r="B44" s="100">
        <v>1999</v>
      </c>
      <c r="C44" s="58">
        <f t="shared" ref="C44:Q44" si="7">ROUND(C16/C15*100-100,5)</f>
        <v>-0.12127</v>
      </c>
      <c r="D44" s="58">
        <f t="shared" si="7"/>
        <v>3.56779</v>
      </c>
      <c r="E44" s="58">
        <f t="shared" si="7"/>
        <v>-4.4492599999999998</v>
      </c>
      <c r="F44" s="58">
        <f t="shared" si="7"/>
        <v>-3.3845100000000001</v>
      </c>
      <c r="G44" s="58">
        <f t="shared" si="7"/>
        <v>-3.3500899999999998</v>
      </c>
      <c r="H44" s="58">
        <f t="shared" si="7"/>
        <v>-5.9927999999999999</v>
      </c>
      <c r="I44" s="58">
        <f t="shared" si="7"/>
        <v>0.94623000000000002</v>
      </c>
      <c r="J44" s="58">
        <f t="shared" si="7"/>
        <v>-1.6815500000000001</v>
      </c>
      <c r="K44" s="58"/>
      <c r="L44" s="58"/>
      <c r="M44" s="58">
        <f t="shared" si="7"/>
        <v>4.1966599999999996</v>
      </c>
      <c r="N44" s="58"/>
      <c r="O44" s="58"/>
      <c r="P44" s="58"/>
      <c r="Q44" s="58">
        <f t="shared" si="7"/>
        <v>1.1474</v>
      </c>
      <c r="R44" s="58"/>
      <c r="S44" s="58"/>
      <c r="T44" s="124">
        <v>1999</v>
      </c>
    </row>
    <row r="45" spans="2:24" ht="12" hidden="1" customHeight="1" outlineLevel="1">
      <c r="B45" s="100">
        <v>2000</v>
      </c>
      <c r="C45" s="58">
        <f t="shared" ref="C45:Q45" si="8">ROUND(C17/C16*100-100,5)</f>
        <v>2.0714100000000002</v>
      </c>
      <c r="D45" s="58">
        <f t="shared" si="8"/>
        <v>11.515750000000001</v>
      </c>
      <c r="E45" s="58">
        <f t="shared" si="8"/>
        <v>-4.2486699999999997</v>
      </c>
      <c r="F45" s="58">
        <f t="shared" si="8"/>
        <v>-3.0372599999999998</v>
      </c>
      <c r="G45" s="58">
        <f t="shared" si="8"/>
        <v>-1.4071499999999999</v>
      </c>
      <c r="H45" s="58">
        <f t="shared" si="8"/>
        <v>-6.0535600000000001</v>
      </c>
      <c r="I45" s="58">
        <f t="shared" si="8"/>
        <v>3.54338</v>
      </c>
      <c r="J45" s="58">
        <f t="shared" si="8"/>
        <v>2.9084099999999999</v>
      </c>
      <c r="K45" s="58"/>
      <c r="L45" s="58"/>
      <c r="M45" s="58">
        <f t="shared" si="8"/>
        <v>4.8181599999999998</v>
      </c>
      <c r="N45" s="58"/>
      <c r="O45" s="58"/>
      <c r="P45" s="58"/>
      <c r="Q45" s="58">
        <f t="shared" si="8"/>
        <v>3.3182100000000001</v>
      </c>
      <c r="R45" s="58"/>
      <c r="S45" s="58"/>
      <c r="T45" s="124">
        <v>2000</v>
      </c>
    </row>
    <row r="46" spans="2:24" ht="12" hidden="1" customHeight="1" outlineLevel="1">
      <c r="B46" s="84">
        <v>2001</v>
      </c>
      <c r="C46" s="58">
        <f t="shared" ref="C46:Q46" si="9">ROUND(C18/C17*100-100,5)</f>
        <v>-1.19964</v>
      </c>
      <c r="D46" s="58">
        <f t="shared" si="9"/>
        <v>3.4421900000000001</v>
      </c>
      <c r="E46" s="58">
        <f t="shared" si="9"/>
        <v>-6.8126600000000002</v>
      </c>
      <c r="F46" s="58">
        <f t="shared" si="9"/>
        <v>-2.7801399999999998</v>
      </c>
      <c r="G46" s="58">
        <f t="shared" si="9"/>
        <v>-1.9236599999999999</v>
      </c>
      <c r="H46" s="58">
        <f t="shared" si="9"/>
        <v>-13.013629999999999</v>
      </c>
      <c r="I46" s="58">
        <f t="shared" si="9"/>
        <v>1.146E-2</v>
      </c>
      <c r="J46" s="58">
        <f t="shared" si="9"/>
        <v>-0.43924000000000002</v>
      </c>
      <c r="K46" s="58"/>
      <c r="L46" s="58"/>
      <c r="M46" s="58">
        <f t="shared" si="9"/>
        <v>-0.49972</v>
      </c>
      <c r="N46" s="58"/>
      <c r="O46" s="58"/>
      <c r="P46" s="58"/>
      <c r="Q46" s="58">
        <f t="shared" si="9"/>
        <v>0.57706000000000002</v>
      </c>
      <c r="R46" s="58"/>
      <c r="S46" s="58"/>
      <c r="T46" s="124">
        <v>2001</v>
      </c>
    </row>
    <row r="47" spans="2:24" ht="12" hidden="1" customHeight="1" outlineLevel="1">
      <c r="B47" s="84">
        <v>2002</v>
      </c>
      <c r="C47" s="58">
        <f t="shared" ref="C47:Q47" si="10">ROUND(C19/C18*100-100,5)</f>
        <v>-1.6911400000000001</v>
      </c>
      <c r="D47" s="58">
        <f t="shared" si="10"/>
        <v>4.0955599999999999</v>
      </c>
      <c r="E47" s="58">
        <f t="shared" si="10"/>
        <v>-6.96096</v>
      </c>
      <c r="F47" s="58">
        <f t="shared" si="10"/>
        <v>-6.0343299999999997</v>
      </c>
      <c r="G47" s="58">
        <f t="shared" si="10"/>
        <v>-6.3875299999999999</v>
      </c>
      <c r="H47" s="58">
        <f t="shared" si="10"/>
        <v>-8.5535200000000007</v>
      </c>
      <c r="I47" s="58">
        <f t="shared" si="10"/>
        <v>-0.63331999999999999</v>
      </c>
      <c r="J47" s="58">
        <f t="shared" si="10"/>
        <v>-1.9342600000000001</v>
      </c>
      <c r="K47" s="58"/>
      <c r="L47" s="58"/>
      <c r="M47" s="58">
        <f t="shared" si="10"/>
        <v>-2.3416899999999998</v>
      </c>
      <c r="N47" s="58"/>
      <c r="O47" s="58"/>
      <c r="P47" s="58"/>
      <c r="Q47" s="58">
        <f t="shared" si="10"/>
        <v>1.10164</v>
      </c>
      <c r="R47" s="58"/>
      <c r="S47" s="58"/>
      <c r="T47" s="124">
        <v>2002</v>
      </c>
    </row>
    <row r="48" spans="2:24" ht="12" hidden="1" customHeight="1" outlineLevel="1">
      <c r="B48" s="84">
        <v>2003</v>
      </c>
      <c r="C48" s="58">
        <f t="shared" ref="C48:Q48" si="11">ROUND(C20/C19*100-100,5)</f>
        <v>-1.46109</v>
      </c>
      <c r="D48" s="58">
        <f t="shared" si="11"/>
        <v>3.5245899999999999</v>
      </c>
      <c r="E48" s="58">
        <f t="shared" si="11"/>
        <v>-6.5821399999999999</v>
      </c>
      <c r="F48" s="58">
        <f t="shared" si="11"/>
        <v>-6.0387599999999999</v>
      </c>
      <c r="G48" s="58">
        <f t="shared" si="11"/>
        <v>-5.6751300000000002</v>
      </c>
      <c r="H48" s="58">
        <f t="shared" si="11"/>
        <v>-7.5417399999999999</v>
      </c>
      <c r="I48" s="58">
        <f t="shared" si="11"/>
        <v>-0.49854999999999999</v>
      </c>
      <c r="J48" s="58">
        <f t="shared" si="11"/>
        <v>-0.83026</v>
      </c>
      <c r="K48" s="58"/>
      <c r="L48" s="58"/>
      <c r="M48" s="58">
        <f t="shared" si="11"/>
        <v>1.6645799999999999</v>
      </c>
      <c r="N48" s="58"/>
      <c r="O48" s="58"/>
      <c r="P48" s="58"/>
      <c r="Q48" s="58">
        <f t="shared" si="11"/>
        <v>-1.3564499999999999</v>
      </c>
      <c r="R48" s="58"/>
      <c r="S48" s="58"/>
      <c r="T48" s="124">
        <v>2003</v>
      </c>
    </row>
    <row r="49" spans="1:20" ht="12" hidden="1" customHeight="1" outlineLevel="1">
      <c r="B49" s="84">
        <v>2004</v>
      </c>
      <c r="C49" s="58">
        <f t="shared" ref="C49:Q49" si="12">ROUND(C21/C20*100-100,5)</f>
        <v>0.58135000000000003</v>
      </c>
      <c r="D49" s="58">
        <f t="shared" si="12"/>
        <v>-2.2961200000000002</v>
      </c>
      <c r="E49" s="58">
        <f t="shared" si="12"/>
        <v>-3.3727</v>
      </c>
      <c r="F49" s="58">
        <f t="shared" si="12"/>
        <v>-2.97845</v>
      </c>
      <c r="G49" s="58">
        <f t="shared" si="12"/>
        <v>-2.9983399999999998</v>
      </c>
      <c r="H49" s="58">
        <f t="shared" si="12"/>
        <v>-4.08026</v>
      </c>
      <c r="I49" s="58">
        <f t="shared" si="12"/>
        <v>1.28522</v>
      </c>
      <c r="J49" s="58">
        <f t="shared" si="12"/>
        <v>1.66117</v>
      </c>
      <c r="K49" s="58"/>
      <c r="L49" s="58"/>
      <c r="M49" s="58">
        <f t="shared" si="12"/>
        <v>2.8238599999999998</v>
      </c>
      <c r="N49" s="58"/>
      <c r="O49" s="58"/>
      <c r="P49" s="58"/>
      <c r="Q49" s="58">
        <f t="shared" si="12"/>
        <v>0.25817000000000001</v>
      </c>
      <c r="R49" s="58"/>
      <c r="S49" s="58"/>
      <c r="T49" s="124">
        <v>2004</v>
      </c>
    </row>
    <row r="50" spans="1:20" ht="12" hidden="1" customHeight="1" outlineLevel="1">
      <c r="B50" s="84">
        <v>2005</v>
      </c>
      <c r="C50" s="58">
        <f t="shared" ref="C50:Q50" si="13">ROUND(C22/C21*100-100,5)</f>
        <v>0.12755</v>
      </c>
      <c r="D50" s="58">
        <f t="shared" si="13"/>
        <v>-10.453810000000001</v>
      </c>
      <c r="E50" s="58">
        <f t="shared" si="13"/>
        <v>-4.0523600000000002</v>
      </c>
      <c r="F50" s="58">
        <f t="shared" si="13"/>
        <v>-3.46319</v>
      </c>
      <c r="G50" s="58">
        <f t="shared" si="13"/>
        <v>-3.5391499999999998</v>
      </c>
      <c r="H50" s="58">
        <f t="shared" si="13"/>
        <v>-5.12188</v>
      </c>
      <c r="I50" s="58">
        <f t="shared" si="13"/>
        <v>0.84443999999999997</v>
      </c>
      <c r="J50" s="58">
        <f t="shared" si="13"/>
        <v>-4.863E-2</v>
      </c>
      <c r="K50" s="58"/>
      <c r="L50" s="58"/>
      <c r="M50" s="58">
        <f t="shared" si="13"/>
        <v>1.37503</v>
      </c>
      <c r="N50" s="58"/>
      <c r="O50" s="58"/>
      <c r="P50" s="58"/>
      <c r="Q50" s="58">
        <f t="shared" si="13"/>
        <v>1.1504300000000001</v>
      </c>
      <c r="R50" s="58"/>
      <c r="S50" s="58"/>
      <c r="T50" s="124">
        <v>2005</v>
      </c>
    </row>
    <row r="51" spans="1:20" ht="12" hidden="1" customHeight="1" outlineLevel="1">
      <c r="B51" s="84">
        <v>2006</v>
      </c>
      <c r="C51" s="58">
        <f t="shared" ref="C51:Q51" si="14">ROUND(C23/C22*100-100,5)</f>
        <v>1.6568700000000001</v>
      </c>
      <c r="D51" s="58">
        <f t="shared" si="14"/>
        <v>-7.5113099999999999</v>
      </c>
      <c r="E51" s="58">
        <f t="shared" si="14"/>
        <v>-2.6246200000000002</v>
      </c>
      <c r="F51" s="58">
        <f t="shared" si="14"/>
        <v>-2.5124200000000001</v>
      </c>
      <c r="G51" s="58">
        <f t="shared" si="14"/>
        <v>-2.14167</v>
      </c>
      <c r="H51" s="58">
        <f t="shared" si="14"/>
        <v>-2.8318699999999999</v>
      </c>
      <c r="I51" s="58">
        <f t="shared" si="14"/>
        <v>2.3534999999999999</v>
      </c>
      <c r="J51" s="58">
        <f t="shared" si="14"/>
        <v>1.3253200000000001</v>
      </c>
      <c r="K51" s="58"/>
      <c r="L51" s="58"/>
      <c r="M51" s="58">
        <f t="shared" si="14"/>
        <v>3.4930500000000002</v>
      </c>
      <c r="N51" s="58"/>
      <c r="O51" s="58"/>
      <c r="P51" s="58"/>
      <c r="Q51" s="58">
        <f t="shared" si="14"/>
        <v>2.41995</v>
      </c>
      <c r="R51" s="58"/>
      <c r="S51" s="58"/>
      <c r="T51" s="124">
        <v>2006</v>
      </c>
    </row>
    <row r="52" spans="1:20" ht="12" hidden="1" customHeight="1" outlineLevel="1">
      <c r="B52" s="84">
        <v>2007</v>
      </c>
      <c r="C52" s="58">
        <f t="shared" ref="C52:Q52" si="15">ROUND(C24/C23*100-100,5)</f>
        <v>2.1222599999999998</v>
      </c>
      <c r="D52" s="58">
        <f t="shared" si="15"/>
        <v>0.29354000000000002</v>
      </c>
      <c r="E52" s="58">
        <f t="shared" si="15"/>
        <v>-0.20810999999999999</v>
      </c>
      <c r="F52" s="58">
        <f t="shared" si="15"/>
        <v>-1.2588900000000001</v>
      </c>
      <c r="G52" s="58">
        <f t="shared" si="15"/>
        <v>-1.1764399999999999</v>
      </c>
      <c r="H52" s="58">
        <f t="shared" si="15"/>
        <v>1.7391300000000001</v>
      </c>
      <c r="I52" s="58">
        <f t="shared" si="15"/>
        <v>2.4804300000000001</v>
      </c>
      <c r="J52" s="58">
        <f t="shared" si="15"/>
        <v>2.7766199999999999</v>
      </c>
      <c r="K52" s="58"/>
      <c r="L52" s="58"/>
      <c r="M52" s="58">
        <f t="shared" si="15"/>
        <v>3.3835099999999998</v>
      </c>
      <c r="N52" s="58"/>
      <c r="O52" s="58"/>
      <c r="P52" s="58"/>
      <c r="Q52" s="58">
        <f t="shared" si="15"/>
        <v>1.8128299999999999</v>
      </c>
      <c r="R52" s="58"/>
      <c r="S52" s="58"/>
      <c r="T52" s="124">
        <v>2007</v>
      </c>
    </row>
    <row r="53" spans="1:20" ht="12" hidden="1" customHeight="1" outlineLevel="1">
      <c r="B53" s="84">
        <v>2008</v>
      </c>
      <c r="C53" s="58">
        <f t="shared" ref="C53:Q53" si="16">ROUND(C25/C24*100-100,5)</f>
        <v>1.8372599999999999</v>
      </c>
      <c r="D53" s="58">
        <f t="shared" si="16"/>
        <v>-5.9512200000000002</v>
      </c>
      <c r="E53" s="58">
        <f t="shared" si="16"/>
        <v>1.07037</v>
      </c>
      <c r="F53" s="58">
        <f t="shared" si="16"/>
        <v>1.2214799999999999</v>
      </c>
      <c r="G53" s="58">
        <f t="shared" si="16"/>
        <v>1.7649900000000001</v>
      </c>
      <c r="H53" s="58">
        <f t="shared" si="16"/>
        <v>0.79861000000000004</v>
      </c>
      <c r="I53" s="58">
        <f t="shared" si="16"/>
        <v>1.9572799999999999</v>
      </c>
      <c r="J53" s="58">
        <f t="shared" si="16"/>
        <v>0.96387999999999996</v>
      </c>
      <c r="K53" s="58"/>
      <c r="L53" s="58"/>
      <c r="M53" s="58">
        <f t="shared" si="16"/>
        <v>3.3100200000000002</v>
      </c>
      <c r="N53" s="58"/>
      <c r="O53" s="58"/>
      <c r="P53" s="58"/>
      <c r="Q53" s="58">
        <f t="shared" si="16"/>
        <v>1.87016</v>
      </c>
      <c r="R53" s="58"/>
      <c r="S53" s="58"/>
      <c r="T53" s="124">
        <v>2008</v>
      </c>
    </row>
    <row r="54" spans="1:20" ht="12" hidden="1" customHeight="1" outlineLevel="1">
      <c r="B54" s="84">
        <v>2009</v>
      </c>
      <c r="C54" s="58">
        <f t="shared" ref="C54:Q54" si="17">ROUND(C26/C25*100-100,5)</f>
        <v>1.5668899999999999</v>
      </c>
      <c r="D54" s="58">
        <f t="shared" si="17"/>
        <v>-33.298760000000001</v>
      </c>
      <c r="E54" s="58">
        <f t="shared" si="17"/>
        <v>-0.2238</v>
      </c>
      <c r="F54" s="58">
        <f t="shared" si="17"/>
        <v>-0.42326999999999998</v>
      </c>
      <c r="G54" s="58">
        <f t="shared" si="17"/>
        <v>0.15043999999999999</v>
      </c>
      <c r="H54" s="58">
        <f t="shared" si="17"/>
        <v>0.13646</v>
      </c>
      <c r="I54" s="58">
        <f t="shared" si="17"/>
        <v>1.85501</v>
      </c>
      <c r="J54" s="58">
        <f t="shared" si="17"/>
        <v>0.80032999999999999</v>
      </c>
      <c r="K54" s="58"/>
      <c r="L54" s="58"/>
      <c r="M54" s="58">
        <f t="shared" si="17"/>
        <v>2.0995499999999998</v>
      </c>
      <c r="N54" s="58"/>
      <c r="O54" s="58"/>
      <c r="P54" s="58"/>
      <c r="Q54" s="58">
        <f t="shared" si="17"/>
        <v>2.3956300000000001</v>
      </c>
      <c r="R54" s="58"/>
      <c r="S54" s="58"/>
      <c r="T54" s="124">
        <v>2009</v>
      </c>
    </row>
    <row r="55" spans="1:20" ht="12" customHeight="1" collapsed="1">
      <c r="B55" s="84">
        <v>2010</v>
      </c>
      <c r="C55" s="58">
        <f t="shared" ref="C55:J55" si="18">ROUND(C27/C26*100-100,5)</f>
        <v>1.0447900000000001</v>
      </c>
      <c r="D55" s="58">
        <f t="shared" si="18"/>
        <v>-10.886469999999999</v>
      </c>
      <c r="E55" s="58">
        <f t="shared" si="18"/>
        <v>-0.13722999999999999</v>
      </c>
      <c r="F55" s="58">
        <f t="shared" si="18"/>
        <v>-0.2409</v>
      </c>
      <c r="G55" s="58">
        <f t="shared" si="18"/>
        <v>-0.38070999999999999</v>
      </c>
      <c r="H55" s="58">
        <f t="shared" si="18"/>
        <v>4.895E-2</v>
      </c>
      <c r="I55" s="58">
        <f t="shared" si="18"/>
        <v>1.22119</v>
      </c>
      <c r="J55" s="58">
        <f t="shared" si="18"/>
        <v>0.89266000000000001</v>
      </c>
      <c r="K55" s="58">
        <f t="shared" ref="K55:S55" si="19">ROUND(K27/K26*100-100,5)</f>
        <v>0.97338999999999998</v>
      </c>
      <c r="L55" s="58">
        <f t="shared" si="19"/>
        <v>0.51168000000000002</v>
      </c>
      <c r="M55" s="58">
        <f t="shared" si="19"/>
        <v>1.21445</v>
      </c>
      <c r="N55" s="58">
        <f t="shared" si="19"/>
        <v>-0.45268999999999998</v>
      </c>
      <c r="O55" s="58">
        <f t="shared" si="19"/>
        <v>-2.6223399999999999</v>
      </c>
      <c r="P55" s="58">
        <f t="shared" si="19"/>
        <v>2.0714700000000001</v>
      </c>
      <c r="Q55" s="58">
        <f t="shared" si="19"/>
        <v>1.43153</v>
      </c>
      <c r="R55" s="58">
        <f t="shared" si="19"/>
        <v>1.2346900000000001</v>
      </c>
      <c r="S55" s="58">
        <f t="shared" si="19"/>
        <v>2.0283199999999999</v>
      </c>
      <c r="T55" s="124">
        <v>2010</v>
      </c>
    </row>
    <row r="56" spans="1:20" ht="12" customHeight="1">
      <c r="B56" s="84">
        <v>2011</v>
      </c>
      <c r="C56" s="58">
        <f t="shared" ref="C56:J56" si="20">ROUND(C28/C27*100-100,5)</f>
        <v>1.1019600000000001</v>
      </c>
      <c r="D56" s="58">
        <f t="shared" si="20"/>
        <v>9.7731200000000005</v>
      </c>
      <c r="E56" s="58">
        <f t="shared" si="20"/>
        <v>2.3607800000000001</v>
      </c>
      <c r="F56" s="58">
        <f t="shared" si="20"/>
        <v>2.14601</v>
      </c>
      <c r="G56" s="58">
        <f t="shared" si="20"/>
        <v>3.1674099999999998</v>
      </c>
      <c r="H56" s="58">
        <f t="shared" si="20"/>
        <v>2.7453799999999999</v>
      </c>
      <c r="I56" s="58">
        <f t="shared" si="20"/>
        <v>0.91878000000000004</v>
      </c>
      <c r="J56" s="58">
        <f t="shared" si="20"/>
        <v>3.2512599999999998</v>
      </c>
      <c r="K56" s="58">
        <f t="shared" ref="K56:S56" si="21">ROUND(K28/K27*100-100,5)</f>
        <v>2.7931599999999999</v>
      </c>
      <c r="L56" s="58">
        <f t="shared" si="21"/>
        <v>5.4233500000000001</v>
      </c>
      <c r="M56" s="58">
        <f t="shared" si="21"/>
        <v>0.49163000000000001</v>
      </c>
      <c r="N56" s="58">
        <f t="shared" si="21"/>
        <v>-0.61697999999999997</v>
      </c>
      <c r="O56" s="58">
        <f t="shared" si="21"/>
        <v>-0.94586999999999999</v>
      </c>
      <c r="P56" s="58">
        <f t="shared" si="21"/>
        <v>0.86885999999999997</v>
      </c>
      <c r="Q56" s="58">
        <f t="shared" si="21"/>
        <v>-0.30897999999999998</v>
      </c>
      <c r="R56" s="58">
        <f t="shared" si="21"/>
        <v>-0.77527999999999997</v>
      </c>
      <c r="S56" s="58">
        <f t="shared" si="21"/>
        <v>1.09372</v>
      </c>
      <c r="T56" s="124">
        <v>2011</v>
      </c>
    </row>
    <row r="57" spans="1:20" ht="12" customHeight="1">
      <c r="B57" s="84">
        <v>2012</v>
      </c>
      <c r="C57" s="58">
        <f t="shared" ref="C57:J57" si="22">ROUND(C29/C28*100-100,5)</f>
        <v>2.3163499999999999</v>
      </c>
      <c r="D57" s="58">
        <f t="shared" si="22"/>
        <v>-8.2670899999999996</v>
      </c>
      <c r="E57" s="58">
        <f t="shared" si="22"/>
        <v>2.1887500000000002</v>
      </c>
      <c r="F57" s="58">
        <f t="shared" si="22"/>
        <v>1.5030399999999999</v>
      </c>
      <c r="G57" s="58">
        <f t="shared" si="22"/>
        <v>0.99622999999999995</v>
      </c>
      <c r="H57" s="58">
        <f t="shared" si="22"/>
        <v>3.4095300000000002</v>
      </c>
      <c r="I57" s="58">
        <f t="shared" si="22"/>
        <v>2.3393000000000002</v>
      </c>
      <c r="J57" s="58">
        <f t="shared" si="22"/>
        <v>3.3862800000000002</v>
      </c>
      <c r="K57" s="58">
        <f t="shared" ref="K57:S57" si="23">ROUND(K29/K28*100-100,5)</f>
        <v>2.6316099999999998</v>
      </c>
      <c r="L57" s="58">
        <f t="shared" si="23"/>
        <v>6.8753200000000003</v>
      </c>
      <c r="M57" s="58">
        <f t="shared" si="23"/>
        <v>2.5817700000000001</v>
      </c>
      <c r="N57" s="58">
        <f t="shared" si="23"/>
        <v>1.0981700000000001</v>
      </c>
      <c r="O57" s="58">
        <f t="shared" si="23"/>
        <v>-1.0406500000000001</v>
      </c>
      <c r="P57" s="58">
        <f t="shared" si="23"/>
        <v>3.3326500000000001</v>
      </c>
      <c r="Q57" s="58">
        <f t="shared" si="23"/>
        <v>1.5280499999999999</v>
      </c>
      <c r="R57" s="58">
        <f t="shared" si="23"/>
        <v>1.4034</v>
      </c>
      <c r="S57" s="58">
        <f t="shared" si="23"/>
        <v>1.8960699999999999</v>
      </c>
      <c r="T57" s="124">
        <v>2012</v>
      </c>
    </row>
    <row r="58" spans="1:20" ht="12" customHeight="1">
      <c r="B58" s="84">
        <v>2013</v>
      </c>
      <c r="C58" s="58">
        <f t="shared" ref="C58:J58" si="24">ROUND(C30/C29*100-100,5)</f>
        <v>1.5497700000000001</v>
      </c>
      <c r="D58" s="58">
        <f t="shared" si="24"/>
        <v>-9.1854399999999998</v>
      </c>
      <c r="E58" s="58">
        <f t="shared" si="24"/>
        <v>-0.36376999999999998</v>
      </c>
      <c r="F58" s="58">
        <f t="shared" si="24"/>
        <v>-1.1317699999999999</v>
      </c>
      <c r="G58" s="58">
        <f t="shared" si="24"/>
        <v>-0.67949999999999999</v>
      </c>
      <c r="H58" s="58">
        <f t="shared" si="24"/>
        <v>0.97831000000000001</v>
      </c>
      <c r="I58" s="58">
        <f t="shared" si="24"/>
        <v>1.83066</v>
      </c>
      <c r="J58" s="58">
        <f t="shared" si="24"/>
        <v>2.6141899999999998</v>
      </c>
      <c r="K58" s="58">
        <f t="shared" ref="K58:S58" si="25">ROUND(K30/K29*100-100,5)</f>
        <v>2.4922499999999999</v>
      </c>
      <c r="L58" s="58">
        <f t="shared" si="25"/>
        <v>3.1555499999999999</v>
      </c>
      <c r="M58" s="58">
        <f t="shared" si="25"/>
        <v>1.0745</v>
      </c>
      <c r="N58" s="58">
        <f t="shared" si="25"/>
        <v>-1.6685000000000001</v>
      </c>
      <c r="O58" s="58">
        <f t="shared" si="25"/>
        <v>-0.85955000000000004</v>
      </c>
      <c r="P58" s="58">
        <f t="shared" si="25"/>
        <v>1.7286699999999999</v>
      </c>
      <c r="Q58" s="58">
        <f t="shared" si="25"/>
        <v>1.7315799999999999</v>
      </c>
      <c r="R58" s="58">
        <f t="shared" si="25"/>
        <v>1.9527300000000001</v>
      </c>
      <c r="S58" s="58">
        <f t="shared" si="25"/>
        <v>1.08175</v>
      </c>
      <c r="T58" s="124">
        <v>2013</v>
      </c>
    </row>
    <row r="59" spans="1:20" ht="12" customHeight="1">
      <c r="B59" s="84">
        <v>2014</v>
      </c>
      <c r="C59" s="58">
        <f t="shared" ref="C59:J59" si="26">ROUND(C31/C30*100-100,5)</f>
        <v>1.83307</v>
      </c>
      <c r="D59" s="58">
        <f t="shared" si="26"/>
        <v>-1.33588</v>
      </c>
      <c r="E59" s="58">
        <f t="shared" si="26"/>
        <v>0.12231</v>
      </c>
      <c r="F59" s="58">
        <f t="shared" si="26"/>
        <v>0.49636000000000002</v>
      </c>
      <c r="G59" s="58">
        <f t="shared" si="26"/>
        <v>0.33998</v>
      </c>
      <c r="H59" s="58">
        <f t="shared" si="26"/>
        <v>-0.51768999999999998</v>
      </c>
      <c r="I59" s="58">
        <f t="shared" si="26"/>
        <v>2.0762999999999998</v>
      </c>
      <c r="J59" s="58">
        <f t="shared" si="26"/>
        <v>2.0150299999999999</v>
      </c>
      <c r="K59" s="58">
        <f t="shared" ref="K59:S59" si="27">ROUND(K31/K30*100-100,5)</f>
        <v>1.8085599999999999</v>
      </c>
      <c r="L59" s="58">
        <f t="shared" si="27"/>
        <v>2.92577</v>
      </c>
      <c r="M59" s="58">
        <f t="shared" si="27"/>
        <v>1.71193</v>
      </c>
      <c r="N59" s="58">
        <f t="shared" si="27"/>
        <v>-3.2020499999999998</v>
      </c>
      <c r="O59" s="58">
        <f t="shared" si="27"/>
        <v>0.25985999999999998</v>
      </c>
      <c r="P59" s="58">
        <f t="shared" si="27"/>
        <v>2.5672700000000002</v>
      </c>
      <c r="Q59" s="58">
        <f t="shared" si="27"/>
        <v>2.3172299999999999</v>
      </c>
      <c r="R59" s="58">
        <f t="shared" si="27"/>
        <v>2.6526000000000001</v>
      </c>
      <c r="S59" s="58">
        <f t="shared" si="27"/>
        <v>1.32331</v>
      </c>
      <c r="T59" s="124">
        <v>2014</v>
      </c>
    </row>
    <row r="60" spans="1:20" ht="12" customHeight="1">
      <c r="B60" s="110">
        <v>2015</v>
      </c>
      <c r="C60" s="58">
        <f t="shared" ref="C60:J60" si="28">ROUND(C32/C31*100-100,5)</f>
        <v>2.1510400000000001</v>
      </c>
      <c r="D60" s="58">
        <f t="shared" si="28"/>
        <v>-4.2553200000000002</v>
      </c>
      <c r="E60" s="58">
        <f t="shared" si="28"/>
        <v>-0.25885000000000002</v>
      </c>
      <c r="F60" s="58">
        <f t="shared" si="28"/>
        <v>4.8750000000000002E-2</v>
      </c>
      <c r="G60" s="58">
        <f t="shared" si="28"/>
        <v>-8.763E-2</v>
      </c>
      <c r="H60" s="58">
        <f t="shared" si="28"/>
        <v>-0.79049000000000003</v>
      </c>
      <c r="I60" s="58">
        <f t="shared" si="28"/>
        <v>2.4877199999999999</v>
      </c>
      <c r="J60" s="58">
        <f t="shared" si="28"/>
        <v>2.5570900000000001</v>
      </c>
      <c r="K60" s="58">
        <f t="shared" ref="K60:S60" si="29">ROUND(K32/K31*100-100,5)</f>
        <v>2.0803799999999999</v>
      </c>
      <c r="L60" s="58">
        <f t="shared" si="29"/>
        <v>4.6371000000000002</v>
      </c>
      <c r="M60" s="58">
        <f t="shared" si="29"/>
        <v>3.5989499999999999</v>
      </c>
      <c r="N60" s="58">
        <f t="shared" si="29"/>
        <v>7.7109999999999998E-2</v>
      </c>
      <c r="O60" s="58">
        <f t="shared" si="29"/>
        <v>0.28745999999999999</v>
      </c>
      <c r="P60" s="58">
        <f t="shared" si="29"/>
        <v>4.4927299999999999</v>
      </c>
      <c r="Q60" s="58">
        <f t="shared" si="29"/>
        <v>1.8349299999999999</v>
      </c>
      <c r="R60" s="58">
        <f t="shared" si="29"/>
        <v>2.2703600000000002</v>
      </c>
      <c r="S60" s="58">
        <f t="shared" si="29"/>
        <v>0.52754000000000001</v>
      </c>
      <c r="T60" s="124">
        <v>2015</v>
      </c>
    </row>
    <row r="61" spans="1:20" ht="12" customHeight="1">
      <c r="A61" s="118"/>
      <c r="B61" s="122">
        <v>2016</v>
      </c>
      <c r="C61" s="58">
        <f t="shared" ref="C61:H62" si="30">ROUND(C33/C32*100-100,5)</f>
        <v>2.6444700000000001</v>
      </c>
      <c r="D61" s="58">
        <f t="shared" si="30"/>
        <v>4.4444400000000002</v>
      </c>
      <c r="E61" s="58">
        <f t="shared" si="30"/>
        <v>-0.63558999999999999</v>
      </c>
      <c r="F61" s="58">
        <f t="shared" si="30"/>
        <v>-1.7367999999999999</v>
      </c>
      <c r="G61" s="58">
        <f t="shared" si="30"/>
        <v>-1.65554</v>
      </c>
      <c r="H61" s="58">
        <f t="shared" si="30"/>
        <v>1.28386</v>
      </c>
      <c r="I61" s="58">
        <f>ROUND(I33/I32*100-100,5)</f>
        <v>3.0871300000000002</v>
      </c>
      <c r="J61" s="58">
        <f>ROUND(J33/J32*100-100,5)</f>
        <v>3.6372499999999999</v>
      </c>
      <c r="K61" s="58">
        <f t="shared" ref="K61:S62" si="31">ROUND(K33/K32*100-100,5)</f>
        <v>3.0333399999999999</v>
      </c>
      <c r="L61" s="58">
        <f t="shared" si="31"/>
        <v>6.20791</v>
      </c>
      <c r="M61" s="58">
        <f t="shared" si="31"/>
        <v>3.9024999999999999</v>
      </c>
      <c r="N61" s="58">
        <f t="shared" si="31"/>
        <v>0.16950999999999999</v>
      </c>
      <c r="O61" s="58">
        <f t="shared" si="31"/>
        <v>0.39706999999999998</v>
      </c>
      <c r="P61" s="58">
        <f t="shared" si="31"/>
        <v>4.8102</v>
      </c>
      <c r="Q61" s="58">
        <f t="shared" si="31"/>
        <v>2.2664900000000001</v>
      </c>
      <c r="R61" s="58">
        <f t="shared" si="31"/>
        <v>2.6412900000000001</v>
      </c>
      <c r="S61" s="58">
        <f t="shared" si="31"/>
        <v>1.1216600000000001</v>
      </c>
      <c r="T61" s="124">
        <v>2016</v>
      </c>
    </row>
    <row r="62" spans="1:20" ht="12" customHeight="1">
      <c r="A62" s="118"/>
      <c r="B62" s="138">
        <v>2017</v>
      </c>
      <c r="C62" s="58">
        <f t="shared" si="30"/>
        <v>3.0538500000000002</v>
      </c>
      <c r="D62" s="58">
        <f t="shared" si="30"/>
        <v>1.93424</v>
      </c>
      <c r="E62" s="58">
        <f t="shared" si="30"/>
        <v>1.68116</v>
      </c>
      <c r="F62" s="58">
        <f t="shared" si="30"/>
        <v>0.62124999999999997</v>
      </c>
      <c r="G62" s="58">
        <f t="shared" si="30"/>
        <v>-0.38390999999999997</v>
      </c>
      <c r="H62" s="58">
        <f t="shared" si="30"/>
        <v>3.4735299999999998</v>
      </c>
      <c r="I62" s="58">
        <f>ROUND(I34/I33*100-100,5)</f>
        <v>3.23298</v>
      </c>
      <c r="J62" s="58">
        <f>ROUND(J34/J33*100-100,5)</f>
        <v>3.38795</v>
      </c>
      <c r="K62" s="58">
        <f t="shared" si="31"/>
        <v>1.9777400000000001</v>
      </c>
      <c r="L62" s="58">
        <f t="shared" si="31"/>
        <v>9.2112700000000007</v>
      </c>
      <c r="M62" s="58">
        <f t="shared" si="31"/>
        <v>4.5711599999999999</v>
      </c>
      <c r="N62" s="58">
        <f t="shared" si="31"/>
        <v>1.90503</v>
      </c>
      <c r="O62" s="58">
        <f t="shared" si="31"/>
        <v>2.8667699999999998</v>
      </c>
      <c r="P62" s="58">
        <f t="shared" si="31"/>
        <v>5.0910399999999996</v>
      </c>
      <c r="Q62" s="58">
        <f t="shared" si="31"/>
        <v>2.3727900000000002</v>
      </c>
      <c r="R62" s="58">
        <f t="shared" si="31"/>
        <v>2.4022199999999998</v>
      </c>
      <c r="S62" s="58">
        <f t="shared" si="31"/>
        <v>2.28152</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9" t="s">
        <v>36</v>
      </c>
      <c r="D64" s="159"/>
      <c r="E64" s="159"/>
      <c r="F64" s="159"/>
      <c r="G64" s="159"/>
      <c r="H64" s="159"/>
      <c r="I64" s="159" t="s">
        <v>36</v>
      </c>
      <c r="J64" s="159"/>
      <c r="K64" s="159"/>
      <c r="L64" s="159"/>
      <c r="M64" s="159"/>
      <c r="N64" s="159"/>
      <c r="O64" s="159"/>
      <c r="P64" s="159"/>
      <c r="Q64" s="159"/>
      <c r="R64" s="159"/>
      <c r="S64" s="159"/>
      <c r="T64" s="81"/>
    </row>
    <row r="65" spans="1:20" ht="12" customHeight="1">
      <c r="A65" s="118"/>
      <c r="B65" s="100">
        <v>1991</v>
      </c>
      <c r="C65" s="85">
        <v>100</v>
      </c>
      <c r="D65" s="86">
        <f t="shared" ref="D65:I65" si="32">ROUND(D8/$C8*100,5)</f>
        <v>7.2450000000000001E-2</v>
      </c>
      <c r="E65" s="86">
        <f t="shared" si="32"/>
        <v>26.605</v>
      </c>
      <c r="F65" s="86">
        <f t="shared" si="32"/>
        <v>18.655429999999999</v>
      </c>
      <c r="G65" s="86">
        <f t="shared" si="32"/>
        <v>16.198979999999999</v>
      </c>
      <c r="H65" s="86">
        <f t="shared" si="32"/>
        <v>7.94956</v>
      </c>
      <c r="I65" s="86">
        <f t="shared" si="32"/>
        <v>73.322550000000007</v>
      </c>
      <c r="J65" s="86">
        <f>ROUND(J8/$C8*100,5)</f>
        <v>29.261959999999998</v>
      </c>
      <c r="K65" s="86">
        <f t="shared" ref="K65:S65" si="33">ROUND(K8/$C8*100,5)</f>
        <v>24.73922</v>
      </c>
      <c r="L65" s="86">
        <f t="shared" si="33"/>
        <v>4.5227399999999998</v>
      </c>
      <c r="M65" s="86">
        <f t="shared" si="33"/>
        <v>13.184329999999999</v>
      </c>
      <c r="N65" s="86">
        <f t="shared" si="33"/>
        <v>2.8571200000000001</v>
      </c>
      <c r="O65" s="86">
        <f t="shared" si="33"/>
        <v>1.9441600000000001</v>
      </c>
      <c r="P65" s="86">
        <f t="shared" si="33"/>
        <v>8.3830500000000008</v>
      </c>
      <c r="Q65" s="86">
        <f t="shared" si="33"/>
        <v>30.876259999999998</v>
      </c>
      <c r="R65" s="86">
        <f t="shared" si="33"/>
        <v>25.008659999999999</v>
      </c>
      <c r="S65" s="86">
        <f t="shared" si="33"/>
        <v>5.8676000000000004</v>
      </c>
      <c r="T65" s="124">
        <v>1991</v>
      </c>
    </row>
    <row r="66" spans="1:20" ht="12" hidden="1" customHeight="1" outlineLevel="1">
      <c r="A66" s="118"/>
      <c r="B66" s="100">
        <v>1992</v>
      </c>
      <c r="C66" s="85">
        <v>100</v>
      </c>
      <c r="D66" s="86">
        <f t="shared" ref="D66:J66" si="34">ROUND(D9/$C9*100,5)</f>
        <v>6.9709999999999994E-2</v>
      </c>
      <c r="E66" s="86">
        <f t="shared" si="34"/>
        <v>25.115819999999999</v>
      </c>
      <c r="F66" s="86">
        <f t="shared" si="34"/>
        <v>16.668790000000001</v>
      </c>
      <c r="G66" s="86">
        <f t="shared" si="34"/>
        <v>14.21166</v>
      </c>
      <c r="H66" s="86">
        <f t="shared" si="34"/>
        <v>8.4470399999999994</v>
      </c>
      <c r="I66" s="86">
        <f t="shared" si="34"/>
        <v>74.81447</v>
      </c>
      <c r="J66" s="86">
        <f t="shared" si="34"/>
        <v>28.382380000000001</v>
      </c>
      <c r="K66" s="86">
        <f t="shared" ref="K66:S66" si="35">ROUND(K9/$C9*100,5)</f>
        <v>24.074829999999999</v>
      </c>
      <c r="L66" s="86">
        <f t="shared" si="35"/>
        <v>4.30755</v>
      </c>
      <c r="M66" s="86">
        <f t="shared" si="35"/>
        <v>14.40526</v>
      </c>
      <c r="N66" s="86">
        <f t="shared" si="35"/>
        <v>3.09206</v>
      </c>
      <c r="O66" s="86">
        <f t="shared" si="35"/>
        <v>2.1976399999999998</v>
      </c>
      <c r="P66" s="86">
        <f t="shared" si="35"/>
        <v>9.11557</v>
      </c>
      <c r="Q66" s="86">
        <f t="shared" si="35"/>
        <v>32.026829999999997</v>
      </c>
      <c r="R66" s="86">
        <f t="shared" si="35"/>
        <v>25.76352</v>
      </c>
      <c r="S66" s="86">
        <f t="shared" si="35"/>
        <v>6.2633000000000001</v>
      </c>
      <c r="T66" s="124">
        <v>1992</v>
      </c>
    </row>
    <row r="67" spans="1:20" ht="12" hidden="1" customHeight="1" outlineLevel="1">
      <c r="A67" s="118"/>
      <c r="B67" s="100">
        <v>1993</v>
      </c>
      <c r="C67" s="85">
        <v>100</v>
      </c>
      <c r="D67" s="86">
        <f t="shared" ref="D67:J67" si="36">ROUND(D10/$C10*100,5)</f>
        <v>6.5360000000000001E-2</v>
      </c>
      <c r="E67" s="86">
        <f t="shared" si="36"/>
        <v>24.073399999999999</v>
      </c>
      <c r="F67" s="86">
        <f t="shared" si="36"/>
        <v>15.153560000000001</v>
      </c>
      <c r="G67" s="86">
        <f t="shared" si="36"/>
        <v>12.7186</v>
      </c>
      <c r="H67" s="86">
        <f t="shared" si="36"/>
        <v>8.9198299999999993</v>
      </c>
      <c r="I67" s="86">
        <f t="shared" si="36"/>
        <v>75.861239999999995</v>
      </c>
      <c r="J67" s="86">
        <f t="shared" si="36"/>
        <v>28.061350000000001</v>
      </c>
      <c r="K67" s="86">
        <f t="shared" ref="K67:S67" si="37">ROUND(K10/$C10*100,5)</f>
        <v>23.778179999999999</v>
      </c>
      <c r="L67" s="86">
        <f t="shared" si="37"/>
        <v>4.2831700000000001</v>
      </c>
      <c r="M67" s="86">
        <f t="shared" si="37"/>
        <v>15.33034</v>
      </c>
      <c r="N67" s="86">
        <f t="shared" si="37"/>
        <v>3.2414999999999998</v>
      </c>
      <c r="O67" s="86">
        <f t="shared" si="37"/>
        <v>2.39533</v>
      </c>
      <c r="P67" s="86">
        <f t="shared" si="37"/>
        <v>9.6935099999999998</v>
      </c>
      <c r="Q67" s="86">
        <f t="shared" si="37"/>
        <v>32.469549999999998</v>
      </c>
      <c r="R67" s="86">
        <f t="shared" si="37"/>
        <v>26.060479999999998</v>
      </c>
      <c r="S67" s="86">
        <f t="shared" si="37"/>
        <v>6.4090699999999998</v>
      </c>
      <c r="T67" s="124">
        <v>1993</v>
      </c>
    </row>
    <row r="68" spans="1:20" ht="12" hidden="1" customHeight="1" outlineLevel="1">
      <c r="A68" s="118"/>
      <c r="B68" s="100">
        <v>1994</v>
      </c>
      <c r="C68" s="85">
        <v>100</v>
      </c>
      <c r="D68" s="86">
        <f t="shared" ref="D68:J68" si="38">ROUND(D11/$C11*100,5)</f>
        <v>6.6659999999999997E-2</v>
      </c>
      <c r="E68" s="86">
        <f t="shared" si="38"/>
        <v>23.210699999999999</v>
      </c>
      <c r="F68" s="86">
        <f t="shared" si="38"/>
        <v>13.89301</v>
      </c>
      <c r="G68" s="86">
        <f t="shared" si="38"/>
        <v>11.489990000000001</v>
      </c>
      <c r="H68" s="86">
        <f t="shared" si="38"/>
        <v>9.3177000000000003</v>
      </c>
      <c r="I68" s="86">
        <f t="shared" si="38"/>
        <v>76.722629999999995</v>
      </c>
      <c r="J68" s="86">
        <f t="shared" si="38"/>
        <v>27.20506</v>
      </c>
      <c r="K68" s="86">
        <f t="shared" ref="K68:S68" si="39">ROUND(K11/$C11*100,5)</f>
        <v>23.025749999999999</v>
      </c>
      <c r="L68" s="86">
        <f t="shared" si="39"/>
        <v>4.1793100000000001</v>
      </c>
      <c r="M68" s="86">
        <f t="shared" si="39"/>
        <v>16.141680000000001</v>
      </c>
      <c r="N68" s="86">
        <f t="shared" si="39"/>
        <v>3.3099099999999999</v>
      </c>
      <c r="O68" s="86">
        <f t="shared" si="39"/>
        <v>2.5914100000000002</v>
      </c>
      <c r="P68" s="86">
        <f t="shared" si="39"/>
        <v>10.240360000000001</v>
      </c>
      <c r="Q68" s="86">
        <f t="shared" si="39"/>
        <v>33.375880000000002</v>
      </c>
      <c r="R68" s="86">
        <f t="shared" si="39"/>
        <v>26.811299999999999</v>
      </c>
      <c r="S68" s="86">
        <f t="shared" si="39"/>
        <v>6.5645800000000003</v>
      </c>
      <c r="T68" s="124">
        <v>1994</v>
      </c>
    </row>
    <row r="69" spans="1:20" ht="12" hidden="1" customHeight="1" outlineLevel="1">
      <c r="A69" s="118"/>
      <c r="B69" s="100">
        <v>1995</v>
      </c>
      <c r="C69" s="85">
        <v>100</v>
      </c>
      <c r="D69" s="86">
        <f t="shared" ref="D69:J69" si="40">ROUND(D12/$C12*100,5)</f>
        <v>6.9169999999999995E-2</v>
      </c>
      <c r="E69" s="86">
        <f t="shared" si="40"/>
        <v>22.281099999999999</v>
      </c>
      <c r="F69" s="86">
        <f t="shared" si="40"/>
        <v>12.99536</v>
      </c>
      <c r="G69" s="86">
        <f t="shared" si="40"/>
        <v>10.72639</v>
      </c>
      <c r="H69" s="86">
        <f t="shared" si="40"/>
        <v>9.2857400000000005</v>
      </c>
      <c r="I69" s="86">
        <f t="shared" si="40"/>
        <v>77.649730000000005</v>
      </c>
      <c r="J69" s="86">
        <f t="shared" si="40"/>
        <v>26.505890000000001</v>
      </c>
      <c r="K69" s="86">
        <f t="shared" ref="K69:S69" si="41">ROUND(K12/$C12*100,5)</f>
        <v>22.479379999999999</v>
      </c>
      <c r="L69" s="86">
        <f t="shared" si="41"/>
        <v>4.02651</v>
      </c>
      <c r="M69" s="86">
        <f t="shared" si="41"/>
        <v>16.594290000000001</v>
      </c>
      <c r="N69" s="86">
        <f t="shared" si="41"/>
        <v>3.2444899999999999</v>
      </c>
      <c r="O69" s="86">
        <f t="shared" si="41"/>
        <v>2.7388599999999999</v>
      </c>
      <c r="P69" s="86">
        <f t="shared" si="41"/>
        <v>10.61093</v>
      </c>
      <c r="Q69" s="86">
        <f t="shared" si="41"/>
        <v>34.549550000000004</v>
      </c>
      <c r="R69" s="86">
        <f t="shared" si="41"/>
        <v>27.65634</v>
      </c>
      <c r="S69" s="86">
        <f t="shared" si="41"/>
        <v>6.8932200000000003</v>
      </c>
      <c r="T69" s="124">
        <v>1995</v>
      </c>
    </row>
    <row r="70" spans="1:20" ht="12" hidden="1" customHeight="1" outlineLevel="1">
      <c r="A70" s="118"/>
      <c r="B70" s="100">
        <v>1996</v>
      </c>
      <c r="C70" s="85">
        <v>100</v>
      </c>
      <c r="D70" s="86">
        <f t="shared" ref="D70:J70" si="42">ROUND(D13/$C13*100,5)</f>
        <v>6.6960000000000006E-2</v>
      </c>
      <c r="E70" s="86">
        <f t="shared" si="42"/>
        <v>21.255379999999999</v>
      </c>
      <c r="F70" s="86">
        <f t="shared" si="42"/>
        <v>12.37016</v>
      </c>
      <c r="G70" s="86">
        <f t="shared" si="42"/>
        <v>10.14771</v>
      </c>
      <c r="H70" s="86">
        <f t="shared" si="42"/>
        <v>8.8852100000000007</v>
      </c>
      <c r="I70" s="86">
        <f t="shared" si="42"/>
        <v>78.677660000000003</v>
      </c>
      <c r="J70" s="86">
        <f t="shared" si="42"/>
        <v>26.023</v>
      </c>
      <c r="K70" s="86">
        <f t="shared" ref="K70:S70" si="43">ROUND(K13/$C13*100,5)</f>
        <v>22.154070000000001</v>
      </c>
      <c r="L70" s="86">
        <f t="shared" si="43"/>
        <v>3.8689300000000002</v>
      </c>
      <c r="M70" s="86">
        <f t="shared" si="43"/>
        <v>17.04072</v>
      </c>
      <c r="N70" s="86">
        <f t="shared" si="43"/>
        <v>3.2046600000000001</v>
      </c>
      <c r="O70" s="86">
        <f t="shared" si="43"/>
        <v>2.8660000000000001</v>
      </c>
      <c r="P70" s="86">
        <f t="shared" si="43"/>
        <v>10.97006</v>
      </c>
      <c r="Q70" s="86">
        <f t="shared" si="43"/>
        <v>35.613939999999999</v>
      </c>
      <c r="R70" s="86">
        <f t="shared" si="43"/>
        <v>28.579219999999999</v>
      </c>
      <c r="S70" s="86">
        <f t="shared" si="43"/>
        <v>7.0347200000000001</v>
      </c>
      <c r="T70" s="124">
        <v>1996</v>
      </c>
    </row>
    <row r="71" spans="1:20" ht="12" hidden="1" customHeight="1" outlineLevel="1">
      <c r="A71" s="118"/>
      <c r="B71" s="100">
        <v>1997</v>
      </c>
      <c r="C71" s="85">
        <v>100</v>
      </c>
      <c r="D71" s="86">
        <f t="shared" ref="D71:J71" si="44">ROUND(D14/$C14*100,5)</f>
        <v>6.404E-2</v>
      </c>
      <c r="E71" s="86">
        <f t="shared" si="44"/>
        <v>20.71613</v>
      </c>
      <c r="F71" s="86">
        <f t="shared" si="44"/>
        <v>12.071</v>
      </c>
      <c r="G71" s="86">
        <f t="shared" si="44"/>
        <v>9.8728499999999997</v>
      </c>
      <c r="H71" s="86">
        <f t="shared" si="44"/>
        <v>8.64513</v>
      </c>
      <c r="I71" s="86">
        <f t="shared" si="44"/>
        <v>79.219830000000002</v>
      </c>
      <c r="J71" s="86">
        <f t="shared" si="44"/>
        <v>25.473179999999999</v>
      </c>
      <c r="K71" s="86">
        <f t="shared" ref="K71:S71" si="45">ROUND(K14/$C14*100,5)</f>
        <v>21.643940000000001</v>
      </c>
      <c r="L71" s="86">
        <f t="shared" si="45"/>
        <v>3.82924</v>
      </c>
      <c r="M71" s="86">
        <f t="shared" si="45"/>
        <v>17.544619999999998</v>
      </c>
      <c r="N71" s="86">
        <f t="shared" si="45"/>
        <v>3.1825999999999999</v>
      </c>
      <c r="O71" s="86">
        <f t="shared" si="45"/>
        <v>2.87242</v>
      </c>
      <c r="P71" s="86">
        <f t="shared" si="45"/>
        <v>11.489599999999999</v>
      </c>
      <c r="Q71" s="86">
        <f t="shared" si="45"/>
        <v>36.202030000000001</v>
      </c>
      <c r="R71" s="86">
        <f t="shared" si="45"/>
        <v>28.935079999999999</v>
      </c>
      <c r="S71" s="86">
        <f t="shared" si="45"/>
        <v>7.2669499999999996</v>
      </c>
      <c r="T71" s="124">
        <v>1997</v>
      </c>
    </row>
    <row r="72" spans="1:20" ht="12" hidden="1" customHeight="1" outlineLevel="1">
      <c r="A72" s="118"/>
      <c r="B72" s="100">
        <v>1998</v>
      </c>
      <c r="C72" s="85">
        <v>100</v>
      </c>
      <c r="D72" s="86">
        <f t="shared" ref="D72:J72" si="46">ROUND(D15/$C15*100,5)</f>
        <v>6.1929999999999999E-2</v>
      </c>
      <c r="E72" s="86">
        <f t="shared" si="46"/>
        <v>19.814990000000002</v>
      </c>
      <c r="F72" s="86">
        <f t="shared" si="46"/>
        <v>11.726190000000001</v>
      </c>
      <c r="G72" s="86">
        <f t="shared" si="46"/>
        <v>9.6081199999999995</v>
      </c>
      <c r="H72" s="86">
        <f t="shared" si="46"/>
        <v>8.0888000000000009</v>
      </c>
      <c r="I72" s="86">
        <f t="shared" si="46"/>
        <v>80.123080000000002</v>
      </c>
      <c r="J72" s="86">
        <f t="shared" si="46"/>
        <v>25.283550000000002</v>
      </c>
      <c r="K72" s="86">
        <f t="shared" ref="K72:S72" si="47">ROUND(K15/$C15*100,5)</f>
        <v>21.329319999999999</v>
      </c>
      <c r="L72" s="86">
        <f t="shared" si="47"/>
        <v>3.9542199999999998</v>
      </c>
      <c r="M72" s="86">
        <f t="shared" si="47"/>
        <v>18.170739999999999</v>
      </c>
      <c r="N72" s="86">
        <f t="shared" si="47"/>
        <v>3.1578900000000001</v>
      </c>
      <c r="O72" s="86">
        <f t="shared" si="47"/>
        <v>2.9015900000000001</v>
      </c>
      <c r="P72" s="86">
        <f t="shared" si="47"/>
        <v>12.11126</v>
      </c>
      <c r="Q72" s="86">
        <f t="shared" si="47"/>
        <v>36.668790000000001</v>
      </c>
      <c r="R72" s="86">
        <f t="shared" si="47"/>
        <v>29.332080000000001</v>
      </c>
      <c r="S72" s="86">
        <f t="shared" si="47"/>
        <v>7.3367100000000001</v>
      </c>
      <c r="T72" s="124">
        <v>1998</v>
      </c>
    </row>
    <row r="73" spans="1:20" ht="12" hidden="1" customHeight="1" outlineLevel="1">
      <c r="A73" s="118"/>
      <c r="B73" s="100">
        <v>1999</v>
      </c>
      <c r="C73" s="85">
        <v>100</v>
      </c>
      <c r="D73" s="86">
        <f t="shared" ref="D73:J73" si="48">ROUND(D16/$C16*100,5)</f>
        <v>6.4210000000000003E-2</v>
      </c>
      <c r="E73" s="86">
        <f t="shared" si="48"/>
        <v>18.95636</v>
      </c>
      <c r="F73" s="86">
        <f t="shared" si="48"/>
        <v>11.343070000000001</v>
      </c>
      <c r="G73" s="86">
        <f t="shared" si="48"/>
        <v>9.2975100000000008</v>
      </c>
      <c r="H73" s="86">
        <f t="shared" si="48"/>
        <v>7.6132799999999996</v>
      </c>
      <c r="I73" s="86">
        <f t="shared" si="48"/>
        <v>80.979429999999994</v>
      </c>
      <c r="J73" s="86">
        <f t="shared" si="48"/>
        <v>24.888570000000001</v>
      </c>
      <c r="K73" s="86">
        <f t="shared" ref="K73:S73" si="49">ROUND(K16/$C16*100,5)</f>
        <v>20.93309</v>
      </c>
      <c r="L73" s="86">
        <f t="shared" si="49"/>
        <v>3.9554800000000001</v>
      </c>
      <c r="M73" s="86">
        <f t="shared" si="49"/>
        <v>18.956289999999999</v>
      </c>
      <c r="N73" s="86">
        <f t="shared" si="49"/>
        <v>3.1720899999999999</v>
      </c>
      <c r="O73" s="86">
        <f t="shared" si="49"/>
        <v>2.9833599999999998</v>
      </c>
      <c r="P73" s="86">
        <f t="shared" si="49"/>
        <v>12.800850000000001</v>
      </c>
      <c r="Q73" s="86">
        <f t="shared" si="49"/>
        <v>37.13456</v>
      </c>
      <c r="R73" s="86">
        <f t="shared" si="49"/>
        <v>29.688569999999999</v>
      </c>
      <c r="S73" s="86">
        <f t="shared" si="49"/>
        <v>7.4459900000000001</v>
      </c>
      <c r="T73" s="124">
        <v>1999</v>
      </c>
    </row>
    <row r="74" spans="1:20" ht="12" customHeight="1" collapsed="1">
      <c r="A74" s="118"/>
      <c r="B74" s="84">
        <v>2000</v>
      </c>
      <c r="C74" s="85">
        <v>100</v>
      </c>
      <c r="D74" s="86">
        <f t="shared" ref="D74:J74" si="50">ROUND(D17/$C17*100,5)</f>
        <v>7.016E-2</v>
      </c>
      <c r="E74" s="86">
        <f t="shared" si="50"/>
        <v>17.782609999999998</v>
      </c>
      <c r="F74" s="86">
        <f t="shared" si="50"/>
        <v>10.77535</v>
      </c>
      <c r="G74" s="86">
        <f t="shared" si="50"/>
        <v>8.9806600000000003</v>
      </c>
      <c r="H74" s="86">
        <f t="shared" si="50"/>
        <v>7.0072599999999996</v>
      </c>
      <c r="I74" s="86">
        <f t="shared" si="50"/>
        <v>82.147229999999993</v>
      </c>
      <c r="J74" s="86">
        <f t="shared" si="50"/>
        <v>25.092659999999999</v>
      </c>
      <c r="K74" s="86">
        <f t="shared" ref="K74:S74" si="51">ROUND(K17/$C17*100,5)</f>
        <v>20.89547</v>
      </c>
      <c r="L74" s="86">
        <f t="shared" si="51"/>
        <v>4.1971999999999996</v>
      </c>
      <c r="M74" s="86">
        <f t="shared" si="51"/>
        <v>19.46641</v>
      </c>
      <c r="N74" s="86">
        <f t="shared" si="51"/>
        <v>3.0968800000000001</v>
      </c>
      <c r="O74" s="86">
        <f t="shared" si="51"/>
        <v>3.0573100000000002</v>
      </c>
      <c r="P74" s="86">
        <f t="shared" si="51"/>
        <v>13.31222</v>
      </c>
      <c r="Q74" s="86">
        <f t="shared" si="51"/>
        <v>37.588160000000002</v>
      </c>
      <c r="R74" s="86">
        <f t="shared" si="51"/>
        <v>29.707329999999999</v>
      </c>
      <c r="S74" s="86">
        <f t="shared" si="51"/>
        <v>7.8808299999999996</v>
      </c>
      <c r="T74" s="124">
        <v>2000</v>
      </c>
    </row>
    <row r="75" spans="1:20" ht="12" hidden="1" customHeight="1" outlineLevel="1">
      <c r="A75" s="118"/>
      <c r="B75" s="84">
        <v>2001</v>
      </c>
      <c r="C75" s="85">
        <v>100</v>
      </c>
      <c r="D75" s="86">
        <f t="shared" ref="D75:J75" si="52">ROUND(D18/$C18*100,5)</f>
        <v>7.3450000000000001E-2</v>
      </c>
      <c r="E75" s="86">
        <f t="shared" si="52"/>
        <v>16.772349999999999</v>
      </c>
      <c r="F75" s="86">
        <f t="shared" si="52"/>
        <v>10.602980000000001</v>
      </c>
      <c r="G75" s="86">
        <f t="shared" si="52"/>
        <v>8.9148499999999995</v>
      </c>
      <c r="H75" s="86">
        <f t="shared" si="52"/>
        <v>6.1693699999999998</v>
      </c>
      <c r="I75" s="86">
        <f t="shared" si="52"/>
        <v>83.154200000000003</v>
      </c>
      <c r="J75" s="86">
        <f t="shared" si="52"/>
        <v>25.285779999999999</v>
      </c>
      <c r="K75" s="86">
        <f t="shared" ref="K75:S75" si="53">ROUND(K18/$C18*100,5)</f>
        <v>20.827169999999999</v>
      </c>
      <c r="L75" s="86">
        <f t="shared" si="53"/>
        <v>4.4586100000000002</v>
      </c>
      <c r="M75" s="86">
        <f t="shared" si="53"/>
        <v>19.604310000000002</v>
      </c>
      <c r="N75" s="86">
        <f t="shared" si="53"/>
        <v>3.1131099999999998</v>
      </c>
      <c r="O75" s="86">
        <f t="shared" si="53"/>
        <v>3.0415399999999999</v>
      </c>
      <c r="P75" s="86">
        <f t="shared" si="53"/>
        <v>13.449669999999999</v>
      </c>
      <c r="Q75" s="86">
        <f t="shared" si="53"/>
        <v>38.264099999999999</v>
      </c>
      <c r="R75" s="86">
        <f t="shared" si="53"/>
        <v>30.090720000000001</v>
      </c>
      <c r="S75" s="86">
        <f t="shared" si="53"/>
        <v>8.1733700000000002</v>
      </c>
      <c r="T75" s="124">
        <v>2001</v>
      </c>
    </row>
    <row r="76" spans="1:20" ht="12" hidden="1" customHeight="1" outlineLevel="1">
      <c r="A76" s="118"/>
      <c r="B76" s="84">
        <v>2002</v>
      </c>
      <c r="C76" s="85">
        <v>100</v>
      </c>
      <c r="D76" s="86">
        <f t="shared" ref="D76:J76" si="54">ROUND(D19/$C19*100,5)</f>
        <v>7.7780000000000002E-2</v>
      </c>
      <c r="E76" s="86">
        <f t="shared" si="54"/>
        <v>15.87327</v>
      </c>
      <c r="F76" s="86">
        <f t="shared" si="54"/>
        <v>10.134550000000001</v>
      </c>
      <c r="G76" s="86">
        <f t="shared" si="54"/>
        <v>8.4889700000000001</v>
      </c>
      <c r="H76" s="86">
        <f t="shared" si="54"/>
        <v>5.7387199999999998</v>
      </c>
      <c r="I76" s="86">
        <f t="shared" si="54"/>
        <v>84.048950000000005</v>
      </c>
      <c r="J76" s="86">
        <f t="shared" si="54"/>
        <v>25.22325</v>
      </c>
      <c r="K76" s="86">
        <f t="shared" ref="K76:S76" si="55">ROUND(K19/$C19*100,5)</f>
        <v>21.016380000000002</v>
      </c>
      <c r="L76" s="86">
        <f t="shared" si="55"/>
        <v>4.2068700000000003</v>
      </c>
      <c r="M76" s="86">
        <f t="shared" si="55"/>
        <v>19.47458</v>
      </c>
      <c r="N76" s="86">
        <f t="shared" si="55"/>
        <v>3.01755</v>
      </c>
      <c r="O76" s="86">
        <f t="shared" si="55"/>
        <v>2.9966400000000002</v>
      </c>
      <c r="P76" s="86">
        <f t="shared" si="55"/>
        <v>13.4604</v>
      </c>
      <c r="Q76" s="86">
        <f t="shared" si="55"/>
        <v>39.351109999999998</v>
      </c>
      <c r="R76" s="86">
        <f t="shared" si="55"/>
        <v>30.74389</v>
      </c>
      <c r="S76" s="86">
        <f t="shared" si="55"/>
        <v>8.6072299999999995</v>
      </c>
      <c r="T76" s="124">
        <v>2002</v>
      </c>
    </row>
    <row r="77" spans="1:20" ht="12" hidden="1" customHeight="1" outlineLevel="1">
      <c r="A77" s="118"/>
      <c r="B77" s="84">
        <v>2003</v>
      </c>
      <c r="C77" s="85">
        <v>100</v>
      </c>
      <c r="D77" s="86">
        <f t="shared" ref="D77:J77" si="56">ROUND(D20/$C20*100,5)</f>
        <v>8.1710000000000005E-2</v>
      </c>
      <c r="E77" s="86">
        <f t="shared" si="56"/>
        <v>15.04834</v>
      </c>
      <c r="F77" s="86">
        <f t="shared" si="56"/>
        <v>9.6637500000000003</v>
      </c>
      <c r="G77" s="86">
        <f t="shared" si="56"/>
        <v>8.1259399999999999</v>
      </c>
      <c r="H77" s="86">
        <f t="shared" si="56"/>
        <v>5.3845999999999998</v>
      </c>
      <c r="I77" s="86">
        <f t="shared" si="56"/>
        <v>84.869950000000003</v>
      </c>
      <c r="J77" s="86">
        <f t="shared" si="56"/>
        <v>25.384730000000001</v>
      </c>
      <c r="K77" s="86">
        <f t="shared" ref="K77:S77" si="57">ROUND(K20/$C20*100,5)</f>
        <v>21.195309999999999</v>
      </c>
      <c r="L77" s="86">
        <f t="shared" si="57"/>
        <v>4.1894200000000001</v>
      </c>
      <c r="M77" s="86">
        <f t="shared" si="57"/>
        <v>20.092320000000001</v>
      </c>
      <c r="N77" s="86">
        <f t="shared" si="57"/>
        <v>2.92611</v>
      </c>
      <c r="O77" s="86">
        <f t="shared" si="57"/>
        <v>3.01823</v>
      </c>
      <c r="P77" s="86">
        <f t="shared" si="57"/>
        <v>14.14798</v>
      </c>
      <c r="Q77" s="86">
        <f t="shared" si="57"/>
        <v>39.392899999999997</v>
      </c>
      <c r="R77" s="86">
        <f t="shared" si="57"/>
        <v>30.46894</v>
      </c>
      <c r="S77" s="86">
        <f t="shared" si="57"/>
        <v>8.9239499999999996</v>
      </c>
      <c r="T77" s="124">
        <v>2003</v>
      </c>
    </row>
    <row r="78" spans="1:20" ht="12" hidden="1" customHeight="1" outlineLevel="1">
      <c r="A78" s="118"/>
      <c r="B78" s="84">
        <v>2004</v>
      </c>
      <c r="C78" s="85">
        <v>100</v>
      </c>
      <c r="D78" s="86">
        <f t="shared" ref="D78:J78" si="58">ROUND(D21/$C21*100,5)</f>
        <v>7.9369999999999996E-2</v>
      </c>
      <c r="E78" s="86">
        <f t="shared" si="58"/>
        <v>14.456759999999999</v>
      </c>
      <c r="F78" s="86">
        <f t="shared" si="58"/>
        <v>9.3217199999999991</v>
      </c>
      <c r="G78" s="86">
        <f t="shared" si="58"/>
        <v>7.8367300000000002</v>
      </c>
      <c r="H78" s="86">
        <f t="shared" si="58"/>
        <v>5.13504</v>
      </c>
      <c r="I78" s="86">
        <f t="shared" si="58"/>
        <v>85.463859999999997</v>
      </c>
      <c r="J78" s="86">
        <f t="shared" si="58"/>
        <v>25.657250000000001</v>
      </c>
      <c r="K78" s="86">
        <f t="shared" ref="K78:S78" si="59">ROUND(K21/$C21*100,5)</f>
        <v>21.316330000000001</v>
      </c>
      <c r="L78" s="86">
        <f t="shared" si="59"/>
        <v>4.3409300000000002</v>
      </c>
      <c r="M78" s="86">
        <f t="shared" si="59"/>
        <v>20.540289999999999</v>
      </c>
      <c r="N78" s="86">
        <f t="shared" si="59"/>
        <v>2.8124600000000002</v>
      </c>
      <c r="O78" s="86">
        <f t="shared" si="59"/>
        <v>3.0338500000000002</v>
      </c>
      <c r="P78" s="86">
        <f t="shared" si="59"/>
        <v>14.69398</v>
      </c>
      <c r="Q78" s="86">
        <f t="shared" si="59"/>
        <v>39.26632</v>
      </c>
      <c r="R78" s="86">
        <f t="shared" si="59"/>
        <v>29.942990000000002</v>
      </c>
      <c r="S78" s="86">
        <f t="shared" si="59"/>
        <v>9.3233300000000003</v>
      </c>
      <c r="T78" s="124">
        <v>2004</v>
      </c>
    </row>
    <row r="79" spans="1:20" ht="12" hidden="1" customHeight="1" outlineLevel="1">
      <c r="B79" s="84">
        <v>2005</v>
      </c>
      <c r="C79" s="85">
        <v>100</v>
      </c>
      <c r="D79" s="86">
        <f t="shared" ref="D79:J79" si="60">ROUND(D22/$C22*100,5)</f>
        <v>7.0980000000000001E-2</v>
      </c>
      <c r="E79" s="86">
        <f t="shared" si="60"/>
        <v>13.853249999999999</v>
      </c>
      <c r="F79" s="86">
        <f t="shared" si="60"/>
        <v>8.9874299999999998</v>
      </c>
      <c r="G79" s="86">
        <f t="shared" si="60"/>
        <v>7.5497500000000004</v>
      </c>
      <c r="H79" s="86">
        <f t="shared" si="60"/>
        <v>4.8658200000000003</v>
      </c>
      <c r="I79" s="86">
        <f t="shared" si="60"/>
        <v>86.075760000000002</v>
      </c>
      <c r="J79" s="86">
        <f t="shared" si="60"/>
        <v>25.612110000000001</v>
      </c>
      <c r="K79" s="86">
        <f t="shared" ref="K79:S79" si="61">ROUND(K22/$C22*100,5)</f>
        <v>21.160889999999998</v>
      </c>
      <c r="L79" s="86">
        <f t="shared" si="61"/>
        <v>4.4512200000000002</v>
      </c>
      <c r="M79" s="86">
        <f t="shared" si="61"/>
        <v>20.796199999999999</v>
      </c>
      <c r="N79" s="86">
        <f t="shared" si="61"/>
        <v>2.6580400000000002</v>
      </c>
      <c r="O79" s="86">
        <f t="shared" si="61"/>
        <v>3.0337100000000001</v>
      </c>
      <c r="P79" s="86">
        <f t="shared" si="61"/>
        <v>15.10445</v>
      </c>
      <c r="Q79" s="86">
        <f t="shared" si="61"/>
        <v>39.667459999999998</v>
      </c>
      <c r="R79" s="86">
        <f t="shared" si="61"/>
        <v>30.15127</v>
      </c>
      <c r="S79" s="86">
        <f t="shared" si="61"/>
        <v>9.5161899999999999</v>
      </c>
      <c r="T79" s="124">
        <v>2005</v>
      </c>
    </row>
    <row r="80" spans="1:20" ht="12" hidden="1" customHeight="1" outlineLevel="1">
      <c r="B80" s="84">
        <v>2006</v>
      </c>
      <c r="C80" s="85">
        <v>100</v>
      </c>
      <c r="D80" s="86">
        <f t="shared" ref="D80:J80" si="62">ROUND(D23/$C23*100,5)</f>
        <v>6.4579999999999999E-2</v>
      </c>
      <c r="E80" s="86">
        <f t="shared" si="62"/>
        <v>13.2698</v>
      </c>
      <c r="F80" s="86">
        <f t="shared" si="62"/>
        <v>8.6188300000000009</v>
      </c>
      <c r="G80" s="86">
        <f t="shared" si="62"/>
        <v>7.2676400000000001</v>
      </c>
      <c r="H80" s="86">
        <f t="shared" si="62"/>
        <v>4.65097</v>
      </c>
      <c r="I80" s="86">
        <f t="shared" si="62"/>
        <v>86.665620000000004</v>
      </c>
      <c r="J80" s="86">
        <f t="shared" si="62"/>
        <v>25.528569999999998</v>
      </c>
      <c r="K80" s="86">
        <f t="shared" ref="K80:S80" si="63">ROUND(K23/$C23*100,5)</f>
        <v>21.044689999999999</v>
      </c>
      <c r="L80" s="86">
        <f t="shared" si="63"/>
        <v>4.4838899999999997</v>
      </c>
      <c r="M80" s="86">
        <f t="shared" si="63"/>
        <v>21.17183</v>
      </c>
      <c r="N80" s="86">
        <f t="shared" si="63"/>
        <v>2.51999</v>
      </c>
      <c r="O80" s="86">
        <f t="shared" si="63"/>
        <v>2.91248</v>
      </c>
      <c r="P80" s="86">
        <f t="shared" si="63"/>
        <v>15.73936</v>
      </c>
      <c r="Q80" s="86">
        <f t="shared" si="63"/>
        <v>39.965220000000002</v>
      </c>
      <c r="R80" s="86">
        <f t="shared" si="63"/>
        <v>30.226489999999998</v>
      </c>
      <c r="S80" s="86">
        <f t="shared" si="63"/>
        <v>9.7387200000000007</v>
      </c>
      <c r="T80" s="124">
        <v>2006</v>
      </c>
    </row>
    <row r="81" spans="2:24" ht="12" hidden="1" customHeight="1" outlineLevel="1">
      <c r="B81" s="84">
        <v>2007</v>
      </c>
      <c r="C81" s="85">
        <v>100</v>
      </c>
      <c r="D81" s="86">
        <f t="shared" ref="D81:J81" si="64">ROUND(D24/$C24*100,5)</f>
        <v>6.343E-2</v>
      </c>
      <c r="E81" s="86">
        <f t="shared" si="64"/>
        <v>12.966989999999999</v>
      </c>
      <c r="F81" s="86">
        <f t="shared" si="64"/>
        <v>8.3334700000000002</v>
      </c>
      <c r="G81" s="86">
        <f t="shared" si="64"/>
        <v>7.0328900000000001</v>
      </c>
      <c r="H81" s="86">
        <f t="shared" si="64"/>
        <v>4.6335199999999999</v>
      </c>
      <c r="I81" s="86">
        <f t="shared" si="64"/>
        <v>86.969589999999997</v>
      </c>
      <c r="J81" s="86">
        <f t="shared" si="64"/>
        <v>25.692150000000002</v>
      </c>
      <c r="K81" s="86">
        <f t="shared" ref="K81:S81" si="65">ROUND(K24/$C24*100,5)</f>
        <v>21.130099999999999</v>
      </c>
      <c r="L81" s="86">
        <f t="shared" si="65"/>
        <v>4.5620500000000002</v>
      </c>
      <c r="M81" s="86">
        <f t="shared" si="65"/>
        <v>21.433309999999999</v>
      </c>
      <c r="N81" s="86">
        <f t="shared" si="65"/>
        <v>2.4200400000000002</v>
      </c>
      <c r="O81" s="86">
        <f t="shared" si="65"/>
        <v>2.8410000000000002</v>
      </c>
      <c r="P81" s="86">
        <f t="shared" si="65"/>
        <v>16.172270000000001</v>
      </c>
      <c r="Q81" s="86">
        <f t="shared" si="65"/>
        <v>39.84413</v>
      </c>
      <c r="R81" s="86">
        <f t="shared" si="65"/>
        <v>29.98855</v>
      </c>
      <c r="S81" s="86">
        <f t="shared" si="65"/>
        <v>9.8555700000000002</v>
      </c>
      <c r="T81" s="124">
        <v>2007</v>
      </c>
    </row>
    <row r="82" spans="2:24" ht="12" hidden="1" customHeight="1" outlineLevel="1">
      <c r="B82" s="84">
        <v>2008</v>
      </c>
      <c r="C82" s="85">
        <v>100</v>
      </c>
      <c r="D82" s="86">
        <f t="shared" ref="D82:J82" si="66">ROUND(D25/$C25*100,5)</f>
        <v>5.858E-2</v>
      </c>
      <c r="E82" s="86">
        <f t="shared" si="66"/>
        <v>12.869339999999999</v>
      </c>
      <c r="F82" s="86">
        <f t="shared" si="66"/>
        <v>8.28308</v>
      </c>
      <c r="G82" s="86">
        <f t="shared" si="66"/>
        <v>7.0278999999999998</v>
      </c>
      <c r="H82" s="86">
        <f t="shared" si="66"/>
        <v>4.5862600000000002</v>
      </c>
      <c r="I82" s="86">
        <f t="shared" si="66"/>
        <v>87.07208</v>
      </c>
      <c r="J82" s="86">
        <f t="shared" si="66"/>
        <v>25.471810000000001</v>
      </c>
      <c r="K82" s="86">
        <f t="shared" ref="K82:S82" si="67">ROUND(K25/$C25*100,5)</f>
        <v>20.874310000000001</v>
      </c>
      <c r="L82" s="86">
        <f t="shared" si="67"/>
        <v>4.5975000000000001</v>
      </c>
      <c r="M82" s="86">
        <f t="shared" si="67"/>
        <v>21.743279999999999</v>
      </c>
      <c r="N82" s="86">
        <f t="shared" si="67"/>
        <v>2.4105300000000001</v>
      </c>
      <c r="O82" s="86">
        <f t="shared" si="67"/>
        <v>2.794</v>
      </c>
      <c r="P82" s="86">
        <f t="shared" si="67"/>
        <v>16.53875</v>
      </c>
      <c r="Q82" s="86">
        <f t="shared" si="67"/>
        <v>39.856999999999999</v>
      </c>
      <c r="R82" s="86">
        <f t="shared" si="67"/>
        <v>30.012560000000001</v>
      </c>
      <c r="S82" s="86">
        <f t="shared" si="67"/>
        <v>9.8444400000000005</v>
      </c>
      <c r="T82" s="124">
        <v>2008</v>
      </c>
    </row>
    <row r="83" spans="2:24" ht="12" hidden="1" customHeight="1" outlineLevel="1">
      <c r="B83" s="84">
        <v>2009</v>
      </c>
      <c r="C83" s="85">
        <v>100</v>
      </c>
      <c r="D83" s="86">
        <f t="shared" ref="D83:J83" si="68">ROUND(D26/$C26*100,5)</f>
        <v>3.8469999999999997E-2</v>
      </c>
      <c r="E83" s="86">
        <f t="shared" si="68"/>
        <v>12.642440000000001</v>
      </c>
      <c r="F83" s="86">
        <f t="shared" si="68"/>
        <v>8.1207700000000003</v>
      </c>
      <c r="G83" s="86">
        <f t="shared" si="68"/>
        <v>6.9298900000000003</v>
      </c>
      <c r="H83" s="86">
        <f t="shared" si="68"/>
        <v>4.5216700000000003</v>
      </c>
      <c r="I83" s="86">
        <f t="shared" si="68"/>
        <v>87.319090000000003</v>
      </c>
      <c r="J83" s="86">
        <f t="shared" si="68"/>
        <v>25.27956</v>
      </c>
      <c r="K83" s="86">
        <f t="shared" ref="K83:S83" si="69">ROUND(K26/$C26*100,5)</f>
        <v>20.859960000000001</v>
      </c>
      <c r="L83" s="86">
        <f t="shared" si="69"/>
        <v>4.4196099999999996</v>
      </c>
      <c r="M83" s="86">
        <f t="shared" si="69"/>
        <v>21.857309999999998</v>
      </c>
      <c r="N83" s="86">
        <f t="shared" si="69"/>
        <v>2.44489</v>
      </c>
      <c r="O83" s="86">
        <f t="shared" si="69"/>
        <v>2.67605</v>
      </c>
      <c r="P83" s="86">
        <f t="shared" si="69"/>
        <v>16.736360000000001</v>
      </c>
      <c r="Q83" s="86">
        <f t="shared" si="69"/>
        <v>40.182220000000001</v>
      </c>
      <c r="R83" s="86">
        <f t="shared" si="69"/>
        <v>30.21583</v>
      </c>
      <c r="S83" s="86">
        <f t="shared" si="69"/>
        <v>9.9663900000000005</v>
      </c>
      <c r="T83" s="124">
        <v>2009</v>
      </c>
    </row>
    <row r="84" spans="2:24" ht="12" customHeight="1" collapsed="1">
      <c r="B84" s="84">
        <v>2010</v>
      </c>
      <c r="C84" s="85">
        <v>100</v>
      </c>
      <c r="D84" s="86">
        <f t="shared" ref="D84:J84" si="70">ROUND(D27/$C27*100,5)</f>
        <v>3.3930000000000002E-2</v>
      </c>
      <c r="E84" s="86">
        <f t="shared" si="70"/>
        <v>12.49455</v>
      </c>
      <c r="F84" s="86">
        <f t="shared" si="70"/>
        <v>8.0174400000000006</v>
      </c>
      <c r="G84" s="86">
        <f t="shared" si="70"/>
        <v>6.8321199999999997</v>
      </c>
      <c r="H84" s="86">
        <f t="shared" si="70"/>
        <v>4.4771099999999997</v>
      </c>
      <c r="I84" s="86">
        <f t="shared" si="70"/>
        <v>87.471519999999998</v>
      </c>
      <c r="J84" s="86">
        <f t="shared" si="70"/>
        <v>25.241499999999998</v>
      </c>
      <c r="K84" s="86">
        <f t="shared" ref="K84:S84" si="71">ROUND(K27/$C27*100,5)</f>
        <v>20.845210000000002</v>
      </c>
      <c r="L84" s="86">
        <f t="shared" si="71"/>
        <v>4.3962899999999996</v>
      </c>
      <c r="M84" s="86">
        <f t="shared" si="71"/>
        <v>21.894010000000002</v>
      </c>
      <c r="N84" s="86">
        <f t="shared" si="71"/>
        <v>2.4086599999999998</v>
      </c>
      <c r="O84" s="86">
        <f t="shared" si="71"/>
        <v>2.5789300000000002</v>
      </c>
      <c r="P84" s="86">
        <f t="shared" si="71"/>
        <v>16.906420000000001</v>
      </c>
      <c r="Q84" s="86">
        <f t="shared" si="71"/>
        <v>40.336010000000002</v>
      </c>
      <c r="R84" s="86">
        <f t="shared" si="71"/>
        <v>30.27261</v>
      </c>
      <c r="S84" s="86">
        <f t="shared" si="71"/>
        <v>10.0634</v>
      </c>
      <c r="T84" s="124">
        <v>2010</v>
      </c>
    </row>
    <row r="85" spans="2:24" ht="12" hidden="1" customHeight="1" outlineLevel="1">
      <c r="B85" s="84">
        <v>2011</v>
      </c>
      <c r="C85" s="85">
        <v>100</v>
      </c>
      <c r="D85" s="86">
        <f t="shared" ref="D85:J85" si="72">ROUND(D28/$C28*100,5)</f>
        <v>3.6839999999999998E-2</v>
      </c>
      <c r="E85" s="86">
        <f t="shared" si="72"/>
        <v>12.650119999999999</v>
      </c>
      <c r="F85" s="86">
        <f t="shared" si="72"/>
        <v>8.1002399999999994</v>
      </c>
      <c r="G85" s="86">
        <f t="shared" si="72"/>
        <v>6.9717000000000002</v>
      </c>
      <c r="H85" s="86">
        <f t="shared" si="72"/>
        <v>4.5498799999999999</v>
      </c>
      <c r="I85" s="86">
        <f t="shared" si="72"/>
        <v>87.313040000000001</v>
      </c>
      <c r="J85" s="86">
        <f t="shared" si="72"/>
        <v>25.778110000000002</v>
      </c>
      <c r="K85" s="86">
        <f t="shared" ref="K85:S85" si="73">ROUND(K28/$C28*100,5)</f>
        <v>21.193909999999999</v>
      </c>
      <c r="L85" s="86">
        <f t="shared" si="73"/>
        <v>4.5842000000000001</v>
      </c>
      <c r="M85" s="86">
        <f t="shared" si="73"/>
        <v>21.761839999999999</v>
      </c>
      <c r="N85" s="86">
        <f t="shared" si="73"/>
        <v>2.3677000000000001</v>
      </c>
      <c r="O85" s="86">
        <f t="shared" si="73"/>
        <v>2.5266999999999999</v>
      </c>
      <c r="P85" s="86">
        <f t="shared" si="73"/>
        <v>16.867439999999998</v>
      </c>
      <c r="Q85" s="86">
        <f t="shared" si="73"/>
        <v>39.773099999999999</v>
      </c>
      <c r="R85" s="86">
        <f t="shared" si="73"/>
        <v>29.710519999999999</v>
      </c>
      <c r="S85" s="86">
        <f t="shared" si="73"/>
        <v>10.062580000000001</v>
      </c>
      <c r="T85" s="124">
        <v>2011</v>
      </c>
    </row>
    <row r="86" spans="2:24" ht="12" hidden="1" customHeight="1" outlineLevel="1">
      <c r="B86" s="84">
        <v>2012</v>
      </c>
      <c r="C86" s="85">
        <v>100</v>
      </c>
      <c r="D86" s="86">
        <f t="shared" ref="D86:J86" si="74">ROUND(D29/$C29*100,5)</f>
        <v>3.3029999999999997E-2</v>
      </c>
      <c r="E86" s="86">
        <f t="shared" si="74"/>
        <v>12.63435</v>
      </c>
      <c r="F86" s="86">
        <f t="shared" si="74"/>
        <v>8.0358499999999999</v>
      </c>
      <c r="G86" s="86">
        <f t="shared" si="74"/>
        <v>6.8817500000000003</v>
      </c>
      <c r="H86" s="86">
        <f t="shared" si="74"/>
        <v>4.5984999999999996</v>
      </c>
      <c r="I86" s="86">
        <f t="shared" si="74"/>
        <v>87.332629999999995</v>
      </c>
      <c r="J86" s="86">
        <f t="shared" si="74"/>
        <v>26.04767</v>
      </c>
      <c r="K86" s="86">
        <f t="shared" ref="K86:S86" si="75">ROUND(K29/$C29*100,5)</f>
        <v>21.259209999999999</v>
      </c>
      <c r="L86" s="86">
        <f t="shared" si="75"/>
        <v>4.7884599999999997</v>
      </c>
      <c r="M86" s="86">
        <f t="shared" si="75"/>
        <v>21.818290000000001</v>
      </c>
      <c r="N86" s="86">
        <f t="shared" si="75"/>
        <v>2.3395100000000002</v>
      </c>
      <c r="O86" s="86">
        <f t="shared" si="75"/>
        <v>2.4438</v>
      </c>
      <c r="P86" s="86">
        <f t="shared" si="75"/>
        <v>17.034980000000001</v>
      </c>
      <c r="Q86" s="86">
        <f t="shared" si="75"/>
        <v>39.466670000000001</v>
      </c>
      <c r="R86" s="86">
        <f t="shared" si="75"/>
        <v>29.445419999999999</v>
      </c>
      <c r="S86" s="86">
        <f t="shared" si="75"/>
        <v>10.02125</v>
      </c>
      <c r="T86" s="124">
        <v>2012</v>
      </c>
    </row>
    <row r="87" spans="2:24" hidden="1" outlineLevel="1">
      <c r="B87" s="84">
        <v>2013</v>
      </c>
      <c r="C87" s="85">
        <v>100</v>
      </c>
      <c r="D87" s="86">
        <f t="shared" ref="D87:J87" si="76">ROUND(D30/$C30*100,5)</f>
        <v>2.9530000000000001E-2</v>
      </c>
      <c r="E87" s="86">
        <f t="shared" si="76"/>
        <v>12.396269999999999</v>
      </c>
      <c r="F87" s="86">
        <f t="shared" si="76"/>
        <v>7.8236499999999998</v>
      </c>
      <c r="G87" s="86">
        <f t="shared" si="76"/>
        <v>6.7306800000000004</v>
      </c>
      <c r="H87" s="86">
        <f t="shared" si="76"/>
        <v>4.5726199999999997</v>
      </c>
      <c r="I87" s="86">
        <f t="shared" si="76"/>
        <v>87.574190000000002</v>
      </c>
      <c r="J87" s="86">
        <f t="shared" si="76"/>
        <v>26.320699999999999</v>
      </c>
      <c r="K87" s="86">
        <f t="shared" ref="K87:S87" si="77">ROUND(K30/$C30*100,5)</f>
        <v>21.456520000000001</v>
      </c>
      <c r="L87" s="86">
        <f t="shared" si="77"/>
        <v>4.8641800000000002</v>
      </c>
      <c r="M87" s="86">
        <f t="shared" si="77"/>
        <v>21.716180000000001</v>
      </c>
      <c r="N87" s="86">
        <f t="shared" si="77"/>
        <v>2.2653699999999999</v>
      </c>
      <c r="O87" s="86">
        <f t="shared" si="77"/>
        <v>2.3858199999999998</v>
      </c>
      <c r="P87" s="86">
        <f t="shared" si="77"/>
        <v>17.064990000000002</v>
      </c>
      <c r="Q87" s="86">
        <f t="shared" si="77"/>
        <v>39.537320000000001</v>
      </c>
      <c r="R87" s="86">
        <f t="shared" si="77"/>
        <v>29.562259999999998</v>
      </c>
      <c r="S87" s="86">
        <f t="shared" si="77"/>
        <v>9.9750599999999991</v>
      </c>
      <c r="T87" s="124">
        <v>2013</v>
      </c>
    </row>
    <row r="88" spans="2:24" hidden="1" outlineLevel="1">
      <c r="B88" s="84">
        <v>2014</v>
      </c>
      <c r="C88" s="85">
        <v>100</v>
      </c>
      <c r="D88" s="86">
        <f t="shared" ref="D88:J88" si="78">ROUND(D31/$C31*100,5)</f>
        <v>2.861E-2</v>
      </c>
      <c r="E88" s="86">
        <f t="shared" si="78"/>
        <v>12.18802</v>
      </c>
      <c r="F88" s="86">
        <f t="shared" si="78"/>
        <v>7.7209599999999998</v>
      </c>
      <c r="G88" s="86">
        <f t="shared" si="78"/>
        <v>6.6319900000000001</v>
      </c>
      <c r="H88" s="86">
        <f t="shared" si="78"/>
        <v>4.46706</v>
      </c>
      <c r="I88" s="86">
        <f t="shared" si="78"/>
        <v>87.783370000000005</v>
      </c>
      <c r="J88" s="86">
        <f t="shared" si="78"/>
        <v>26.367730000000002</v>
      </c>
      <c r="K88" s="86">
        <f t="shared" ref="K88:S88" si="79">ROUND(K31/$C31*100,5)</f>
        <v>21.451350000000001</v>
      </c>
      <c r="L88" s="86">
        <f t="shared" si="79"/>
        <v>4.9163800000000002</v>
      </c>
      <c r="M88" s="86">
        <f t="shared" si="79"/>
        <v>21.690339999999999</v>
      </c>
      <c r="N88" s="86">
        <f t="shared" si="79"/>
        <v>2.1533600000000002</v>
      </c>
      <c r="O88" s="86">
        <f t="shared" si="79"/>
        <v>2.3489599999999999</v>
      </c>
      <c r="P88" s="86">
        <f t="shared" si="79"/>
        <v>17.188020000000002</v>
      </c>
      <c r="Q88" s="86">
        <f t="shared" si="79"/>
        <v>39.725299999999997</v>
      </c>
      <c r="R88" s="86">
        <f t="shared" si="79"/>
        <v>29.800170000000001</v>
      </c>
      <c r="S88" s="86">
        <f t="shared" si="79"/>
        <v>9.9251299999999993</v>
      </c>
      <c r="T88" s="124">
        <v>2014</v>
      </c>
    </row>
    <row r="89" spans="2:24" collapsed="1">
      <c r="B89" s="110">
        <v>2015</v>
      </c>
      <c r="C89" s="85">
        <v>100</v>
      </c>
      <c r="D89" s="86">
        <f t="shared" ref="D89:J89" si="80">ROUND(D32/$C32*100,5)</f>
        <v>2.682E-2</v>
      </c>
      <c r="E89" s="86">
        <f t="shared" si="80"/>
        <v>11.90049</v>
      </c>
      <c r="F89" s="86">
        <f t="shared" si="80"/>
        <v>7.5620599999999998</v>
      </c>
      <c r="G89" s="86">
        <f t="shared" si="80"/>
        <v>6.48665</v>
      </c>
      <c r="H89" s="86">
        <f t="shared" si="80"/>
        <v>4.3384299999999998</v>
      </c>
      <c r="I89" s="86">
        <f t="shared" si="80"/>
        <v>88.072689999999994</v>
      </c>
      <c r="J89" s="86">
        <f t="shared" si="80"/>
        <v>26.472539999999999</v>
      </c>
      <c r="K89" s="86">
        <f t="shared" ref="K89:S89" si="81">ROUND(K32/$C32*100,5)</f>
        <v>21.436509999999998</v>
      </c>
      <c r="L89" s="86">
        <f t="shared" si="81"/>
        <v>5.0360300000000002</v>
      </c>
      <c r="M89" s="86">
        <f t="shared" si="81"/>
        <v>21.997789999999998</v>
      </c>
      <c r="N89" s="86">
        <f t="shared" si="81"/>
        <v>2.1096400000000002</v>
      </c>
      <c r="O89" s="86">
        <f t="shared" si="81"/>
        <v>2.3061099999999999</v>
      </c>
      <c r="P89" s="86">
        <f t="shared" si="81"/>
        <v>17.582039999999999</v>
      </c>
      <c r="Q89" s="86">
        <f t="shared" si="81"/>
        <v>39.602370000000001</v>
      </c>
      <c r="R89" s="86">
        <f t="shared" si="81"/>
        <v>29.834980000000002</v>
      </c>
      <c r="S89" s="86">
        <f t="shared" si="81"/>
        <v>9.7673799999999993</v>
      </c>
      <c r="T89" s="124">
        <v>2015</v>
      </c>
    </row>
    <row r="90" spans="2:24">
      <c r="B90" s="122">
        <v>2016</v>
      </c>
      <c r="C90" s="85">
        <v>100</v>
      </c>
      <c r="D90" s="86">
        <f t="shared" ref="D90:I91" si="82">ROUND(D33/$C33*100,5)</f>
        <v>2.7289999999999998E-2</v>
      </c>
      <c r="E90" s="86">
        <f t="shared" si="82"/>
        <v>11.520200000000001</v>
      </c>
      <c r="F90" s="86">
        <f t="shared" si="82"/>
        <v>7.2392799999999999</v>
      </c>
      <c r="G90" s="86">
        <f t="shared" si="82"/>
        <v>6.2149099999999997</v>
      </c>
      <c r="H90" s="86">
        <f t="shared" si="82"/>
        <v>4.2809200000000001</v>
      </c>
      <c r="I90" s="86">
        <f t="shared" si="82"/>
        <v>88.452510000000004</v>
      </c>
      <c r="J90" s="86">
        <f>ROUND(J33/$C33*100,5)</f>
        <v>26.728580000000001</v>
      </c>
      <c r="K90" s="86">
        <f t="shared" ref="K90:S91" si="83">ROUND(K33/$C33*100,5)</f>
        <v>21.517720000000001</v>
      </c>
      <c r="L90" s="86">
        <f t="shared" si="83"/>
        <v>5.2108600000000003</v>
      </c>
      <c r="M90" s="86">
        <f t="shared" si="83"/>
        <v>22.267399999999999</v>
      </c>
      <c r="N90" s="86">
        <f t="shared" si="83"/>
        <v>2.05877</v>
      </c>
      <c r="O90" s="86">
        <f t="shared" si="83"/>
        <v>2.2556099999999999</v>
      </c>
      <c r="P90" s="86">
        <f t="shared" si="83"/>
        <v>17.953009999999999</v>
      </c>
      <c r="Q90" s="86">
        <f t="shared" si="83"/>
        <v>39.456530000000001</v>
      </c>
      <c r="R90" s="86">
        <f t="shared" si="83"/>
        <v>29.834060000000001</v>
      </c>
      <c r="S90" s="86">
        <f t="shared" si="83"/>
        <v>9.6224799999999995</v>
      </c>
      <c r="T90" s="124">
        <v>2016</v>
      </c>
    </row>
    <row r="91" spans="2:24">
      <c r="B91" s="138">
        <v>2017</v>
      </c>
      <c r="C91" s="85">
        <v>100</v>
      </c>
      <c r="D91" s="86">
        <f t="shared" si="82"/>
        <v>2.699E-2</v>
      </c>
      <c r="E91" s="86">
        <f t="shared" si="82"/>
        <v>11.36675</v>
      </c>
      <c r="F91" s="86">
        <f t="shared" si="82"/>
        <v>7.06839</v>
      </c>
      <c r="G91" s="86">
        <f t="shared" si="82"/>
        <v>6.0075799999999999</v>
      </c>
      <c r="H91" s="86">
        <f t="shared" si="82"/>
        <v>4.2983500000000001</v>
      </c>
      <c r="I91" s="86">
        <f t="shared" si="82"/>
        <v>88.606260000000006</v>
      </c>
      <c r="J91" s="86">
        <f>ROUND(J34/$C34*100,5)</f>
        <v>26.81523</v>
      </c>
      <c r="K91" s="86">
        <f t="shared" si="83"/>
        <v>21.293030000000002</v>
      </c>
      <c r="L91" s="86">
        <f t="shared" si="83"/>
        <v>5.5221999999999998</v>
      </c>
      <c r="M91" s="86">
        <f t="shared" si="83"/>
        <v>22.59525</v>
      </c>
      <c r="N91" s="86">
        <f t="shared" si="83"/>
        <v>2.0358200000000002</v>
      </c>
      <c r="O91" s="86">
        <f t="shared" si="83"/>
        <v>2.2515200000000002</v>
      </c>
      <c r="P91" s="86">
        <f t="shared" si="83"/>
        <v>18.30791</v>
      </c>
      <c r="Q91" s="86">
        <f t="shared" si="83"/>
        <v>39.195770000000003</v>
      </c>
      <c r="R91" s="86">
        <f t="shared" si="83"/>
        <v>29.645409999999998</v>
      </c>
      <c r="S91" s="86">
        <f t="shared" si="83"/>
        <v>9.5503599999999995</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166</v>
      </c>
      <c r="C93" s="151"/>
      <c r="D93" s="151"/>
      <c r="E93" s="151"/>
      <c r="F93" s="151"/>
      <c r="G93" s="151"/>
      <c r="H93" s="151"/>
      <c r="I93" s="108"/>
      <c r="J93" s="108"/>
      <c r="K93" s="108"/>
      <c r="L93" s="108"/>
      <c r="M93" s="108"/>
      <c r="N93" s="108"/>
      <c r="O93" s="108"/>
      <c r="P93" s="108"/>
      <c r="Q93" s="108"/>
      <c r="R93" s="123"/>
      <c r="S93" s="123"/>
      <c r="T93" s="123"/>
      <c r="U93" s="108"/>
      <c r="V93" s="108"/>
      <c r="W93" s="108"/>
      <c r="X93" s="108"/>
    </row>
  </sheetData>
  <mergeCells count="25">
    <mergeCell ref="C64:H64"/>
    <mergeCell ref="I36:S36"/>
    <mergeCell ref="I64:S64"/>
    <mergeCell ref="J4:J5"/>
    <mergeCell ref="B93:H93"/>
    <mergeCell ref="B3:B5"/>
    <mergeCell ref="C3:C5"/>
    <mergeCell ref="D3:D5"/>
    <mergeCell ref="K4:L4"/>
    <mergeCell ref="R4:S4"/>
    <mergeCell ref="B1:H1"/>
    <mergeCell ref="C7:H7"/>
    <mergeCell ref="I7:S7"/>
    <mergeCell ref="C36:H36"/>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1/17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8" t="s">
        <v>153</v>
      </c>
      <c r="C1" s="158"/>
      <c r="D1" s="158"/>
      <c r="E1" s="158"/>
      <c r="F1" s="158"/>
      <c r="G1" s="158"/>
      <c r="H1" s="158"/>
      <c r="I1" s="163" t="s">
        <v>153</v>
      </c>
      <c r="J1" s="163"/>
      <c r="K1" s="163"/>
      <c r="L1" s="163"/>
      <c r="M1" s="163"/>
      <c r="N1" s="163"/>
      <c r="O1" s="163"/>
      <c r="P1" s="163"/>
      <c r="Q1" s="163"/>
      <c r="R1" s="163"/>
      <c r="S1" s="163"/>
      <c r="T1" s="163"/>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2" t="s">
        <v>0</v>
      </c>
      <c r="C3" s="160" t="s">
        <v>63</v>
      </c>
      <c r="D3" s="160" t="s">
        <v>52</v>
      </c>
      <c r="E3" s="160" t="s">
        <v>59</v>
      </c>
      <c r="F3" s="160" t="s">
        <v>62</v>
      </c>
      <c r="G3" s="160"/>
      <c r="H3" s="161"/>
      <c r="I3" s="162" t="s">
        <v>51</v>
      </c>
      <c r="J3" s="165" t="s">
        <v>62</v>
      </c>
      <c r="K3" s="165"/>
      <c r="L3" s="165"/>
      <c r="M3" s="165"/>
      <c r="N3" s="165"/>
      <c r="O3" s="165"/>
      <c r="P3" s="165"/>
      <c r="Q3" s="165"/>
      <c r="R3" s="165"/>
      <c r="S3" s="165"/>
      <c r="T3" s="161" t="s">
        <v>0</v>
      </c>
    </row>
    <row r="4" spans="2:20" s="127" customFormat="1" ht="12" customHeight="1">
      <c r="B4" s="162"/>
      <c r="C4" s="166"/>
      <c r="D4" s="160"/>
      <c r="E4" s="160"/>
      <c r="F4" s="160" t="s">
        <v>117</v>
      </c>
      <c r="G4" s="132" t="s">
        <v>60</v>
      </c>
      <c r="H4" s="161" t="s">
        <v>35</v>
      </c>
      <c r="I4" s="162"/>
      <c r="J4" s="160" t="s">
        <v>128</v>
      </c>
      <c r="K4" s="166" t="s">
        <v>62</v>
      </c>
      <c r="L4" s="166"/>
      <c r="M4" s="160" t="s">
        <v>118</v>
      </c>
      <c r="N4" s="166" t="s">
        <v>62</v>
      </c>
      <c r="O4" s="166"/>
      <c r="P4" s="166"/>
      <c r="Q4" s="160" t="s">
        <v>119</v>
      </c>
      <c r="R4" s="166" t="s">
        <v>62</v>
      </c>
      <c r="S4" s="166"/>
      <c r="T4" s="161"/>
    </row>
    <row r="5" spans="2:20" s="127" customFormat="1" ht="109.95" customHeight="1">
      <c r="B5" s="167"/>
      <c r="C5" s="166"/>
      <c r="D5" s="160"/>
      <c r="E5" s="160"/>
      <c r="F5" s="160"/>
      <c r="G5" s="133" t="s">
        <v>125</v>
      </c>
      <c r="H5" s="161"/>
      <c r="I5" s="162"/>
      <c r="J5" s="160"/>
      <c r="K5" s="134" t="s">
        <v>120</v>
      </c>
      <c r="L5" s="134" t="s">
        <v>129</v>
      </c>
      <c r="M5" s="160"/>
      <c r="N5" s="133" t="s">
        <v>121</v>
      </c>
      <c r="O5" s="135" t="s">
        <v>133</v>
      </c>
      <c r="P5" s="133" t="s">
        <v>122</v>
      </c>
      <c r="Q5" s="160"/>
      <c r="R5" s="133" t="s">
        <v>123</v>
      </c>
      <c r="S5" s="133" t="s">
        <v>124</v>
      </c>
      <c r="T5" s="164"/>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9" t="s">
        <v>33</v>
      </c>
      <c r="D7" s="159"/>
      <c r="E7" s="159"/>
      <c r="F7" s="159"/>
      <c r="G7" s="159"/>
      <c r="H7" s="159"/>
      <c r="I7" s="159" t="s">
        <v>33</v>
      </c>
      <c r="J7" s="159"/>
      <c r="K7" s="159"/>
      <c r="L7" s="159"/>
      <c r="M7" s="159"/>
      <c r="N7" s="159"/>
      <c r="O7" s="159"/>
      <c r="P7" s="159"/>
      <c r="Q7" s="159"/>
      <c r="R7" s="159"/>
      <c r="S7" s="159"/>
      <c r="T7" s="81"/>
    </row>
    <row r="8" spans="2:20" ht="12" customHeight="1">
      <c r="B8" s="126">
        <v>1991</v>
      </c>
      <c r="C8" s="83">
        <v>1578.2650000000001</v>
      </c>
      <c r="D8" s="83">
        <v>0.98599999999999999</v>
      </c>
      <c r="E8" s="83">
        <v>435.29399999999998</v>
      </c>
      <c r="F8" s="83">
        <v>310.79000000000002</v>
      </c>
      <c r="G8" s="83">
        <v>269.05</v>
      </c>
      <c r="H8" s="83">
        <v>124.504</v>
      </c>
      <c r="I8" s="83">
        <v>1141.9849999999999</v>
      </c>
      <c r="J8" s="83">
        <v>456.05599999999998</v>
      </c>
      <c r="K8" s="83">
        <v>382.077</v>
      </c>
      <c r="L8" s="83">
        <v>73.978999999999999</v>
      </c>
      <c r="M8" s="83">
        <v>195.25800000000001</v>
      </c>
      <c r="N8" s="83">
        <v>42.713999999999999</v>
      </c>
      <c r="O8" s="83">
        <v>30.37</v>
      </c>
      <c r="P8" s="83">
        <v>122.17400000000001</v>
      </c>
      <c r="Q8" s="83">
        <v>490.67099999999999</v>
      </c>
      <c r="R8" s="83">
        <v>410.15499999999997</v>
      </c>
      <c r="S8" s="83">
        <v>80.516000000000005</v>
      </c>
      <c r="T8" s="126">
        <v>1991</v>
      </c>
    </row>
    <row r="9" spans="2:20" ht="12" customHeight="1">
      <c r="B9" s="126">
        <v>1992</v>
      </c>
      <c r="C9" s="83">
        <v>1543.394</v>
      </c>
      <c r="D9" s="83">
        <v>0.91900000000000004</v>
      </c>
      <c r="E9" s="83">
        <v>401.67399999999998</v>
      </c>
      <c r="F9" s="83">
        <v>271.95400000000001</v>
      </c>
      <c r="G9" s="83">
        <v>230.86</v>
      </c>
      <c r="H9" s="83">
        <v>129.72</v>
      </c>
      <c r="I9" s="83">
        <v>1140.8009999999999</v>
      </c>
      <c r="J9" s="83">
        <v>430.51900000000001</v>
      </c>
      <c r="K9" s="83">
        <v>361.85300000000001</v>
      </c>
      <c r="L9" s="83">
        <v>68.665999999999997</v>
      </c>
      <c r="M9" s="83">
        <v>209.55099999999999</v>
      </c>
      <c r="N9" s="83">
        <v>46.095999999999997</v>
      </c>
      <c r="O9" s="83">
        <v>33.767000000000003</v>
      </c>
      <c r="P9" s="83">
        <v>129.68799999999999</v>
      </c>
      <c r="Q9" s="83">
        <v>500.73099999999999</v>
      </c>
      <c r="R9" s="83">
        <v>414.99799999999999</v>
      </c>
      <c r="S9" s="83">
        <v>85.733000000000004</v>
      </c>
      <c r="T9" s="126">
        <v>1992</v>
      </c>
    </row>
    <row r="10" spans="2:20" ht="12" customHeight="1">
      <c r="B10" s="126">
        <v>1993</v>
      </c>
      <c r="C10" s="83">
        <v>1527.538</v>
      </c>
      <c r="D10" s="83">
        <v>0.91300000000000003</v>
      </c>
      <c r="E10" s="83">
        <v>380.41</v>
      </c>
      <c r="F10" s="83">
        <v>245.01599999999999</v>
      </c>
      <c r="G10" s="83">
        <v>204.47499999999999</v>
      </c>
      <c r="H10" s="83">
        <v>135.39400000000001</v>
      </c>
      <c r="I10" s="83">
        <v>1146.2149999999999</v>
      </c>
      <c r="J10" s="83">
        <v>421.137</v>
      </c>
      <c r="K10" s="83">
        <v>353.79599999999999</v>
      </c>
      <c r="L10" s="83">
        <v>67.340999999999994</v>
      </c>
      <c r="M10" s="83">
        <v>221.23699999999999</v>
      </c>
      <c r="N10" s="83">
        <v>48.350999999999999</v>
      </c>
      <c r="O10" s="83">
        <v>36.406999999999996</v>
      </c>
      <c r="P10" s="83">
        <v>136.47900000000001</v>
      </c>
      <c r="Q10" s="83">
        <v>503.84100000000001</v>
      </c>
      <c r="R10" s="83">
        <v>415.64499999999998</v>
      </c>
      <c r="S10" s="83">
        <v>88.195999999999998</v>
      </c>
      <c r="T10" s="126">
        <v>1993</v>
      </c>
    </row>
    <row r="11" spans="2:20" ht="12" customHeight="1">
      <c r="B11" s="126">
        <v>1994</v>
      </c>
      <c r="C11" s="83">
        <v>1504.973</v>
      </c>
      <c r="D11" s="83">
        <v>0.92500000000000004</v>
      </c>
      <c r="E11" s="83">
        <v>361.96699999999998</v>
      </c>
      <c r="F11" s="83">
        <v>222.66800000000001</v>
      </c>
      <c r="G11" s="83">
        <v>182.91800000000001</v>
      </c>
      <c r="H11" s="83">
        <v>139.29900000000001</v>
      </c>
      <c r="I11" s="83">
        <v>1142.0809999999999</v>
      </c>
      <c r="J11" s="83">
        <v>399.28699999999998</v>
      </c>
      <c r="K11" s="83">
        <v>334.90600000000001</v>
      </c>
      <c r="L11" s="83">
        <v>64.381</v>
      </c>
      <c r="M11" s="83">
        <v>231.09299999999999</v>
      </c>
      <c r="N11" s="83">
        <v>49.201000000000001</v>
      </c>
      <c r="O11" s="83">
        <v>38.994</v>
      </c>
      <c r="P11" s="83">
        <v>142.898</v>
      </c>
      <c r="Q11" s="83">
        <v>511.70100000000002</v>
      </c>
      <c r="R11" s="83">
        <v>423.17099999999999</v>
      </c>
      <c r="S11" s="83">
        <v>88.53</v>
      </c>
      <c r="T11" s="126">
        <v>1994</v>
      </c>
    </row>
    <row r="12" spans="2:20" ht="12" customHeight="1">
      <c r="B12" s="126">
        <v>1995</v>
      </c>
      <c r="C12" s="83">
        <v>1498.712</v>
      </c>
      <c r="D12" s="83">
        <v>0.96899999999999997</v>
      </c>
      <c r="E12" s="83">
        <v>347.37599999999998</v>
      </c>
      <c r="F12" s="83">
        <v>208.20599999999999</v>
      </c>
      <c r="G12" s="83">
        <v>170.65</v>
      </c>
      <c r="H12" s="83">
        <v>139.16999999999999</v>
      </c>
      <c r="I12" s="83">
        <v>1150.367</v>
      </c>
      <c r="J12" s="83">
        <v>385.61900000000003</v>
      </c>
      <c r="K12" s="83">
        <v>324.36099999999999</v>
      </c>
      <c r="L12" s="83">
        <v>61.258000000000003</v>
      </c>
      <c r="M12" s="83">
        <v>237.62100000000001</v>
      </c>
      <c r="N12" s="83">
        <v>48.284999999999997</v>
      </c>
      <c r="O12" s="83">
        <v>41.21</v>
      </c>
      <c r="P12" s="83">
        <v>148.126</v>
      </c>
      <c r="Q12" s="83">
        <v>527.12699999999995</v>
      </c>
      <c r="R12" s="83">
        <v>435.85199999999998</v>
      </c>
      <c r="S12" s="83">
        <v>91.275000000000006</v>
      </c>
      <c r="T12" s="126">
        <v>1995</v>
      </c>
    </row>
    <row r="13" spans="2:20" ht="12" customHeight="1">
      <c r="B13" s="126">
        <v>1996</v>
      </c>
      <c r="C13" s="83">
        <v>1466.836</v>
      </c>
      <c r="D13" s="83">
        <v>0.92500000000000004</v>
      </c>
      <c r="E13" s="83">
        <v>324.42099999999999</v>
      </c>
      <c r="F13" s="83">
        <v>195.27500000000001</v>
      </c>
      <c r="G13" s="83">
        <v>159.07599999999999</v>
      </c>
      <c r="H13" s="83">
        <v>129.14599999999999</v>
      </c>
      <c r="I13" s="83">
        <v>1141.49</v>
      </c>
      <c r="J13" s="83">
        <v>370.52800000000002</v>
      </c>
      <c r="K13" s="83">
        <v>313.27800000000002</v>
      </c>
      <c r="L13" s="83">
        <v>57.25</v>
      </c>
      <c r="M13" s="83">
        <v>238.56899999999999</v>
      </c>
      <c r="N13" s="83">
        <v>46.938000000000002</v>
      </c>
      <c r="O13" s="83">
        <v>41.984000000000002</v>
      </c>
      <c r="P13" s="83">
        <v>149.64699999999999</v>
      </c>
      <c r="Q13" s="83">
        <v>532.39300000000003</v>
      </c>
      <c r="R13" s="83">
        <v>442.20800000000003</v>
      </c>
      <c r="S13" s="83">
        <v>90.185000000000002</v>
      </c>
      <c r="T13" s="126">
        <v>1996</v>
      </c>
    </row>
    <row r="14" spans="2:20" ht="12" customHeight="1">
      <c r="B14" s="126">
        <v>1997</v>
      </c>
      <c r="C14" s="83">
        <v>1428.748</v>
      </c>
      <c r="D14" s="83">
        <v>0.86099999999999999</v>
      </c>
      <c r="E14" s="83">
        <v>306.20400000000001</v>
      </c>
      <c r="F14" s="83">
        <v>185.72</v>
      </c>
      <c r="G14" s="83">
        <v>150.69800000000001</v>
      </c>
      <c r="H14" s="83">
        <v>120.48399999999999</v>
      </c>
      <c r="I14" s="83">
        <v>1121.683</v>
      </c>
      <c r="J14" s="83">
        <v>354.24400000000003</v>
      </c>
      <c r="K14" s="83">
        <v>299.45800000000003</v>
      </c>
      <c r="L14" s="83">
        <v>54.786000000000001</v>
      </c>
      <c r="M14" s="83">
        <v>238.721</v>
      </c>
      <c r="N14" s="83">
        <v>45.856000000000002</v>
      </c>
      <c r="O14" s="83">
        <v>40.433999999999997</v>
      </c>
      <c r="P14" s="83">
        <v>152.43100000000001</v>
      </c>
      <c r="Q14" s="83">
        <v>528.71799999999996</v>
      </c>
      <c r="R14" s="83">
        <v>437.61700000000002</v>
      </c>
      <c r="S14" s="83">
        <v>91.100999999999999</v>
      </c>
      <c r="T14" s="126">
        <v>1997</v>
      </c>
    </row>
    <row r="15" spans="2:20" ht="12" customHeight="1">
      <c r="B15" s="126">
        <v>1998</v>
      </c>
      <c r="C15" s="83">
        <v>1417.1980000000001</v>
      </c>
      <c r="D15" s="83">
        <v>0.84799999999999998</v>
      </c>
      <c r="E15" s="83">
        <v>288.59100000000001</v>
      </c>
      <c r="F15" s="83">
        <v>179.249</v>
      </c>
      <c r="G15" s="83">
        <v>145.77699999999999</v>
      </c>
      <c r="H15" s="83">
        <v>109.342</v>
      </c>
      <c r="I15" s="83">
        <v>1127.759</v>
      </c>
      <c r="J15" s="83">
        <v>346.678</v>
      </c>
      <c r="K15" s="83">
        <v>290.55900000000003</v>
      </c>
      <c r="L15" s="83">
        <v>56.119</v>
      </c>
      <c r="M15" s="83">
        <v>247.405</v>
      </c>
      <c r="N15" s="83">
        <v>45.274000000000001</v>
      </c>
      <c r="O15" s="83">
        <v>40.904000000000003</v>
      </c>
      <c r="P15" s="83">
        <v>161.227</v>
      </c>
      <c r="Q15" s="83">
        <v>533.67600000000004</v>
      </c>
      <c r="R15" s="83">
        <v>440.92700000000002</v>
      </c>
      <c r="S15" s="83">
        <v>92.748999999999995</v>
      </c>
      <c r="T15" s="126">
        <v>1998</v>
      </c>
    </row>
    <row r="16" spans="2:20" ht="12" customHeight="1">
      <c r="B16" s="126">
        <v>1999</v>
      </c>
      <c r="C16" s="83">
        <v>1417.127</v>
      </c>
      <c r="D16" s="83">
        <v>0.80900000000000005</v>
      </c>
      <c r="E16" s="83">
        <v>275.76</v>
      </c>
      <c r="F16" s="83">
        <v>173.221</v>
      </c>
      <c r="G16" s="83">
        <v>140.935</v>
      </c>
      <c r="H16" s="83">
        <v>102.539</v>
      </c>
      <c r="I16" s="83">
        <v>1140.558</v>
      </c>
      <c r="J16" s="83">
        <v>341.72399999999999</v>
      </c>
      <c r="K16" s="83">
        <v>285.30500000000001</v>
      </c>
      <c r="L16" s="83">
        <v>56.418999999999997</v>
      </c>
      <c r="M16" s="83">
        <v>259.03300000000002</v>
      </c>
      <c r="N16" s="83">
        <v>44.878999999999998</v>
      </c>
      <c r="O16" s="83">
        <v>42.139000000000003</v>
      </c>
      <c r="P16" s="83">
        <v>172.01499999999999</v>
      </c>
      <c r="Q16" s="83">
        <v>539.80100000000004</v>
      </c>
      <c r="R16" s="83">
        <v>444.93900000000002</v>
      </c>
      <c r="S16" s="83">
        <v>94.861999999999995</v>
      </c>
      <c r="T16" s="126">
        <v>1999</v>
      </c>
    </row>
    <row r="17" spans="2:24" ht="12" customHeight="1">
      <c r="B17" s="126">
        <v>2000</v>
      </c>
      <c r="C17" s="83">
        <v>1445.34</v>
      </c>
      <c r="D17" s="83">
        <v>0.83399999999999996</v>
      </c>
      <c r="E17" s="83">
        <v>263.65600000000001</v>
      </c>
      <c r="F17" s="83">
        <v>168.785</v>
      </c>
      <c r="G17" s="83">
        <v>139.88499999999999</v>
      </c>
      <c r="H17" s="83">
        <v>94.870999999999995</v>
      </c>
      <c r="I17" s="83">
        <v>1180.8499999999999</v>
      </c>
      <c r="J17" s="83">
        <v>354.25599999999997</v>
      </c>
      <c r="K17" s="83">
        <v>292.96699999999998</v>
      </c>
      <c r="L17" s="83">
        <v>61.289000000000001</v>
      </c>
      <c r="M17" s="83">
        <v>271.83</v>
      </c>
      <c r="N17" s="83">
        <v>44.552</v>
      </c>
      <c r="O17" s="83">
        <v>43.825000000000003</v>
      </c>
      <c r="P17" s="83">
        <v>183.453</v>
      </c>
      <c r="Q17" s="83">
        <v>554.76400000000001</v>
      </c>
      <c r="R17" s="83">
        <v>452.94799999999998</v>
      </c>
      <c r="S17" s="83">
        <v>101.816</v>
      </c>
      <c r="T17" s="126">
        <v>2000</v>
      </c>
      <c r="U17" s="44"/>
      <c r="V17" s="44"/>
      <c r="W17" s="44"/>
      <c r="X17" s="44"/>
    </row>
    <row r="18" spans="2:24" ht="12" customHeight="1">
      <c r="B18" s="126">
        <v>2001</v>
      </c>
      <c r="C18" s="83">
        <v>1424.077</v>
      </c>
      <c r="D18" s="83">
        <v>0.79200000000000004</v>
      </c>
      <c r="E18" s="83">
        <v>244.24700000000001</v>
      </c>
      <c r="F18" s="83">
        <v>163.22</v>
      </c>
      <c r="G18" s="83">
        <v>136.363</v>
      </c>
      <c r="H18" s="83">
        <v>81.027000000000001</v>
      </c>
      <c r="I18" s="83">
        <v>1179.038</v>
      </c>
      <c r="J18" s="83">
        <v>352.63499999999999</v>
      </c>
      <c r="K18" s="83">
        <v>289.05799999999999</v>
      </c>
      <c r="L18" s="83">
        <v>63.576999999999998</v>
      </c>
      <c r="M18" s="83">
        <v>271.37700000000001</v>
      </c>
      <c r="N18" s="83">
        <v>44.070999999999998</v>
      </c>
      <c r="O18" s="83">
        <v>43.014000000000003</v>
      </c>
      <c r="P18" s="83">
        <v>184.292</v>
      </c>
      <c r="Q18" s="83">
        <v>555.02599999999995</v>
      </c>
      <c r="R18" s="83">
        <v>452.952</v>
      </c>
      <c r="S18" s="83">
        <v>102.074</v>
      </c>
      <c r="T18" s="126">
        <v>2001</v>
      </c>
      <c r="U18" s="44"/>
      <c r="V18" s="44"/>
      <c r="W18" s="44"/>
      <c r="X18" s="44"/>
    </row>
    <row r="19" spans="2:24" ht="12" customHeight="1">
      <c r="B19" s="126">
        <v>2002</v>
      </c>
      <c r="C19" s="83">
        <v>1394.596</v>
      </c>
      <c r="D19" s="83">
        <v>0.76300000000000001</v>
      </c>
      <c r="E19" s="83">
        <v>225.09</v>
      </c>
      <c r="F19" s="83">
        <v>152.542</v>
      </c>
      <c r="G19" s="83">
        <v>126.83199999999999</v>
      </c>
      <c r="H19" s="83">
        <v>72.548000000000002</v>
      </c>
      <c r="I19" s="83">
        <v>1168.7429999999999</v>
      </c>
      <c r="J19" s="83">
        <v>343.875</v>
      </c>
      <c r="K19" s="83">
        <v>286.14</v>
      </c>
      <c r="L19" s="83">
        <v>57.734999999999999</v>
      </c>
      <c r="M19" s="83">
        <v>263.93599999999998</v>
      </c>
      <c r="N19" s="83">
        <v>41.584000000000003</v>
      </c>
      <c r="O19" s="83">
        <v>41.654000000000003</v>
      </c>
      <c r="P19" s="83">
        <v>180.69800000000001</v>
      </c>
      <c r="Q19" s="83">
        <v>560.93200000000002</v>
      </c>
      <c r="R19" s="83">
        <v>455.36399999999998</v>
      </c>
      <c r="S19" s="83">
        <v>105.568</v>
      </c>
      <c r="T19" s="126">
        <v>2002</v>
      </c>
      <c r="U19" s="44"/>
      <c r="V19" s="44"/>
      <c r="W19" s="44"/>
      <c r="X19" s="44"/>
    </row>
    <row r="20" spans="2:24" ht="12" customHeight="1">
      <c r="B20" s="126">
        <v>2003</v>
      </c>
      <c r="C20" s="83">
        <v>1362.548</v>
      </c>
      <c r="D20" s="83">
        <v>0.73699999999999999</v>
      </c>
      <c r="E20" s="83">
        <v>209.536</v>
      </c>
      <c r="F20" s="83">
        <v>143.017</v>
      </c>
      <c r="G20" s="83">
        <v>119.346</v>
      </c>
      <c r="H20" s="83">
        <v>66.519000000000005</v>
      </c>
      <c r="I20" s="83">
        <v>1152.2750000000001</v>
      </c>
      <c r="J20" s="83">
        <v>339.25599999999997</v>
      </c>
      <c r="K20" s="83">
        <v>283.42200000000003</v>
      </c>
      <c r="L20" s="83">
        <v>55.834000000000003</v>
      </c>
      <c r="M20" s="83">
        <v>264</v>
      </c>
      <c r="N20" s="83">
        <v>38.911000000000001</v>
      </c>
      <c r="O20" s="83">
        <v>40.661999999999999</v>
      </c>
      <c r="P20" s="83">
        <v>184.42699999999999</v>
      </c>
      <c r="Q20" s="83">
        <v>549.01900000000001</v>
      </c>
      <c r="R20" s="83">
        <v>442.23500000000001</v>
      </c>
      <c r="S20" s="83">
        <v>106.78400000000001</v>
      </c>
      <c r="T20" s="126">
        <v>2003</v>
      </c>
      <c r="U20" s="44"/>
      <c r="V20" s="44"/>
      <c r="W20" s="44"/>
      <c r="X20" s="44"/>
    </row>
    <row r="21" spans="2:24" ht="12" customHeight="1">
      <c r="B21" s="126">
        <v>2004</v>
      </c>
      <c r="C21" s="83">
        <v>1358.32</v>
      </c>
      <c r="D21" s="83">
        <v>0.73899999999999999</v>
      </c>
      <c r="E21" s="83">
        <v>200.83199999999999</v>
      </c>
      <c r="F21" s="83">
        <v>138.51599999999999</v>
      </c>
      <c r="G21" s="83">
        <v>115.545</v>
      </c>
      <c r="H21" s="83">
        <v>62.316000000000003</v>
      </c>
      <c r="I21" s="83">
        <v>1156.749</v>
      </c>
      <c r="J21" s="83">
        <v>344.863</v>
      </c>
      <c r="K21" s="83">
        <v>286.89499999999998</v>
      </c>
      <c r="L21" s="83">
        <v>57.968000000000004</v>
      </c>
      <c r="M21" s="83">
        <v>266.959</v>
      </c>
      <c r="N21" s="83">
        <v>37.265000000000001</v>
      </c>
      <c r="O21" s="83">
        <v>40.331000000000003</v>
      </c>
      <c r="P21" s="83">
        <v>189.363</v>
      </c>
      <c r="Q21" s="83">
        <v>544.92700000000002</v>
      </c>
      <c r="R21" s="83">
        <v>434.58600000000001</v>
      </c>
      <c r="S21" s="83">
        <v>110.34099999999999</v>
      </c>
      <c r="T21" s="126">
        <v>2004</v>
      </c>
      <c r="U21" s="44"/>
      <c r="V21" s="44"/>
      <c r="W21" s="44"/>
      <c r="X21" s="44"/>
    </row>
    <row r="22" spans="2:24" ht="12" customHeight="1">
      <c r="B22" s="126">
        <v>2005</v>
      </c>
      <c r="C22" s="83">
        <v>1347.192</v>
      </c>
      <c r="D22" s="83">
        <v>0.66100000000000003</v>
      </c>
      <c r="E22" s="83">
        <v>190.93799999999999</v>
      </c>
      <c r="F22" s="83">
        <v>133.50800000000001</v>
      </c>
      <c r="G22" s="83">
        <v>111.24299999999999</v>
      </c>
      <c r="H22" s="83">
        <v>57.43</v>
      </c>
      <c r="I22" s="83">
        <v>1155.5930000000001</v>
      </c>
      <c r="J22" s="83">
        <v>342.32499999999999</v>
      </c>
      <c r="K22" s="83">
        <v>283.601</v>
      </c>
      <c r="L22" s="83">
        <v>58.723999999999997</v>
      </c>
      <c r="M22" s="83">
        <v>266.64499999999998</v>
      </c>
      <c r="N22" s="83">
        <v>35.643999999999998</v>
      </c>
      <c r="O22" s="83">
        <v>39.570999999999998</v>
      </c>
      <c r="P22" s="83">
        <v>191.43</v>
      </c>
      <c r="Q22" s="83">
        <v>546.62300000000005</v>
      </c>
      <c r="R22" s="83">
        <v>434.483</v>
      </c>
      <c r="S22" s="83">
        <v>112.14</v>
      </c>
      <c r="T22" s="126">
        <v>2005</v>
      </c>
      <c r="U22" s="44"/>
      <c r="V22" s="44"/>
      <c r="W22" s="44"/>
      <c r="X22" s="44"/>
    </row>
    <row r="23" spans="2:24" ht="12" customHeight="1">
      <c r="B23" s="126">
        <v>2006</v>
      </c>
      <c r="C23" s="83">
        <v>1366.2080000000001</v>
      </c>
      <c r="D23" s="83">
        <v>0.59599999999999997</v>
      </c>
      <c r="E23" s="83">
        <v>185.32300000000001</v>
      </c>
      <c r="F23" s="83">
        <v>129.929</v>
      </c>
      <c r="G23" s="83">
        <v>108.664</v>
      </c>
      <c r="H23" s="83">
        <v>55.393999999999998</v>
      </c>
      <c r="I23" s="83">
        <v>1180.289</v>
      </c>
      <c r="J23" s="83">
        <v>346.68</v>
      </c>
      <c r="K23" s="83">
        <v>287.22500000000002</v>
      </c>
      <c r="L23" s="83">
        <v>59.454999999999998</v>
      </c>
      <c r="M23" s="83">
        <v>276.85899999999998</v>
      </c>
      <c r="N23" s="83">
        <v>34.753999999999998</v>
      </c>
      <c r="O23" s="83">
        <v>38.61</v>
      </c>
      <c r="P23" s="83">
        <v>203.495</v>
      </c>
      <c r="Q23" s="83">
        <v>556.75</v>
      </c>
      <c r="R23" s="83">
        <v>440.32600000000002</v>
      </c>
      <c r="S23" s="83">
        <v>116.42400000000001</v>
      </c>
      <c r="T23" s="126">
        <v>2006</v>
      </c>
      <c r="U23" s="44"/>
      <c r="V23" s="44"/>
      <c r="W23" s="44"/>
      <c r="X23" s="44"/>
    </row>
    <row r="24" spans="2:24" ht="12" customHeight="1">
      <c r="B24" s="126">
        <v>2007</v>
      </c>
      <c r="C24" s="83">
        <v>1397.453</v>
      </c>
      <c r="D24" s="83">
        <v>0.61499999999999999</v>
      </c>
      <c r="E24" s="83">
        <v>185.24799999999999</v>
      </c>
      <c r="F24" s="83">
        <v>128.30199999999999</v>
      </c>
      <c r="G24" s="83">
        <v>107.405</v>
      </c>
      <c r="H24" s="83">
        <v>56.945999999999998</v>
      </c>
      <c r="I24" s="83">
        <v>1211.5899999999999</v>
      </c>
      <c r="J24" s="83">
        <v>358.10500000000002</v>
      </c>
      <c r="K24" s="83">
        <v>295.93400000000003</v>
      </c>
      <c r="L24" s="83">
        <v>62.170999999999999</v>
      </c>
      <c r="M24" s="83">
        <v>289.78300000000002</v>
      </c>
      <c r="N24" s="83">
        <v>34.521999999999998</v>
      </c>
      <c r="O24" s="83">
        <v>38.951000000000001</v>
      </c>
      <c r="P24" s="83">
        <v>216.31</v>
      </c>
      <c r="Q24" s="83">
        <v>563.702</v>
      </c>
      <c r="R24" s="83">
        <v>444.30700000000002</v>
      </c>
      <c r="S24" s="83">
        <v>119.395</v>
      </c>
      <c r="T24" s="126">
        <v>2007</v>
      </c>
      <c r="U24" s="44"/>
      <c r="V24" s="44"/>
      <c r="W24" s="44"/>
      <c r="X24" s="44"/>
    </row>
    <row r="25" spans="2:24" ht="12" customHeight="1">
      <c r="B25" s="126">
        <v>2008</v>
      </c>
      <c r="C25" s="83">
        <v>1425.992</v>
      </c>
      <c r="D25" s="83">
        <v>0.59099999999999997</v>
      </c>
      <c r="E25" s="83">
        <v>187.02</v>
      </c>
      <c r="F25" s="83">
        <v>129.858</v>
      </c>
      <c r="G25" s="83">
        <v>109.334</v>
      </c>
      <c r="H25" s="83">
        <v>57.161999999999999</v>
      </c>
      <c r="I25" s="83">
        <v>1238.3810000000001</v>
      </c>
      <c r="J25" s="83">
        <v>363.36099999999999</v>
      </c>
      <c r="K25" s="83">
        <v>298.92399999999998</v>
      </c>
      <c r="L25" s="83">
        <v>64.436999999999998</v>
      </c>
      <c r="M25" s="83">
        <v>301.04899999999998</v>
      </c>
      <c r="N25" s="83">
        <v>35.042000000000002</v>
      </c>
      <c r="O25" s="83">
        <v>38.738</v>
      </c>
      <c r="P25" s="83">
        <v>227.26900000000001</v>
      </c>
      <c r="Q25" s="83">
        <v>573.971</v>
      </c>
      <c r="R25" s="83">
        <v>453.41699999999997</v>
      </c>
      <c r="S25" s="83">
        <v>120.554</v>
      </c>
      <c r="T25" s="126">
        <v>2008</v>
      </c>
      <c r="U25" s="44"/>
      <c r="V25" s="44"/>
      <c r="W25" s="44"/>
      <c r="X25" s="44"/>
    </row>
    <row r="26" spans="2:24" ht="12" customHeight="1">
      <c r="B26" s="126">
        <v>2009</v>
      </c>
      <c r="C26" s="83">
        <v>1445.511</v>
      </c>
      <c r="D26" s="83">
        <v>0.49299999999999999</v>
      </c>
      <c r="E26" s="83">
        <v>186.12100000000001</v>
      </c>
      <c r="F26" s="83">
        <v>129.345</v>
      </c>
      <c r="G26" s="83">
        <v>109.569</v>
      </c>
      <c r="H26" s="83">
        <v>56.776000000000003</v>
      </c>
      <c r="I26" s="83">
        <v>1258.8969999999999</v>
      </c>
      <c r="J26" s="83">
        <v>367.46800000000002</v>
      </c>
      <c r="K26" s="83">
        <v>305.22300000000001</v>
      </c>
      <c r="L26" s="83">
        <v>62.244999999999997</v>
      </c>
      <c r="M26" s="83">
        <v>305.25200000000001</v>
      </c>
      <c r="N26" s="83">
        <v>35.750999999999998</v>
      </c>
      <c r="O26" s="83">
        <v>37.426000000000002</v>
      </c>
      <c r="P26" s="83">
        <v>232.07499999999999</v>
      </c>
      <c r="Q26" s="83">
        <v>586.17700000000002</v>
      </c>
      <c r="R26" s="83">
        <v>463.51100000000002</v>
      </c>
      <c r="S26" s="83">
        <v>122.666</v>
      </c>
      <c r="T26" s="126">
        <v>2009</v>
      </c>
      <c r="U26" s="44"/>
      <c r="V26" s="44"/>
      <c r="W26" s="44"/>
      <c r="X26" s="44"/>
    </row>
    <row r="27" spans="2:24" ht="12" customHeight="1">
      <c r="B27" s="126">
        <v>2010</v>
      </c>
      <c r="C27" s="83">
        <v>1459.8389999999999</v>
      </c>
      <c r="D27" s="83">
        <v>0.47199999999999998</v>
      </c>
      <c r="E27" s="83">
        <v>186.56299999999999</v>
      </c>
      <c r="F27" s="83">
        <v>129.267</v>
      </c>
      <c r="G27" s="83">
        <v>109.377</v>
      </c>
      <c r="H27" s="83">
        <v>57.295999999999999</v>
      </c>
      <c r="I27" s="83">
        <v>1272.8040000000001</v>
      </c>
      <c r="J27" s="83">
        <v>370.61500000000001</v>
      </c>
      <c r="K27" s="83">
        <v>308.93</v>
      </c>
      <c r="L27" s="83">
        <v>61.685000000000002</v>
      </c>
      <c r="M27" s="83">
        <v>308.84399999999999</v>
      </c>
      <c r="N27" s="83">
        <v>35.561999999999998</v>
      </c>
      <c r="O27" s="83">
        <v>36.402999999999999</v>
      </c>
      <c r="P27" s="83">
        <v>236.87899999999999</v>
      </c>
      <c r="Q27" s="83">
        <v>593.34500000000003</v>
      </c>
      <c r="R27" s="83">
        <v>470.70400000000001</v>
      </c>
      <c r="S27" s="83">
        <v>122.64100000000001</v>
      </c>
      <c r="T27" s="126">
        <v>2010</v>
      </c>
      <c r="U27" s="44"/>
      <c r="V27" s="44"/>
      <c r="W27" s="44"/>
      <c r="X27" s="44"/>
    </row>
    <row r="28" spans="2:24" ht="12" customHeight="1">
      <c r="B28" s="126">
        <v>2011</v>
      </c>
      <c r="C28" s="83">
        <v>1476.454</v>
      </c>
      <c r="D28" s="83">
        <v>0.47599999999999998</v>
      </c>
      <c r="E28" s="83">
        <v>191.167</v>
      </c>
      <c r="F28" s="83">
        <v>132.197</v>
      </c>
      <c r="G28" s="83">
        <v>113.063</v>
      </c>
      <c r="H28" s="83">
        <v>58.97</v>
      </c>
      <c r="I28" s="83">
        <v>1284.8109999999999</v>
      </c>
      <c r="J28" s="83">
        <v>384.27499999999998</v>
      </c>
      <c r="K28" s="83">
        <v>319.005</v>
      </c>
      <c r="L28" s="83">
        <v>65.27</v>
      </c>
      <c r="M28" s="83">
        <v>310.291</v>
      </c>
      <c r="N28" s="83">
        <v>35.337000000000003</v>
      </c>
      <c r="O28" s="83">
        <v>35.978999999999999</v>
      </c>
      <c r="P28" s="83">
        <v>238.97499999999999</v>
      </c>
      <c r="Q28" s="83">
        <v>590.245</v>
      </c>
      <c r="R28" s="83">
        <v>467.86099999999999</v>
      </c>
      <c r="S28" s="83">
        <v>122.384</v>
      </c>
      <c r="T28" s="126">
        <v>2011</v>
      </c>
      <c r="U28" s="44"/>
      <c r="V28" s="44"/>
      <c r="W28" s="44"/>
      <c r="X28" s="44"/>
    </row>
    <row r="29" spans="2:24" ht="12" customHeight="1">
      <c r="B29" s="126">
        <v>2012</v>
      </c>
      <c r="C29" s="83">
        <v>1514.48</v>
      </c>
      <c r="D29" s="83">
        <v>0.47299999999999998</v>
      </c>
      <c r="E29" s="83">
        <v>194.56100000000001</v>
      </c>
      <c r="F29" s="83">
        <v>134.178</v>
      </c>
      <c r="G29" s="83">
        <v>114.16</v>
      </c>
      <c r="H29" s="83">
        <v>60.383000000000003</v>
      </c>
      <c r="I29" s="83">
        <v>1319.4459999999999</v>
      </c>
      <c r="J29" s="83">
        <v>398.23399999999998</v>
      </c>
      <c r="K29" s="83">
        <v>328.49400000000003</v>
      </c>
      <c r="L29" s="83">
        <v>69.739999999999995</v>
      </c>
      <c r="M29" s="83">
        <v>320.82</v>
      </c>
      <c r="N29" s="83">
        <v>35.287999999999997</v>
      </c>
      <c r="O29" s="83">
        <v>35.603000000000002</v>
      </c>
      <c r="P29" s="83">
        <v>249.929</v>
      </c>
      <c r="Q29" s="83">
        <v>600.39200000000005</v>
      </c>
      <c r="R29" s="83">
        <v>476.00400000000002</v>
      </c>
      <c r="S29" s="83">
        <v>124.38800000000001</v>
      </c>
      <c r="T29" s="126">
        <v>2012</v>
      </c>
      <c r="U29" s="44"/>
      <c r="V29" s="44"/>
      <c r="W29" s="44"/>
      <c r="X29" s="44"/>
    </row>
    <row r="30" spans="2:24" ht="12" customHeight="1">
      <c r="B30" s="126">
        <v>2013</v>
      </c>
      <c r="C30" s="83">
        <v>1546.6679999999999</v>
      </c>
      <c r="D30" s="83">
        <v>0.47399999999999998</v>
      </c>
      <c r="E30" s="83">
        <v>193.75399999999999</v>
      </c>
      <c r="F30" s="83">
        <v>132.679</v>
      </c>
      <c r="G30" s="83">
        <v>113.43300000000001</v>
      </c>
      <c r="H30" s="83">
        <v>61.075000000000003</v>
      </c>
      <c r="I30" s="83">
        <v>1352.44</v>
      </c>
      <c r="J30" s="83">
        <v>410.86099999999999</v>
      </c>
      <c r="K30" s="83">
        <v>338.05700000000002</v>
      </c>
      <c r="L30" s="83">
        <v>72.804000000000002</v>
      </c>
      <c r="M30" s="83">
        <v>327.012</v>
      </c>
      <c r="N30" s="83">
        <v>34.69</v>
      </c>
      <c r="O30" s="83">
        <v>36.365000000000002</v>
      </c>
      <c r="P30" s="83">
        <v>255.95699999999999</v>
      </c>
      <c r="Q30" s="83">
        <v>614.56700000000001</v>
      </c>
      <c r="R30" s="83">
        <v>485.98200000000003</v>
      </c>
      <c r="S30" s="83">
        <v>128.58500000000001</v>
      </c>
      <c r="T30" s="126">
        <v>2013</v>
      </c>
      <c r="U30" s="44"/>
      <c r="V30" s="44"/>
      <c r="W30" s="44"/>
      <c r="X30" s="44"/>
    </row>
    <row r="31" spans="2:24" ht="12" customHeight="1">
      <c r="B31" s="126">
        <v>2014</v>
      </c>
      <c r="C31" s="83">
        <v>1579.779</v>
      </c>
      <c r="D31" s="83">
        <v>0.46500000000000002</v>
      </c>
      <c r="E31" s="83">
        <v>195.15199999999999</v>
      </c>
      <c r="F31" s="83">
        <v>133.43600000000001</v>
      </c>
      <c r="G31" s="83">
        <v>113.934</v>
      </c>
      <c r="H31" s="83">
        <v>61.716000000000001</v>
      </c>
      <c r="I31" s="83">
        <v>1384.162</v>
      </c>
      <c r="J31" s="83">
        <v>422.255</v>
      </c>
      <c r="K31" s="83">
        <v>345.00299999999999</v>
      </c>
      <c r="L31" s="83">
        <v>77.251999999999995</v>
      </c>
      <c r="M31" s="83">
        <v>335.435</v>
      </c>
      <c r="N31" s="83">
        <v>33.773000000000003</v>
      </c>
      <c r="O31" s="83">
        <v>36.97</v>
      </c>
      <c r="P31" s="83">
        <v>264.69200000000001</v>
      </c>
      <c r="Q31" s="83">
        <v>626.47199999999998</v>
      </c>
      <c r="R31" s="83">
        <v>496.94400000000002</v>
      </c>
      <c r="S31" s="83">
        <v>129.52799999999999</v>
      </c>
      <c r="T31" s="126">
        <v>2014</v>
      </c>
      <c r="U31" s="44"/>
      <c r="V31" s="44"/>
      <c r="W31" s="44"/>
      <c r="X31" s="44"/>
    </row>
    <row r="32" spans="2:24" ht="12" customHeight="1">
      <c r="B32" s="126">
        <v>2015</v>
      </c>
      <c r="C32" s="83">
        <v>1616.873</v>
      </c>
      <c r="D32" s="83">
        <v>0.437</v>
      </c>
      <c r="E32" s="83">
        <v>196.61600000000001</v>
      </c>
      <c r="F32" s="83">
        <v>133.61799999999999</v>
      </c>
      <c r="G32" s="83">
        <v>113.94499999999999</v>
      </c>
      <c r="H32" s="83">
        <v>62.997999999999998</v>
      </c>
      <c r="I32" s="83">
        <v>1419.82</v>
      </c>
      <c r="J32" s="83">
        <v>434.62299999999999</v>
      </c>
      <c r="K32" s="83">
        <v>352.69400000000002</v>
      </c>
      <c r="L32" s="83">
        <v>81.929000000000002</v>
      </c>
      <c r="M32" s="83">
        <v>348.49299999999999</v>
      </c>
      <c r="N32" s="83">
        <v>33.844000000000001</v>
      </c>
      <c r="O32" s="83">
        <v>37.045000000000002</v>
      </c>
      <c r="P32" s="83">
        <v>277.60399999999998</v>
      </c>
      <c r="Q32" s="83">
        <v>636.70399999999995</v>
      </c>
      <c r="R32" s="83">
        <v>507.255</v>
      </c>
      <c r="S32" s="83">
        <v>129.44900000000001</v>
      </c>
      <c r="T32" s="126">
        <v>2015</v>
      </c>
      <c r="U32" s="44"/>
      <c r="V32" s="44"/>
      <c r="W32" s="44"/>
      <c r="X32" s="44"/>
    </row>
    <row r="33" spans="2:24" ht="12" customHeight="1">
      <c r="B33" s="126">
        <v>2016</v>
      </c>
      <c r="C33" s="83">
        <v>1668.3489999999999</v>
      </c>
      <c r="D33" s="83">
        <v>0.45100000000000001</v>
      </c>
      <c r="E33" s="83">
        <v>196.31299999999999</v>
      </c>
      <c r="F33" s="83">
        <v>131.15600000000001</v>
      </c>
      <c r="G33" s="83">
        <v>111.90300000000001</v>
      </c>
      <c r="H33" s="83">
        <v>65.156999999999996</v>
      </c>
      <c r="I33" s="83">
        <v>1471.585</v>
      </c>
      <c r="J33" s="83">
        <v>452.666</v>
      </c>
      <c r="K33" s="83">
        <v>364.26900000000001</v>
      </c>
      <c r="L33" s="83">
        <v>88.397000000000006</v>
      </c>
      <c r="M33" s="83">
        <v>364.90899999999999</v>
      </c>
      <c r="N33" s="83">
        <v>33.987000000000002</v>
      </c>
      <c r="O33" s="83">
        <v>37.682000000000002</v>
      </c>
      <c r="P33" s="83">
        <v>293.24</v>
      </c>
      <c r="Q33" s="83">
        <v>654.01</v>
      </c>
      <c r="R33" s="83">
        <v>521.93600000000004</v>
      </c>
      <c r="S33" s="83">
        <v>132.07400000000001</v>
      </c>
      <c r="T33" s="126">
        <v>2016</v>
      </c>
      <c r="U33" s="44"/>
      <c r="V33" s="44"/>
      <c r="W33" s="44"/>
      <c r="X33" s="44"/>
    </row>
    <row r="34" spans="2:24" ht="12" customHeight="1">
      <c r="B34" s="138">
        <v>2017</v>
      </c>
      <c r="C34" s="83">
        <v>1727.9179999999999</v>
      </c>
      <c r="D34" s="83">
        <v>0.46899999999999997</v>
      </c>
      <c r="E34" s="83">
        <v>200.66499999999999</v>
      </c>
      <c r="F34" s="83">
        <v>132.041</v>
      </c>
      <c r="G34" s="83">
        <v>111.485</v>
      </c>
      <c r="H34" s="83">
        <v>68.623999999999995</v>
      </c>
      <c r="I34" s="83">
        <v>1526.7840000000001</v>
      </c>
      <c r="J34" s="83">
        <v>470.03699999999998</v>
      </c>
      <c r="K34" s="83">
        <v>372.548</v>
      </c>
      <c r="L34" s="83">
        <v>97.489000000000004</v>
      </c>
      <c r="M34" s="83">
        <v>384.565</v>
      </c>
      <c r="N34" s="83">
        <v>34.866</v>
      </c>
      <c r="O34" s="83">
        <v>38.790999999999997</v>
      </c>
      <c r="P34" s="83">
        <v>310.90800000000002</v>
      </c>
      <c r="Q34" s="83">
        <v>672.18200000000002</v>
      </c>
      <c r="R34" s="83">
        <v>535.73199999999997</v>
      </c>
      <c r="S34" s="83">
        <v>136.44999999999999</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9" t="s">
        <v>73</v>
      </c>
      <c r="D36" s="159"/>
      <c r="E36" s="159"/>
      <c r="F36" s="159"/>
      <c r="G36" s="159"/>
      <c r="H36" s="159"/>
      <c r="I36" s="159" t="s">
        <v>73</v>
      </c>
      <c r="J36" s="159"/>
      <c r="K36" s="159"/>
      <c r="L36" s="159"/>
      <c r="M36" s="159"/>
      <c r="N36" s="159"/>
      <c r="O36" s="159"/>
      <c r="P36" s="159"/>
      <c r="Q36" s="159"/>
      <c r="R36" s="159"/>
      <c r="S36" s="159"/>
      <c r="T36" s="81"/>
    </row>
    <row r="37" spans="2:24" ht="12" hidden="1" customHeight="1" outlineLevel="1">
      <c r="B37" s="126">
        <v>1992</v>
      </c>
      <c r="C37" s="58">
        <f t="shared" ref="C37:Q52" si="0">ROUND(C9/C8*100-100,5)</f>
        <v>-2.2094499999999999</v>
      </c>
      <c r="D37" s="58">
        <f t="shared" si="0"/>
        <v>-6.7951300000000003</v>
      </c>
      <c r="E37" s="58">
        <f t="shared" si="0"/>
        <v>-7.7235199999999997</v>
      </c>
      <c r="F37" s="58">
        <f t="shared" si="0"/>
        <v>-12.495900000000001</v>
      </c>
      <c r="G37" s="58">
        <f t="shared" si="0"/>
        <v>-14.19439</v>
      </c>
      <c r="H37" s="58">
        <f t="shared" si="0"/>
        <v>4.1894200000000001</v>
      </c>
      <c r="I37" s="58">
        <f t="shared" si="0"/>
        <v>-0.10367999999999999</v>
      </c>
      <c r="J37" s="58">
        <f t="shared" si="0"/>
        <v>-5.5995299999999997</v>
      </c>
      <c r="K37" s="58"/>
      <c r="L37" s="58"/>
      <c r="M37" s="58">
        <f t="shared" si="0"/>
        <v>7.3200599999999998</v>
      </c>
      <c r="N37" s="58"/>
      <c r="O37" s="58"/>
      <c r="P37" s="58"/>
      <c r="Q37" s="58">
        <f t="shared" si="0"/>
        <v>2.0502500000000001</v>
      </c>
      <c r="R37" s="58"/>
      <c r="S37" s="58"/>
      <c r="T37" s="126">
        <v>1992</v>
      </c>
    </row>
    <row r="38" spans="2:24" ht="12" hidden="1" customHeight="1" outlineLevel="1">
      <c r="B38" s="126">
        <v>1993</v>
      </c>
      <c r="C38" s="58">
        <f t="shared" si="0"/>
        <v>-1.02735</v>
      </c>
      <c r="D38" s="58">
        <f t="shared" si="0"/>
        <v>-0.65288000000000002</v>
      </c>
      <c r="E38" s="58">
        <f t="shared" si="0"/>
        <v>-5.2938499999999999</v>
      </c>
      <c r="F38" s="58">
        <f t="shared" si="0"/>
        <v>-9.9053500000000003</v>
      </c>
      <c r="G38" s="58">
        <f t="shared" si="0"/>
        <v>-11.429</v>
      </c>
      <c r="H38" s="58">
        <f t="shared" si="0"/>
        <v>4.3740399999999999</v>
      </c>
      <c r="I38" s="58">
        <f t="shared" si="0"/>
        <v>0.47458</v>
      </c>
      <c r="J38" s="58">
        <f t="shared" si="0"/>
        <v>-2.17923</v>
      </c>
      <c r="K38" s="58"/>
      <c r="L38" s="58"/>
      <c r="M38" s="58">
        <f t="shared" si="0"/>
        <v>5.5766900000000001</v>
      </c>
      <c r="N38" s="58"/>
      <c r="O38" s="58"/>
      <c r="P38" s="58"/>
      <c r="Q38" s="58">
        <f t="shared" si="0"/>
        <v>0.62109000000000003</v>
      </c>
      <c r="R38" s="58"/>
      <c r="S38" s="58"/>
      <c r="T38" s="126">
        <v>1993</v>
      </c>
    </row>
    <row r="39" spans="2:24" ht="12" hidden="1" customHeight="1" outlineLevel="1">
      <c r="B39" s="126">
        <v>1994</v>
      </c>
      <c r="C39" s="58">
        <f t="shared" si="0"/>
        <v>-1.4772099999999999</v>
      </c>
      <c r="D39" s="58">
        <f t="shared" si="0"/>
        <v>1.3143499999999999</v>
      </c>
      <c r="E39" s="58">
        <f t="shared" si="0"/>
        <v>-4.8481899999999998</v>
      </c>
      <c r="F39" s="58">
        <f t="shared" si="0"/>
        <v>-9.1210400000000007</v>
      </c>
      <c r="G39" s="58">
        <f t="shared" si="0"/>
        <v>-10.54261</v>
      </c>
      <c r="H39" s="58">
        <f t="shared" si="0"/>
        <v>2.8841800000000002</v>
      </c>
      <c r="I39" s="58">
        <f t="shared" si="0"/>
        <v>-0.36066999999999999</v>
      </c>
      <c r="J39" s="58">
        <f t="shared" si="0"/>
        <v>-5.1883400000000002</v>
      </c>
      <c r="K39" s="58"/>
      <c r="L39" s="58"/>
      <c r="M39" s="58">
        <f t="shared" si="0"/>
        <v>4.4549500000000002</v>
      </c>
      <c r="N39" s="58"/>
      <c r="O39" s="58"/>
      <c r="P39" s="58"/>
      <c r="Q39" s="58">
        <f t="shared" si="0"/>
        <v>1.56002</v>
      </c>
      <c r="R39" s="58"/>
      <c r="S39" s="58"/>
      <c r="T39" s="126">
        <v>1994</v>
      </c>
    </row>
    <row r="40" spans="2:24" ht="12" hidden="1" customHeight="1" outlineLevel="1">
      <c r="B40" s="126">
        <v>1995</v>
      </c>
      <c r="C40" s="58">
        <f t="shared" si="0"/>
        <v>-0.41602</v>
      </c>
      <c r="D40" s="58">
        <f t="shared" si="0"/>
        <v>4.7567599999999999</v>
      </c>
      <c r="E40" s="58">
        <f t="shared" si="0"/>
        <v>-4.0310300000000003</v>
      </c>
      <c r="F40" s="58">
        <f t="shared" si="0"/>
        <v>-6.4948699999999997</v>
      </c>
      <c r="G40" s="58">
        <f t="shared" si="0"/>
        <v>-6.7068300000000001</v>
      </c>
      <c r="H40" s="58">
        <f t="shared" si="0"/>
        <v>-9.2609999999999998E-2</v>
      </c>
      <c r="I40" s="58">
        <f t="shared" si="0"/>
        <v>0.72552000000000005</v>
      </c>
      <c r="J40" s="58">
        <f t="shared" si="0"/>
        <v>-3.4230999999999998</v>
      </c>
      <c r="K40" s="58"/>
      <c r="L40" s="58"/>
      <c r="M40" s="58">
        <f t="shared" si="0"/>
        <v>2.82484</v>
      </c>
      <c r="N40" s="58"/>
      <c r="O40" s="58"/>
      <c r="P40" s="58"/>
      <c r="Q40" s="58">
        <f t="shared" si="0"/>
        <v>3.0146500000000001</v>
      </c>
      <c r="R40" s="58"/>
      <c r="S40" s="58"/>
      <c r="T40" s="126">
        <v>1995</v>
      </c>
    </row>
    <row r="41" spans="2:24" ht="12" hidden="1" customHeight="1" outlineLevel="1">
      <c r="B41" s="126">
        <v>1996</v>
      </c>
      <c r="C41" s="58">
        <f t="shared" si="0"/>
        <v>-2.1268899999999999</v>
      </c>
      <c r="D41" s="58">
        <f t="shared" si="0"/>
        <v>-4.5407599999999997</v>
      </c>
      <c r="E41" s="58">
        <f t="shared" si="0"/>
        <v>-6.6081099999999999</v>
      </c>
      <c r="F41" s="58">
        <f t="shared" si="0"/>
        <v>-6.21068</v>
      </c>
      <c r="G41" s="58">
        <f t="shared" si="0"/>
        <v>-6.7823000000000002</v>
      </c>
      <c r="H41" s="58">
        <f t="shared" si="0"/>
        <v>-7.2027000000000001</v>
      </c>
      <c r="I41" s="58">
        <f t="shared" si="0"/>
        <v>-0.77166999999999997</v>
      </c>
      <c r="J41" s="58">
        <f t="shared" si="0"/>
        <v>-3.9134500000000001</v>
      </c>
      <c r="K41" s="58"/>
      <c r="L41" s="58"/>
      <c r="M41" s="58">
        <f t="shared" si="0"/>
        <v>0.39895000000000003</v>
      </c>
      <c r="N41" s="58"/>
      <c r="O41" s="58"/>
      <c r="P41" s="58"/>
      <c r="Q41" s="58">
        <f t="shared" si="0"/>
        <v>0.999</v>
      </c>
      <c r="R41" s="58"/>
      <c r="S41" s="58"/>
      <c r="T41" s="126">
        <v>1996</v>
      </c>
    </row>
    <row r="42" spans="2:24" ht="12" hidden="1" customHeight="1" outlineLevel="1">
      <c r="B42" s="126">
        <v>1997</v>
      </c>
      <c r="C42" s="58">
        <f t="shared" si="0"/>
        <v>-2.5966100000000001</v>
      </c>
      <c r="D42" s="58">
        <f t="shared" si="0"/>
        <v>-6.91892</v>
      </c>
      <c r="E42" s="58">
        <f t="shared" si="0"/>
        <v>-5.6152300000000004</v>
      </c>
      <c r="F42" s="58">
        <f t="shared" si="0"/>
        <v>-4.8930999999999996</v>
      </c>
      <c r="G42" s="58">
        <f t="shared" si="0"/>
        <v>-5.2666599999999999</v>
      </c>
      <c r="H42" s="58">
        <f t="shared" si="0"/>
        <v>-6.7071399999999999</v>
      </c>
      <c r="I42" s="58">
        <f t="shared" si="0"/>
        <v>-1.73519</v>
      </c>
      <c r="J42" s="58">
        <f t="shared" si="0"/>
        <v>-4.3948099999999997</v>
      </c>
      <c r="K42" s="58"/>
      <c r="L42" s="58"/>
      <c r="M42" s="58">
        <f t="shared" si="0"/>
        <v>6.3710000000000003E-2</v>
      </c>
      <c r="N42" s="58"/>
      <c r="O42" s="58"/>
      <c r="P42" s="58"/>
      <c r="Q42" s="58">
        <f t="shared" si="0"/>
        <v>-0.69028</v>
      </c>
      <c r="R42" s="58"/>
      <c r="S42" s="58"/>
      <c r="T42" s="126">
        <v>1997</v>
      </c>
    </row>
    <row r="43" spans="2:24" ht="12" hidden="1" customHeight="1" outlineLevel="1">
      <c r="B43" s="126">
        <v>1998</v>
      </c>
      <c r="C43" s="58">
        <f t="shared" si="0"/>
        <v>-0.80840000000000001</v>
      </c>
      <c r="D43" s="58">
        <f t="shared" si="0"/>
        <v>-1.50987</v>
      </c>
      <c r="E43" s="58">
        <f t="shared" si="0"/>
        <v>-5.7520499999999997</v>
      </c>
      <c r="F43" s="58">
        <f t="shared" si="0"/>
        <v>-3.48428</v>
      </c>
      <c r="G43" s="58">
        <f t="shared" si="0"/>
        <v>-3.2654700000000001</v>
      </c>
      <c r="H43" s="58">
        <f t="shared" si="0"/>
        <v>-9.2477</v>
      </c>
      <c r="I43" s="58">
        <f t="shared" si="0"/>
        <v>0.54169</v>
      </c>
      <c r="J43" s="58">
        <f t="shared" si="0"/>
        <v>-2.1358199999999998</v>
      </c>
      <c r="K43" s="58"/>
      <c r="L43" s="58"/>
      <c r="M43" s="58">
        <f t="shared" si="0"/>
        <v>3.6377199999999998</v>
      </c>
      <c r="N43" s="58"/>
      <c r="O43" s="58"/>
      <c r="P43" s="58"/>
      <c r="Q43" s="58">
        <f t="shared" si="0"/>
        <v>0.93774000000000002</v>
      </c>
      <c r="R43" s="58"/>
      <c r="S43" s="58"/>
      <c r="T43" s="126">
        <v>1998</v>
      </c>
    </row>
    <row r="44" spans="2:24" ht="12" hidden="1" customHeight="1" outlineLevel="1">
      <c r="B44" s="126">
        <v>1999</v>
      </c>
      <c r="C44" s="58">
        <f t="shared" si="0"/>
        <v>-5.0099999999999997E-3</v>
      </c>
      <c r="D44" s="58">
        <f t="shared" si="0"/>
        <v>-4.5990599999999997</v>
      </c>
      <c r="E44" s="58">
        <f t="shared" si="0"/>
        <v>-4.4460800000000003</v>
      </c>
      <c r="F44" s="58">
        <f t="shared" si="0"/>
        <v>-3.3629199999999999</v>
      </c>
      <c r="G44" s="58">
        <f t="shared" si="0"/>
        <v>-3.32151</v>
      </c>
      <c r="H44" s="58">
        <f t="shared" si="0"/>
        <v>-6.2217599999999997</v>
      </c>
      <c r="I44" s="58">
        <f t="shared" si="0"/>
        <v>1.1349100000000001</v>
      </c>
      <c r="J44" s="58">
        <f t="shared" si="0"/>
        <v>-1.42899</v>
      </c>
      <c r="K44" s="58"/>
      <c r="L44" s="58"/>
      <c r="M44" s="58">
        <f t="shared" si="0"/>
        <v>4.6999899999999997</v>
      </c>
      <c r="N44" s="58"/>
      <c r="O44" s="58"/>
      <c r="P44" s="58"/>
      <c r="Q44" s="58">
        <f t="shared" si="0"/>
        <v>1.1476999999999999</v>
      </c>
      <c r="R44" s="58"/>
      <c r="S44" s="58"/>
      <c r="T44" s="126">
        <v>1999</v>
      </c>
    </row>
    <row r="45" spans="2:24" ht="12" hidden="1" customHeight="1" outlineLevel="1">
      <c r="B45" s="126">
        <v>2000</v>
      </c>
      <c r="C45" s="58">
        <f t="shared" si="0"/>
        <v>1.9908600000000001</v>
      </c>
      <c r="D45" s="58">
        <f t="shared" si="0"/>
        <v>3.09023</v>
      </c>
      <c r="E45" s="58">
        <f t="shared" si="0"/>
        <v>-4.3893199999999997</v>
      </c>
      <c r="F45" s="58">
        <f t="shared" si="0"/>
        <v>-2.5608900000000001</v>
      </c>
      <c r="G45" s="58">
        <f t="shared" si="0"/>
        <v>-0.74502000000000002</v>
      </c>
      <c r="H45" s="58">
        <f t="shared" si="0"/>
        <v>-7.4781300000000002</v>
      </c>
      <c r="I45" s="58">
        <f t="shared" si="0"/>
        <v>3.5326599999999999</v>
      </c>
      <c r="J45" s="58">
        <f t="shared" si="0"/>
        <v>3.6672899999999999</v>
      </c>
      <c r="K45" s="58"/>
      <c r="L45" s="58"/>
      <c r="M45" s="58">
        <f t="shared" si="0"/>
        <v>4.9402999999999997</v>
      </c>
      <c r="N45" s="58"/>
      <c r="O45" s="58"/>
      <c r="P45" s="58"/>
      <c r="Q45" s="58">
        <f t="shared" si="0"/>
        <v>2.7719499999999999</v>
      </c>
      <c r="R45" s="58"/>
      <c r="S45" s="58"/>
      <c r="T45" s="126">
        <v>2000</v>
      </c>
    </row>
    <row r="46" spans="2:24" ht="12" hidden="1" customHeight="1" outlineLevel="1">
      <c r="B46" s="126">
        <v>2001</v>
      </c>
      <c r="C46" s="58">
        <f t="shared" si="0"/>
        <v>-1.4711399999999999</v>
      </c>
      <c r="D46" s="58">
        <f t="shared" si="0"/>
        <v>-5.0359699999999998</v>
      </c>
      <c r="E46" s="58">
        <f t="shared" si="0"/>
        <v>-7.3614899999999999</v>
      </c>
      <c r="F46" s="58">
        <f t="shared" si="0"/>
        <v>-3.2970899999999999</v>
      </c>
      <c r="G46" s="58">
        <f t="shared" si="0"/>
        <v>-2.5177800000000001</v>
      </c>
      <c r="H46" s="58">
        <f t="shared" si="0"/>
        <v>-14.592449999999999</v>
      </c>
      <c r="I46" s="58">
        <f t="shared" si="0"/>
        <v>-0.15345</v>
      </c>
      <c r="J46" s="58">
        <f t="shared" si="0"/>
        <v>-0.45757999999999999</v>
      </c>
      <c r="K46" s="58"/>
      <c r="L46" s="58"/>
      <c r="M46" s="58">
        <f t="shared" si="0"/>
        <v>-0.16664999999999999</v>
      </c>
      <c r="N46" s="58"/>
      <c r="O46" s="58"/>
      <c r="P46" s="58"/>
      <c r="Q46" s="58">
        <f t="shared" si="0"/>
        <v>4.7230000000000001E-2</v>
      </c>
      <c r="R46" s="58"/>
      <c r="S46" s="58"/>
      <c r="T46" s="126">
        <v>2001</v>
      </c>
    </row>
    <row r="47" spans="2:24" ht="12" hidden="1" customHeight="1" outlineLevel="1">
      <c r="B47" s="126">
        <v>2002</v>
      </c>
      <c r="C47" s="58">
        <f t="shared" si="0"/>
        <v>-2.0701800000000001</v>
      </c>
      <c r="D47" s="58">
        <f t="shared" si="0"/>
        <v>-3.6616200000000001</v>
      </c>
      <c r="E47" s="58">
        <f t="shared" si="0"/>
        <v>-7.8432899999999997</v>
      </c>
      <c r="F47" s="58">
        <f t="shared" si="0"/>
        <v>-6.54209</v>
      </c>
      <c r="G47" s="58">
        <f t="shared" si="0"/>
        <v>-6.9894299999999996</v>
      </c>
      <c r="H47" s="58">
        <f t="shared" si="0"/>
        <v>-10.464410000000001</v>
      </c>
      <c r="I47" s="58">
        <f t="shared" si="0"/>
        <v>-0.87317</v>
      </c>
      <c r="J47" s="58">
        <f t="shared" si="0"/>
        <v>-2.4841600000000001</v>
      </c>
      <c r="K47" s="58"/>
      <c r="L47" s="58"/>
      <c r="M47" s="58">
        <f t="shared" si="0"/>
        <v>-2.74194</v>
      </c>
      <c r="N47" s="58"/>
      <c r="O47" s="58"/>
      <c r="P47" s="58"/>
      <c r="Q47" s="58">
        <f t="shared" si="0"/>
        <v>1.06409</v>
      </c>
      <c r="R47" s="58"/>
      <c r="S47" s="58"/>
      <c r="T47" s="126">
        <v>2002</v>
      </c>
    </row>
    <row r="48" spans="2:24" ht="12" hidden="1" customHeight="1" outlineLevel="1">
      <c r="B48" s="126">
        <v>2003</v>
      </c>
      <c r="C48" s="58">
        <f t="shared" si="0"/>
        <v>-2.2980100000000001</v>
      </c>
      <c r="D48" s="58">
        <f t="shared" si="0"/>
        <v>-3.4076</v>
      </c>
      <c r="E48" s="58">
        <f t="shared" si="0"/>
        <v>-6.91012</v>
      </c>
      <c r="F48" s="58">
        <f t="shared" si="0"/>
        <v>-6.2441800000000001</v>
      </c>
      <c r="G48" s="58">
        <f t="shared" si="0"/>
        <v>-5.9023000000000003</v>
      </c>
      <c r="H48" s="58">
        <f t="shared" si="0"/>
        <v>-8.3103599999999993</v>
      </c>
      <c r="I48" s="58">
        <f t="shared" si="0"/>
        <v>-1.4090400000000001</v>
      </c>
      <c r="J48" s="58">
        <f t="shared" si="0"/>
        <v>-1.3432200000000001</v>
      </c>
      <c r="K48" s="58"/>
      <c r="L48" s="58"/>
      <c r="M48" s="58">
        <f t="shared" si="0"/>
        <v>2.4250000000000001E-2</v>
      </c>
      <c r="N48" s="58"/>
      <c r="O48" s="58"/>
      <c r="P48" s="58"/>
      <c r="Q48" s="58">
        <f t="shared" si="0"/>
        <v>-2.1237900000000001</v>
      </c>
      <c r="R48" s="58"/>
      <c r="S48" s="58"/>
      <c r="T48" s="126">
        <v>2003</v>
      </c>
    </row>
    <row r="49" spans="1:20" ht="12" hidden="1" customHeight="1" outlineLevel="1">
      <c r="B49" s="126">
        <v>2004</v>
      </c>
      <c r="C49" s="58">
        <f t="shared" si="0"/>
        <v>-0.31030000000000002</v>
      </c>
      <c r="D49" s="58">
        <f t="shared" si="0"/>
        <v>0.27137</v>
      </c>
      <c r="E49" s="58">
        <f t="shared" si="0"/>
        <v>-4.1539400000000004</v>
      </c>
      <c r="F49" s="58">
        <f t="shared" si="0"/>
        <v>-3.1471800000000001</v>
      </c>
      <c r="G49" s="58">
        <f t="shared" si="0"/>
        <v>-3.18486</v>
      </c>
      <c r="H49" s="58">
        <f t="shared" si="0"/>
        <v>-6.3185000000000002</v>
      </c>
      <c r="I49" s="58">
        <f t="shared" si="0"/>
        <v>0.38828000000000001</v>
      </c>
      <c r="J49" s="58">
        <f t="shared" si="0"/>
        <v>1.65273</v>
      </c>
      <c r="K49" s="58"/>
      <c r="L49" s="58"/>
      <c r="M49" s="58">
        <f t="shared" si="0"/>
        <v>1.12083</v>
      </c>
      <c r="N49" s="58"/>
      <c r="O49" s="58"/>
      <c r="P49" s="58"/>
      <c r="Q49" s="58">
        <f t="shared" si="0"/>
        <v>-0.74533000000000005</v>
      </c>
      <c r="R49" s="58"/>
      <c r="S49" s="58"/>
      <c r="T49" s="126">
        <v>2004</v>
      </c>
    </row>
    <row r="50" spans="1:20" ht="12" hidden="1" customHeight="1" outlineLevel="1">
      <c r="B50" s="126">
        <v>2005</v>
      </c>
      <c r="C50" s="58">
        <f t="shared" si="0"/>
        <v>-0.81925000000000003</v>
      </c>
      <c r="D50" s="58">
        <f t="shared" si="0"/>
        <v>-10.5548</v>
      </c>
      <c r="E50" s="58">
        <f t="shared" si="0"/>
        <v>-4.9265100000000004</v>
      </c>
      <c r="F50" s="58">
        <f t="shared" si="0"/>
        <v>-3.6154700000000002</v>
      </c>
      <c r="G50" s="58">
        <f t="shared" si="0"/>
        <v>-3.72322</v>
      </c>
      <c r="H50" s="58">
        <f t="shared" si="0"/>
        <v>-7.8406799999999999</v>
      </c>
      <c r="I50" s="58">
        <f t="shared" si="0"/>
        <v>-9.9940000000000001E-2</v>
      </c>
      <c r="J50" s="58">
        <f t="shared" si="0"/>
        <v>-0.73594000000000004</v>
      </c>
      <c r="K50" s="58"/>
      <c r="L50" s="58"/>
      <c r="M50" s="58">
        <f t="shared" si="0"/>
        <v>-0.11762</v>
      </c>
      <c r="N50" s="58"/>
      <c r="O50" s="58"/>
      <c r="P50" s="58"/>
      <c r="Q50" s="58">
        <f t="shared" si="0"/>
        <v>0.31123000000000001</v>
      </c>
      <c r="R50" s="58"/>
      <c r="S50" s="58"/>
      <c r="T50" s="126">
        <v>2005</v>
      </c>
    </row>
    <row r="51" spans="1:20" ht="12" hidden="1" customHeight="1" outlineLevel="1">
      <c r="B51" s="126">
        <v>2006</v>
      </c>
      <c r="C51" s="58">
        <f t="shared" si="0"/>
        <v>1.41153</v>
      </c>
      <c r="D51" s="58">
        <f t="shared" si="0"/>
        <v>-9.8335899999999992</v>
      </c>
      <c r="E51" s="58">
        <f t="shared" si="0"/>
        <v>-2.94075</v>
      </c>
      <c r="F51" s="58">
        <f t="shared" si="0"/>
        <v>-2.6807400000000001</v>
      </c>
      <c r="G51" s="58">
        <f t="shared" si="0"/>
        <v>-2.3183500000000001</v>
      </c>
      <c r="H51" s="58">
        <f t="shared" si="0"/>
        <v>-3.5451899999999998</v>
      </c>
      <c r="I51" s="58">
        <f t="shared" si="0"/>
        <v>2.1370800000000001</v>
      </c>
      <c r="J51" s="58">
        <f t="shared" si="0"/>
        <v>1.2721800000000001</v>
      </c>
      <c r="K51" s="58"/>
      <c r="L51" s="58"/>
      <c r="M51" s="58">
        <f t="shared" si="0"/>
        <v>3.8305600000000002</v>
      </c>
      <c r="N51" s="58"/>
      <c r="O51" s="58"/>
      <c r="P51" s="58"/>
      <c r="Q51" s="58">
        <f t="shared" si="0"/>
        <v>1.8526499999999999</v>
      </c>
      <c r="R51" s="58"/>
      <c r="S51" s="58"/>
      <c r="T51" s="126">
        <v>2006</v>
      </c>
    </row>
    <row r="52" spans="1:20" ht="12" hidden="1" customHeight="1" outlineLevel="1">
      <c r="B52" s="126">
        <v>2007</v>
      </c>
      <c r="C52" s="58">
        <f t="shared" si="0"/>
        <v>2.2869899999999999</v>
      </c>
      <c r="D52" s="58">
        <f t="shared" si="0"/>
        <v>3.1879200000000001</v>
      </c>
      <c r="E52" s="58">
        <f t="shared" si="0"/>
        <v>-4.0469999999999999E-2</v>
      </c>
      <c r="F52" s="58">
        <f t="shared" si="0"/>
        <v>-1.2522200000000001</v>
      </c>
      <c r="G52" s="58">
        <f t="shared" si="0"/>
        <v>-1.15862</v>
      </c>
      <c r="H52" s="58">
        <f t="shared" si="0"/>
        <v>2.8017500000000002</v>
      </c>
      <c r="I52" s="58">
        <f t="shared" si="0"/>
        <v>2.65198</v>
      </c>
      <c r="J52" s="58">
        <f t="shared" si="0"/>
        <v>3.29555</v>
      </c>
      <c r="K52" s="58"/>
      <c r="L52" s="58"/>
      <c r="M52" s="58">
        <f t="shared" si="0"/>
        <v>4.6680799999999998</v>
      </c>
      <c r="N52" s="58"/>
      <c r="O52" s="58"/>
      <c r="P52" s="58"/>
      <c r="Q52" s="58">
        <f t="shared" si="0"/>
        <v>1.24868</v>
      </c>
      <c r="R52" s="58"/>
      <c r="S52" s="58"/>
      <c r="T52" s="126">
        <v>2007</v>
      </c>
    </row>
    <row r="53" spans="1:20" ht="12" hidden="1" customHeight="1" outlineLevel="1">
      <c r="B53" s="126">
        <v>2008</v>
      </c>
      <c r="C53" s="58">
        <f t="shared" ref="C53:R62" si="1">ROUND(C25/C24*100-100,5)</f>
        <v>2.0422199999999999</v>
      </c>
      <c r="D53" s="58">
        <f t="shared" si="1"/>
        <v>-3.9024399999999999</v>
      </c>
      <c r="E53" s="58">
        <f t="shared" si="1"/>
        <v>0.95655999999999997</v>
      </c>
      <c r="F53" s="58">
        <f t="shared" si="1"/>
        <v>1.2127600000000001</v>
      </c>
      <c r="G53" s="58">
        <f t="shared" si="1"/>
        <v>1.7960100000000001</v>
      </c>
      <c r="H53" s="58">
        <f t="shared" si="1"/>
        <v>0.37930999999999998</v>
      </c>
      <c r="I53" s="58">
        <f t="shared" si="1"/>
        <v>2.21123</v>
      </c>
      <c r="J53" s="58">
        <f t="shared" si="1"/>
        <v>1.46773</v>
      </c>
      <c r="K53" s="58"/>
      <c r="L53" s="58"/>
      <c r="M53" s="58">
        <f t="shared" si="1"/>
        <v>3.88774</v>
      </c>
      <c r="N53" s="58"/>
      <c r="O53" s="58"/>
      <c r="P53" s="58"/>
      <c r="Q53" s="58">
        <f t="shared" si="1"/>
        <v>1.8217099999999999</v>
      </c>
      <c r="R53" s="58"/>
      <c r="S53" s="58"/>
      <c r="T53" s="126">
        <v>2008</v>
      </c>
    </row>
    <row r="54" spans="1:20" ht="12" hidden="1" customHeight="1" outlineLevel="1">
      <c r="B54" s="126">
        <v>2009</v>
      </c>
      <c r="C54" s="58">
        <f t="shared" si="1"/>
        <v>1.3688</v>
      </c>
      <c r="D54" s="58">
        <f t="shared" si="1"/>
        <v>-16.582059999999998</v>
      </c>
      <c r="E54" s="58">
        <f t="shared" si="1"/>
        <v>-0.48070000000000002</v>
      </c>
      <c r="F54" s="58">
        <f t="shared" si="1"/>
        <v>-0.39505000000000001</v>
      </c>
      <c r="G54" s="58">
        <f t="shared" si="1"/>
        <v>0.21493999999999999</v>
      </c>
      <c r="H54" s="58">
        <f t="shared" si="1"/>
        <v>-0.67527000000000004</v>
      </c>
      <c r="I54" s="58">
        <f t="shared" si="1"/>
        <v>1.6566799999999999</v>
      </c>
      <c r="J54" s="58">
        <f t="shared" si="1"/>
        <v>1.13028</v>
      </c>
      <c r="K54" s="58"/>
      <c r="L54" s="58"/>
      <c r="M54" s="58">
        <f t="shared" si="1"/>
        <v>1.39612</v>
      </c>
      <c r="N54" s="58"/>
      <c r="O54" s="58"/>
      <c r="P54" s="58"/>
      <c r="Q54" s="58">
        <f t="shared" si="1"/>
        <v>2.1265900000000002</v>
      </c>
      <c r="R54" s="58"/>
      <c r="S54" s="58"/>
      <c r="T54" s="126">
        <v>2009</v>
      </c>
    </row>
    <row r="55" spans="1:20" ht="12" customHeight="1" collapsed="1">
      <c r="B55" s="126">
        <v>2010</v>
      </c>
      <c r="C55" s="58">
        <f t="shared" si="1"/>
        <v>0.99121000000000004</v>
      </c>
      <c r="D55" s="58">
        <f t="shared" si="1"/>
        <v>-4.2596299999999996</v>
      </c>
      <c r="E55" s="58">
        <f t="shared" si="1"/>
        <v>0.23748</v>
      </c>
      <c r="F55" s="58">
        <f t="shared" si="1"/>
        <v>-6.0299999999999999E-2</v>
      </c>
      <c r="G55" s="58">
        <f t="shared" si="1"/>
        <v>-0.17523</v>
      </c>
      <c r="H55" s="58">
        <f t="shared" si="1"/>
        <v>0.91588000000000003</v>
      </c>
      <c r="I55" s="58">
        <f t="shared" si="1"/>
        <v>1.1047</v>
      </c>
      <c r="J55" s="58">
        <f t="shared" si="1"/>
        <v>0.85640000000000005</v>
      </c>
      <c r="K55" s="58">
        <f t="shared" si="1"/>
        <v>1.21452</v>
      </c>
      <c r="L55" s="58">
        <f t="shared" si="1"/>
        <v>-0.89966999999999997</v>
      </c>
      <c r="M55" s="58">
        <f t="shared" si="1"/>
        <v>1.1767300000000001</v>
      </c>
      <c r="N55" s="58">
        <f t="shared" si="1"/>
        <v>-0.52866000000000002</v>
      </c>
      <c r="O55" s="58">
        <f t="shared" si="1"/>
        <v>-2.73339</v>
      </c>
      <c r="P55" s="58">
        <f t="shared" si="1"/>
        <v>2.07002</v>
      </c>
      <c r="Q55" s="58">
        <f t="shared" si="1"/>
        <v>1.2228399999999999</v>
      </c>
      <c r="R55" s="58">
        <f t="shared" si="1"/>
        <v>1.55185</v>
      </c>
      <c r="S55" s="58">
        <f t="shared" ref="S55:S62" si="2">ROUND(S27/S26*100-100,5)</f>
        <v>-2.0379999999999999E-2</v>
      </c>
      <c r="T55" s="126">
        <v>2010</v>
      </c>
    </row>
    <row r="56" spans="1:20" ht="12" customHeight="1">
      <c r="B56" s="126">
        <v>2011</v>
      </c>
      <c r="C56" s="58">
        <f t="shared" si="1"/>
        <v>1.1381399999999999</v>
      </c>
      <c r="D56" s="58">
        <f t="shared" si="1"/>
        <v>0.84745999999999999</v>
      </c>
      <c r="E56" s="58">
        <f t="shared" si="1"/>
        <v>2.4678</v>
      </c>
      <c r="F56" s="58">
        <f t="shared" si="1"/>
        <v>2.2666300000000001</v>
      </c>
      <c r="G56" s="58">
        <f t="shared" si="1"/>
        <v>3.37</v>
      </c>
      <c r="H56" s="58">
        <f t="shared" si="1"/>
        <v>2.9216700000000002</v>
      </c>
      <c r="I56" s="58">
        <f t="shared" si="1"/>
        <v>0.94335000000000002</v>
      </c>
      <c r="J56" s="58">
        <f t="shared" si="1"/>
        <v>3.6857700000000002</v>
      </c>
      <c r="K56" s="58">
        <f t="shared" si="1"/>
        <v>3.26126</v>
      </c>
      <c r="L56" s="58">
        <f t="shared" si="1"/>
        <v>5.8117900000000002</v>
      </c>
      <c r="M56" s="58">
        <f t="shared" si="1"/>
        <v>0.46851999999999999</v>
      </c>
      <c r="N56" s="58">
        <f t="shared" si="1"/>
        <v>-0.63270000000000004</v>
      </c>
      <c r="O56" s="58">
        <f t="shared" si="1"/>
        <v>-1.1647400000000001</v>
      </c>
      <c r="P56" s="58">
        <f t="shared" si="1"/>
        <v>0.88483999999999996</v>
      </c>
      <c r="Q56" s="58">
        <f t="shared" si="1"/>
        <v>-0.52246000000000004</v>
      </c>
      <c r="R56" s="58">
        <f t="shared" si="1"/>
        <v>-0.60399000000000003</v>
      </c>
      <c r="S56" s="58">
        <f t="shared" si="2"/>
        <v>-0.20954999999999999</v>
      </c>
      <c r="T56" s="126">
        <v>2011</v>
      </c>
    </row>
    <row r="57" spans="1:20" ht="12" customHeight="1">
      <c r="B57" s="126">
        <v>2012</v>
      </c>
      <c r="C57" s="58">
        <f t="shared" si="1"/>
        <v>2.5754999999999999</v>
      </c>
      <c r="D57" s="58">
        <f t="shared" si="1"/>
        <v>-0.63024999999999998</v>
      </c>
      <c r="E57" s="58">
        <f t="shared" si="1"/>
        <v>1.7754099999999999</v>
      </c>
      <c r="F57" s="58">
        <f t="shared" si="1"/>
        <v>1.4985200000000001</v>
      </c>
      <c r="G57" s="58">
        <f t="shared" si="1"/>
        <v>0.97026000000000001</v>
      </c>
      <c r="H57" s="58">
        <f t="shared" si="1"/>
        <v>2.3961299999999999</v>
      </c>
      <c r="I57" s="58">
        <f t="shared" si="1"/>
        <v>2.6957300000000002</v>
      </c>
      <c r="J57" s="58">
        <f t="shared" si="1"/>
        <v>3.6325500000000002</v>
      </c>
      <c r="K57" s="58">
        <f t="shared" si="1"/>
        <v>2.9745599999999999</v>
      </c>
      <c r="L57" s="58">
        <f t="shared" si="1"/>
        <v>6.8484800000000003</v>
      </c>
      <c r="M57" s="58">
        <f t="shared" si="1"/>
        <v>3.3932699999999998</v>
      </c>
      <c r="N57" s="58">
        <f t="shared" si="1"/>
        <v>-0.13866000000000001</v>
      </c>
      <c r="O57" s="58">
        <f t="shared" si="1"/>
        <v>-1.04505</v>
      </c>
      <c r="P57" s="58">
        <f t="shared" si="1"/>
        <v>4.5837399999999997</v>
      </c>
      <c r="Q57" s="58">
        <f t="shared" si="1"/>
        <v>1.71912</v>
      </c>
      <c r="R57" s="58">
        <f t="shared" si="1"/>
        <v>1.74047</v>
      </c>
      <c r="S57" s="58">
        <f t="shared" si="2"/>
        <v>1.63747</v>
      </c>
      <c r="T57" s="126">
        <v>2012</v>
      </c>
    </row>
    <row r="58" spans="1:20" ht="12" customHeight="1">
      <c r="B58" s="126">
        <v>2013</v>
      </c>
      <c r="C58" s="58">
        <f t="shared" si="1"/>
        <v>2.1253500000000001</v>
      </c>
      <c r="D58" s="58">
        <f t="shared" si="1"/>
        <v>0.21142</v>
      </c>
      <c r="E58" s="58">
        <f t="shared" si="1"/>
        <v>-0.41477999999999998</v>
      </c>
      <c r="F58" s="58">
        <f t="shared" si="1"/>
        <v>-1.11717</v>
      </c>
      <c r="G58" s="58">
        <f t="shared" si="1"/>
        <v>-0.63683000000000001</v>
      </c>
      <c r="H58" s="58">
        <f t="shared" si="1"/>
        <v>1.14602</v>
      </c>
      <c r="I58" s="58">
        <f t="shared" si="1"/>
        <v>2.5005899999999999</v>
      </c>
      <c r="J58" s="58">
        <f t="shared" si="1"/>
        <v>3.17075</v>
      </c>
      <c r="K58" s="58">
        <f t="shared" si="1"/>
        <v>2.9111600000000002</v>
      </c>
      <c r="L58" s="58">
        <f t="shared" si="1"/>
        <v>4.3934600000000001</v>
      </c>
      <c r="M58" s="58">
        <f t="shared" si="1"/>
        <v>1.93005</v>
      </c>
      <c r="N58" s="58">
        <f t="shared" si="1"/>
        <v>-1.6946300000000001</v>
      </c>
      <c r="O58" s="58">
        <f t="shared" si="1"/>
        <v>2.1402700000000001</v>
      </c>
      <c r="P58" s="58">
        <f t="shared" si="1"/>
        <v>2.41188</v>
      </c>
      <c r="Q58" s="58">
        <f t="shared" si="1"/>
        <v>2.3609599999999999</v>
      </c>
      <c r="R58" s="58">
        <f t="shared" si="1"/>
        <v>2.0962000000000001</v>
      </c>
      <c r="S58" s="58">
        <f t="shared" si="2"/>
        <v>3.37412</v>
      </c>
      <c r="T58" s="126">
        <v>2013</v>
      </c>
    </row>
    <row r="59" spans="1:20" ht="12" customHeight="1">
      <c r="B59" s="126">
        <v>2014</v>
      </c>
      <c r="C59" s="58">
        <f t="shared" si="1"/>
        <v>2.1408</v>
      </c>
      <c r="D59" s="58">
        <f t="shared" si="1"/>
        <v>-1.89873</v>
      </c>
      <c r="E59" s="58">
        <f t="shared" si="1"/>
        <v>0.72153</v>
      </c>
      <c r="F59" s="58">
        <f t="shared" si="1"/>
        <v>0.57055</v>
      </c>
      <c r="G59" s="58">
        <f t="shared" si="1"/>
        <v>0.44167000000000001</v>
      </c>
      <c r="H59" s="58">
        <f t="shared" si="1"/>
        <v>1.0495300000000001</v>
      </c>
      <c r="I59" s="58">
        <f t="shared" si="1"/>
        <v>2.3455400000000002</v>
      </c>
      <c r="J59" s="58">
        <f t="shared" si="1"/>
        <v>2.7732000000000001</v>
      </c>
      <c r="K59" s="58">
        <f t="shared" si="1"/>
        <v>2.0546799999999998</v>
      </c>
      <c r="L59" s="58">
        <f t="shared" si="1"/>
        <v>6.1095499999999996</v>
      </c>
      <c r="M59" s="58">
        <f t="shared" si="1"/>
        <v>2.5757500000000002</v>
      </c>
      <c r="N59" s="58">
        <f t="shared" si="1"/>
        <v>-2.6434099999999998</v>
      </c>
      <c r="O59" s="58">
        <f t="shared" si="1"/>
        <v>1.6636899999999999</v>
      </c>
      <c r="P59" s="58">
        <f t="shared" si="1"/>
        <v>3.4126799999999999</v>
      </c>
      <c r="Q59" s="58">
        <f t="shared" si="1"/>
        <v>1.9371400000000001</v>
      </c>
      <c r="R59" s="58">
        <f t="shared" si="1"/>
        <v>2.2556400000000001</v>
      </c>
      <c r="S59" s="58">
        <f t="shared" si="2"/>
        <v>0.73336999999999997</v>
      </c>
      <c r="T59" s="126">
        <v>2014</v>
      </c>
    </row>
    <row r="60" spans="1:20" ht="12" customHeight="1">
      <c r="B60" s="126">
        <v>2015</v>
      </c>
      <c r="C60" s="58">
        <f t="shared" si="1"/>
        <v>2.3480500000000002</v>
      </c>
      <c r="D60" s="58">
        <f t="shared" si="1"/>
        <v>-6.0215100000000001</v>
      </c>
      <c r="E60" s="58">
        <f t="shared" si="1"/>
        <v>0.75017999999999996</v>
      </c>
      <c r="F60" s="58">
        <f t="shared" si="1"/>
        <v>0.13639000000000001</v>
      </c>
      <c r="G60" s="58">
        <f t="shared" si="1"/>
        <v>9.6500000000000006E-3</v>
      </c>
      <c r="H60" s="58">
        <f t="shared" si="1"/>
        <v>2.0772599999999999</v>
      </c>
      <c r="I60" s="58">
        <f t="shared" si="1"/>
        <v>2.5761400000000001</v>
      </c>
      <c r="J60" s="58">
        <f t="shared" si="1"/>
        <v>2.9290400000000001</v>
      </c>
      <c r="K60" s="58">
        <f t="shared" si="1"/>
        <v>2.22926</v>
      </c>
      <c r="L60" s="58">
        <f t="shared" si="1"/>
        <v>6.0542100000000003</v>
      </c>
      <c r="M60" s="58">
        <f t="shared" si="1"/>
        <v>3.8928600000000002</v>
      </c>
      <c r="N60" s="58">
        <f t="shared" si="1"/>
        <v>0.21023</v>
      </c>
      <c r="O60" s="58">
        <f t="shared" si="1"/>
        <v>0.20286999999999999</v>
      </c>
      <c r="P60" s="58">
        <f t="shared" si="1"/>
        <v>4.87812</v>
      </c>
      <c r="Q60" s="58">
        <f t="shared" si="1"/>
        <v>1.63327</v>
      </c>
      <c r="R60" s="58">
        <f t="shared" si="1"/>
        <v>2.0748799999999998</v>
      </c>
      <c r="S60" s="58">
        <f t="shared" si="2"/>
        <v>-6.0990000000000003E-2</v>
      </c>
      <c r="T60" s="126">
        <v>2015</v>
      </c>
    </row>
    <row r="61" spans="1:20" ht="12" customHeight="1">
      <c r="A61" s="118"/>
      <c r="B61" s="126">
        <v>2016</v>
      </c>
      <c r="C61" s="58">
        <f t="shared" si="1"/>
        <v>3.1836799999999998</v>
      </c>
      <c r="D61" s="58">
        <f t="shared" si="1"/>
        <v>3.2036600000000002</v>
      </c>
      <c r="E61" s="58">
        <f t="shared" si="1"/>
        <v>-0.15411</v>
      </c>
      <c r="F61" s="58">
        <f t="shared" si="1"/>
        <v>-1.84257</v>
      </c>
      <c r="G61" s="58">
        <f t="shared" si="1"/>
        <v>-1.79209</v>
      </c>
      <c r="H61" s="58">
        <f t="shared" si="1"/>
        <v>3.4270900000000002</v>
      </c>
      <c r="I61" s="58">
        <f>ROUND(I33/I32*100-100,5)</f>
        <v>3.64588</v>
      </c>
      <c r="J61" s="58">
        <f>ROUND(J33/J32*100-100,5)</f>
        <v>4.1514100000000003</v>
      </c>
      <c r="K61" s="58">
        <f t="shared" si="1"/>
        <v>3.2818800000000001</v>
      </c>
      <c r="L61" s="58">
        <f t="shared" si="1"/>
        <v>7.8946399999999999</v>
      </c>
      <c r="M61" s="58">
        <f t="shared" si="1"/>
        <v>4.7105699999999997</v>
      </c>
      <c r="N61" s="58">
        <f t="shared" si="1"/>
        <v>0.42253000000000002</v>
      </c>
      <c r="O61" s="58">
        <f t="shared" si="1"/>
        <v>1.71953</v>
      </c>
      <c r="P61" s="58">
        <f t="shared" si="1"/>
        <v>5.6324800000000002</v>
      </c>
      <c r="Q61" s="58">
        <f t="shared" si="1"/>
        <v>2.7180599999999999</v>
      </c>
      <c r="R61" s="58">
        <f t="shared" si="1"/>
        <v>2.8942100000000002</v>
      </c>
      <c r="S61" s="58">
        <f t="shared" si="2"/>
        <v>2.0278299999999998</v>
      </c>
      <c r="T61" s="126">
        <v>2016</v>
      </c>
    </row>
    <row r="62" spans="1:20" ht="12" customHeight="1">
      <c r="A62" s="118"/>
      <c r="B62" s="138">
        <v>2017</v>
      </c>
      <c r="C62" s="58">
        <f t="shared" si="1"/>
        <v>3.5705399999999998</v>
      </c>
      <c r="D62" s="58">
        <f t="shared" si="1"/>
        <v>3.9911300000000001</v>
      </c>
      <c r="E62" s="58">
        <f t="shared" si="1"/>
        <v>2.2168700000000001</v>
      </c>
      <c r="F62" s="58">
        <f t="shared" si="1"/>
        <v>0.67476999999999998</v>
      </c>
      <c r="G62" s="58">
        <f t="shared" si="1"/>
        <v>-0.37353999999999998</v>
      </c>
      <c r="H62" s="58">
        <f t="shared" si="1"/>
        <v>5.3209900000000001</v>
      </c>
      <c r="I62" s="58">
        <f>ROUND(I34/I33*100-100,5)</f>
        <v>3.7509899999999998</v>
      </c>
      <c r="J62" s="58">
        <f>ROUND(J34/J33*100-100,5)</f>
        <v>3.8374899999999998</v>
      </c>
      <c r="K62" s="58">
        <f t="shared" si="1"/>
        <v>2.27277</v>
      </c>
      <c r="L62" s="58">
        <f t="shared" si="1"/>
        <v>10.28542</v>
      </c>
      <c r="M62" s="58">
        <f t="shared" si="1"/>
        <v>5.3865499999999997</v>
      </c>
      <c r="N62" s="58">
        <f t="shared" si="1"/>
        <v>2.5862799999999999</v>
      </c>
      <c r="O62" s="58">
        <f t="shared" si="1"/>
        <v>2.9430499999999999</v>
      </c>
      <c r="P62" s="58">
        <f t="shared" si="1"/>
        <v>6.0251000000000001</v>
      </c>
      <c r="Q62" s="58">
        <f t="shared" si="1"/>
        <v>2.7785500000000001</v>
      </c>
      <c r="R62" s="58">
        <f t="shared" si="1"/>
        <v>2.64324</v>
      </c>
      <c r="S62" s="58">
        <f t="shared" si="2"/>
        <v>3.3132899999999998</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9" t="s">
        <v>36</v>
      </c>
      <c r="D64" s="159"/>
      <c r="E64" s="159"/>
      <c r="F64" s="159"/>
      <c r="G64" s="159"/>
      <c r="H64" s="159"/>
      <c r="I64" s="159" t="s">
        <v>36</v>
      </c>
      <c r="J64" s="159"/>
      <c r="K64" s="159"/>
      <c r="L64" s="159"/>
      <c r="M64" s="159"/>
      <c r="N64" s="159"/>
      <c r="O64" s="159"/>
      <c r="P64" s="159"/>
      <c r="Q64" s="159"/>
      <c r="R64" s="159"/>
      <c r="S64" s="159"/>
      <c r="T64" s="81"/>
    </row>
    <row r="65" spans="1:20" ht="12" customHeight="1">
      <c r="A65" s="118"/>
      <c r="B65" s="126">
        <v>1991</v>
      </c>
      <c r="C65" s="85">
        <v>100</v>
      </c>
      <c r="D65" s="86">
        <f t="shared" ref="D65:J80" si="3">ROUND(D8/$C8*100,5)</f>
        <v>6.2469999999999998E-2</v>
      </c>
      <c r="E65" s="86">
        <f t="shared" si="3"/>
        <v>27.580539999999999</v>
      </c>
      <c r="F65" s="86">
        <f t="shared" si="3"/>
        <v>19.691880000000001</v>
      </c>
      <c r="G65" s="86">
        <f t="shared" si="3"/>
        <v>17.0472</v>
      </c>
      <c r="H65" s="86">
        <f t="shared" si="3"/>
        <v>7.8886599999999998</v>
      </c>
      <c r="I65" s="86">
        <f t="shared" si="3"/>
        <v>72.356989999999996</v>
      </c>
      <c r="J65" s="86">
        <f>ROUND(J8/$C8*100,5)</f>
        <v>28.89603</v>
      </c>
      <c r="K65" s="86">
        <f t="shared" ref="K65:S80" si="4">ROUND(K8/$C8*100,5)</f>
        <v>24.208670000000001</v>
      </c>
      <c r="L65" s="86">
        <f t="shared" si="4"/>
        <v>4.68736</v>
      </c>
      <c r="M65" s="86">
        <f t="shared" si="4"/>
        <v>12.371689999999999</v>
      </c>
      <c r="N65" s="86">
        <f t="shared" si="4"/>
        <v>2.7063899999999999</v>
      </c>
      <c r="O65" s="86">
        <f t="shared" si="4"/>
        <v>1.9242600000000001</v>
      </c>
      <c r="P65" s="86">
        <f t="shared" si="4"/>
        <v>7.7410300000000003</v>
      </c>
      <c r="Q65" s="86">
        <f t="shared" si="4"/>
        <v>31.089269999999999</v>
      </c>
      <c r="R65" s="86">
        <f t="shared" si="4"/>
        <v>25.98771</v>
      </c>
      <c r="S65" s="86">
        <f t="shared" si="4"/>
        <v>5.1015499999999996</v>
      </c>
      <c r="T65" s="126">
        <v>1991</v>
      </c>
    </row>
    <row r="66" spans="1:20" ht="12" hidden="1" customHeight="1" outlineLevel="1">
      <c r="A66" s="118"/>
      <c r="B66" s="126">
        <v>1992</v>
      </c>
      <c r="C66" s="85">
        <v>100</v>
      </c>
      <c r="D66" s="86">
        <f t="shared" si="3"/>
        <v>5.9540000000000003E-2</v>
      </c>
      <c r="E66" s="86">
        <f t="shared" si="3"/>
        <v>26.025369999999999</v>
      </c>
      <c r="F66" s="86">
        <f t="shared" si="3"/>
        <v>17.620519999999999</v>
      </c>
      <c r="G66" s="86">
        <f t="shared" si="3"/>
        <v>14.957940000000001</v>
      </c>
      <c r="H66" s="86">
        <f t="shared" si="3"/>
        <v>8.4048499999999997</v>
      </c>
      <c r="I66" s="86">
        <f t="shared" si="3"/>
        <v>73.915090000000006</v>
      </c>
      <c r="J66" s="86">
        <f t="shared" si="3"/>
        <v>27.894300000000001</v>
      </c>
      <c r="K66" s="86">
        <f t="shared" si="4"/>
        <v>23.44528</v>
      </c>
      <c r="L66" s="86">
        <f t="shared" si="4"/>
        <v>4.4490299999999996</v>
      </c>
      <c r="M66" s="86">
        <f t="shared" si="4"/>
        <v>13.57728</v>
      </c>
      <c r="N66" s="86">
        <f t="shared" si="4"/>
        <v>2.9866600000000001</v>
      </c>
      <c r="O66" s="86">
        <f t="shared" si="4"/>
        <v>2.18784</v>
      </c>
      <c r="P66" s="86">
        <f t="shared" si="4"/>
        <v>8.4027799999999999</v>
      </c>
      <c r="Q66" s="86">
        <f t="shared" si="4"/>
        <v>32.4435</v>
      </c>
      <c r="R66" s="86">
        <f t="shared" si="4"/>
        <v>26.888660000000002</v>
      </c>
      <c r="S66" s="86">
        <f t="shared" si="4"/>
        <v>5.5548400000000004</v>
      </c>
      <c r="T66" s="126">
        <v>1992</v>
      </c>
    </row>
    <row r="67" spans="1:20" ht="12" hidden="1" customHeight="1" outlineLevel="1">
      <c r="A67" s="118"/>
      <c r="B67" s="126">
        <v>1993</v>
      </c>
      <c r="C67" s="85">
        <v>100</v>
      </c>
      <c r="D67" s="86">
        <f t="shared" si="3"/>
        <v>5.9769999999999997E-2</v>
      </c>
      <c r="E67" s="86">
        <f t="shared" si="3"/>
        <v>24.903469999999999</v>
      </c>
      <c r="F67" s="86">
        <f t="shared" si="3"/>
        <v>16.039929999999998</v>
      </c>
      <c r="G67" s="86">
        <f t="shared" si="3"/>
        <v>13.38592</v>
      </c>
      <c r="H67" s="86">
        <f t="shared" si="3"/>
        <v>8.8635400000000004</v>
      </c>
      <c r="I67" s="86">
        <f t="shared" si="3"/>
        <v>75.036760000000001</v>
      </c>
      <c r="J67" s="86">
        <f t="shared" si="3"/>
        <v>27.569659999999999</v>
      </c>
      <c r="K67" s="86">
        <f t="shared" si="4"/>
        <v>23.161190000000001</v>
      </c>
      <c r="L67" s="86">
        <f t="shared" si="4"/>
        <v>4.4084700000000003</v>
      </c>
      <c r="M67" s="86">
        <f t="shared" si="4"/>
        <v>14.48324</v>
      </c>
      <c r="N67" s="86">
        <f t="shared" si="4"/>
        <v>3.1652900000000002</v>
      </c>
      <c r="O67" s="86">
        <f t="shared" si="4"/>
        <v>2.3833799999999998</v>
      </c>
      <c r="P67" s="86">
        <f t="shared" si="4"/>
        <v>8.9345700000000008</v>
      </c>
      <c r="Q67" s="86">
        <f t="shared" si="4"/>
        <v>32.98386</v>
      </c>
      <c r="R67" s="86">
        <f t="shared" si="4"/>
        <v>27.210129999999999</v>
      </c>
      <c r="S67" s="86">
        <f t="shared" si="4"/>
        <v>5.7737400000000001</v>
      </c>
      <c r="T67" s="126">
        <v>1993</v>
      </c>
    </row>
    <row r="68" spans="1:20" ht="12" hidden="1" customHeight="1" outlineLevel="1">
      <c r="A68" s="118"/>
      <c r="B68" s="126">
        <v>1994</v>
      </c>
      <c r="C68" s="85">
        <v>100</v>
      </c>
      <c r="D68" s="86">
        <f t="shared" si="3"/>
        <v>6.1460000000000001E-2</v>
      </c>
      <c r="E68" s="86">
        <f t="shared" si="3"/>
        <v>24.051390000000001</v>
      </c>
      <c r="F68" s="86">
        <f t="shared" si="3"/>
        <v>14.79548</v>
      </c>
      <c r="G68" s="86">
        <f t="shared" si="3"/>
        <v>12.15424</v>
      </c>
      <c r="H68" s="86">
        <f t="shared" si="3"/>
        <v>9.2559100000000001</v>
      </c>
      <c r="I68" s="86">
        <f t="shared" si="3"/>
        <v>75.887140000000002</v>
      </c>
      <c r="J68" s="86">
        <f t="shared" si="3"/>
        <v>26.531169999999999</v>
      </c>
      <c r="K68" s="86">
        <f t="shared" si="4"/>
        <v>22.25329</v>
      </c>
      <c r="L68" s="86">
        <f t="shared" si="4"/>
        <v>4.2778799999999997</v>
      </c>
      <c r="M68" s="86">
        <f t="shared" si="4"/>
        <v>15.35529</v>
      </c>
      <c r="N68" s="86">
        <f t="shared" si="4"/>
        <v>3.2692299999999999</v>
      </c>
      <c r="O68" s="86">
        <f t="shared" si="4"/>
        <v>2.5910099999999998</v>
      </c>
      <c r="P68" s="86">
        <f t="shared" si="4"/>
        <v>9.4950500000000009</v>
      </c>
      <c r="Q68" s="86">
        <f t="shared" si="4"/>
        <v>34.000680000000003</v>
      </c>
      <c r="R68" s="86">
        <f t="shared" si="4"/>
        <v>28.118179999999999</v>
      </c>
      <c r="S68" s="86">
        <f t="shared" si="4"/>
        <v>5.8825000000000003</v>
      </c>
      <c r="T68" s="126">
        <v>1994</v>
      </c>
    </row>
    <row r="69" spans="1:20" ht="12" hidden="1" customHeight="1" outlineLevel="1">
      <c r="A69" s="118"/>
      <c r="B69" s="126">
        <v>1995</v>
      </c>
      <c r="C69" s="85">
        <v>100</v>
      </c>
      <c r="D69" s="86">
        <f t="shared" si="3"/>
        <v>6.4659999999999995E-2</v>
      </c>
      <c r="E69" s="86">
        <f t="shared" si="3"/>
        <v>23.1783</v>
      </c>
      <c r="F69" s="86">
        <f t="shared" si="3"/>
        <v>13.892329999999999</v>
      </c>
      <c r="G69" s="86">
        <f t="shared" si="3"/>
        <v>11.38644</v>
      </c>
      <c r="H69" s="86">
        <f t="shared" si="3"/>
        <v>9.2859700000000007</v>
      </c>
      <c r="I69" s="86">
        <f t="shared" si="3"/>
        <v>76.757040000000003</v>
      </c>
      <c r="J69" s="86">
        <f t="shared" si="3"/>
        <v>25.730029999999999</v>
      </c>
      <c r="K69" s="86">
        <f t="shared" si="4"/>
        <v>21.64265</v>
      </c>
      <c r="L69" s="86">
        <f t="shared" si="4"/>
        <v>4.0873799999999996</v>
      </c>
      <c r="M69" s="86">
        <f t="shared" si="4"/>
        <v>15.85501</v>
      </c>
      <c r="N69" s="86">
        <f t="shared" si="4"/>
        <v>3.2217699999999998</v>
      </c>
      <c r="O69" s="86">
        <f t="shared" si="4"/>
        <v>2.7496900000000002</v>
      </c>
      <c r="P69" s="86">
        <f t="shared" si="4"/>
        <v>9.8835499999999996</v>
      </c>
      <c r="Q69" s="86">
        <f t="shared" si="4"/>
        <v>35.171999999999997</v>
      </c>
      <c r="R69" s="86">
        <f t="shared" si="4"/>
        <v>29.081769999999999</v>
      </c>
      <c r="S69" s="86">
        <f t="shared" si="4"/>
        <v>6.09023</v>
      </c>
      <c r="T69" s="126">
        <v>1995</v>
      </c>
    </row>
    <row r="70" spans="1:20" ht="12" hidden="1" customHeight="1" outlineLevel="1">
      <c r="A70" s="118"/>
      <c r="B70" s="126">
        <v>1996</v>
      </c>
      <c r="C70" s="85">
        <v>100</v>
      </c>
      <c r="D70" s="86">
        <f t="shared" si="3"/>
        <v>6.3060000000000005E-2</v>
      </c>
      <c r="E70" s="86">
        <f t="shared" si="3"/>
        <v>22.117059999999999</v>
      </c>
      <c r="F70" s="86">
        <f t="shared" si="3"/>
        <v>13.312670000000001</v>
      </c>
      <c r="G70" s="86">
        <f t="shared" si="3"/>
        <v>10.84484</v>
      </c>
      <c r="H70" s="86">
        <f t="shared" si="3"/>
        <v>8.8043899999999997</v>
      </c>
      <c r="I70" s="86">
        <f t="shared" si="3"/>
        <v>77.819879999999998</v>
      </c>
      <c r="J70" s="86">
        <f t="shared" si="3"/>
        <v>25.260359999999999</v>
      </c>
      <c r="K70" s="86">
        <f t="shared" si="4"/>
        <v>21.357399999999998</v>
      </c>
      <c r="L70" s="86">
        <f t="shared" si="4"/>
        <v>3.9029600000000002</v>
      </c>
      <c r="M70" s="86">
        <f t="shared" si="4"/>
        <v>16.264189999999999</v>
      </c>
      <c r="N70" s="86">
        <f t="shared" si="4"/>
        <v>3.1999499999999999</v>
      </c>
      <c r="O70" s="86">
        <f t="shared" si="4"/>
        <v>2.8622100000000001</v>
      </c>
      <c r="P70" s="86">
        <f t="shared" si="4"/>
        <v>10.202030000000001</v>
      </c>
      <c r="Q70" s="86">
        <f t="shared" si="4"/>
        <v>36.29533</v>
      </c>
      <c r="R70" s="86">
        <f t="shared" si="4"/>
        <v>30.14706</v>
      </c>
      <c r="S70" s="86">
        <f t="shared" si="4"/>
        <v>6.1482700000000001</v>
      </c>
      <c r="T70" s="126">
        <v>1996</v>
      </c>
    </row>
    <row r="71" spans="1:20" ht="12" hidden="1" customHeight="1" outlineLevel="1">
      <c r="A71" s="118"/>
      <c r="B71" s="126">
        <v>1997</v>
      </c>
      <c r="C71" s="85">
        <v>100</v>
      </c>
      <c r="D71" s="86">
        <f t="shared" si="3"/>
        <v>6.0260000000000001E-2</v>
      </c>
      <c r="E71" s="86">
        <f t="shared" si="3"/>
        <v>21.431629999999998</v>
      </c>
      <c r="F71" s="86">
        <f t="shared" si="3"/>
        <v>12.99879</v>
      </c>
      <c r="G71" s="86">
        <f t="shared" si="3"/>
        <v>10.547560000000001</v>
      </c>
      <c r="H71" s="86">
        <f t="shared" si="3"/>
        <v>8.4328400000000006</v>
      </c>
      <c r="I71" s="86">
        <f t="shared" si="3"/>
        <v>78.508110000000002</v>
      </c>
      <c r="J71" s="86">
        <f t="shared" si="3"/>
        <v>24.79402</v>
      </c>
      <c r="K71" s="86">
        <f t="shared" si="4"/>
        <v>20.95947</v>
      </c>
      <c r="L71" s="86">
        <f t="shared" si="4"/>
        <v>3.8345500000000001</v>
      </c>
      <c r="M71" s="86">
        <f t="shared" si="4"/>
        <v>16.708400000000001</v>
      </c>
      <c r="N71" s="86">
        <f t="shared" si="4"/>
        <v>3.2095199999999999</v>
      </c>
      <c r="O71" s="86">
        <f t="shared" si="4"/>
        <v>2.8300299999999998</v>
      </c>
      <c r="P71" s="86">
        <f t="shared" si="4"/>
        <v>10.668850000000001</v>
      </c>
      <c r="Q71" s="86">
        <f t="shared" si="4"/>
        <v>37.005690000000001</v>
      </c>
      <c r="R71" s="86">
        <f t="shared" si="4"/>
        <v>30.6294</v>
      </c>
      <c r="S71" s="86">
        <f t="shared" si="4"/>
        <v>6.3762800000000004</v>
      </c>
      <c r="T71" s="126">
        <v>1997</v>
      </c>
    </row>
    <row r="72" spans="1:20" ht="12" hidden="1" customHeight="1" outlineLevel="1">
      <c r="A72" s="118"/>
      <c r="B72" s="126">
        <v>1998</v>
      </c>
      <c r="C72" s="85">
        <v>100</v>
      </c>
      <c r="D72" s="86">
        <f t="shared" si="3"/>
        <v>5.9839999999999997E-2</v>
      </c>
      <c r="E72" s="86">
        <f t="shared" si="3"/>
        <v>20.363489999999999</v>
      </c>
      <c r="F72" s="86">
        <f t="shared" si="3"/>
        <v>12.64813</v>
      </c>
      <c r="G72" s="86">
        <f t="shared" si="3"/>
        <v>10.28628</v>
      </c>
      <c r="H72" s="86">
        <f t="shared" si="3"/>
        <v>7.7153700000000001</v>
      </c>
      <c r="I72" s="86">
        <f t="shared" si="3"/>
        <v>79.576669999999993</v>
      </c>
      <c r="J72" s="86">
        <f t="shared" si="3"/>
        <v>24.462209999999999</v>
      </c>
      <c r="K72" s="86">
        <f t="shared" si="4"/>
        <v>20.502359999999999</v>
      </c>
      <c r="L72" s="86">
        <f t="shared" si="4"/>
        <v>3.9598599999999999</v>
      </c>
      <c r="M72" s="86">
        <f t="shared" si="4"/>
        <v>17.457329999999999</v>
      </c>
      <c r="N72" s="86">
        <f t="shared" si="4"/>
        <v>3.1946099999999999</v>
      </c>
      <c r="O72" s="86">
        <f t="shared" si="4"/>
        <v>2.88626</v>
      </c>
      <c r="P72" s="86">
        <f t="shared" si="4"/>
        <v>11.37646</v>
      </c>
      <c r="Q72" s="86">
        <f t="shared" si="4"/>
        <v>37.657119999999999</v>
      </c>
      <c r="R72" s="86">
        <f t="shared" si="4"/>
        <v>31.112590000000001</v>
      </c>
      <c r="S72" s="86">
        <f t="shared" si="4"/>
        <v>6.54453</v>
      </c>
      <c r="T72" s="126">
        <v>1998</v>
      </c>
    </row>
    <row r="73" spans="1:20" ht="12" hidden="1" customHeight="1" outlineLevel="1">
      <c r="A73" s="118"/>
      <c r="B73" s="126">
        <v>1999</v>
      </c>
      <c r="C73" s="85">
        <v>100</v>
      </c>
      <c r="D73" s="86">
        <f t="shared" si="3"/>
        <v>5.7090000000000002E-2</v>
      </c>
      <c r="E73" s="86">
        <f t="shared" si="3"/>
        <v>19.45909</v>
      </c>
      <c r="F73" s="86">
        <f t="shared" si="3"/>
        <v>12.22339</v>
      </c>
      <c r="G73" s="86">
        <f t="shared" si="3"/>
        <v>9.9451199999999993</v>
      </c>
      <c r="H73" s="86">
        <f t="shared" si="3"/>
        <v>7.2356999999999996</v>
      </c>
      <c r="I73" s="86">
        <f t="shared" si="3"/>
        <v>80.483819999999994</v>
      </c>
      <c r="J73" s="86">
        <f t="shared" si="3"/>
        <v>24.113859999999999</v>
      </c>
      <c r="K73" s="86">
        <f t="shared" si="4"/>
        <v>20.132629999999999</v>
      </c>
      <c r="L73" s="86">
        <f t="shared" si="4"/>
        <v>3.98122</v>
      </c>
      <c r="M73" s="86">
        <f t="shared" si="4"/>
        <v>18.278739999999999</v>
      </c>
      <c r="N73" s="86">
        <f t="shared" si="4"/>
        <v>3.1669</v>
      </c>
      <c r="O73" s="86">
        <f t="shared" si="4"/>
        <v>2.9735499999999999</v>
      </c>
      <c r="P73" s="86">
        <f t="shared" si="4"/>
        <v>12.13829</v>
      </c>
      <c r="Q73" s="86">
        <f t="shared" si="4"/>
        <v>38.09122</v>
      </c>
      <c r="R73" s="86">
        <f t="shared" si="4"/>
        <v>31.397259999999999</v>
      </c>
      <c r="S73" s="86">
        <f t="shared" si="4"/>
        <v>6.6939700000000002</v>
      </c>
      <c r="T73" s="126">
        <v>1999</v>
      </c>
    </row>
    <row r="74" spans="1:20" ht="12" customHeight="1" collapsed="1">
      <c r="A74" s="118"/>
      <c r="B74" s="126">
        <v>2000</v>
      </c>
      <c r="C74" s="85">
        <v>100</v>
      </c>
      <c r="D74" s="86">
        <f t="shared" si="3"/>
        <v>5.7700000000000001E-2</v>
      </c>
      <c r="E74" s="86">
        <f t="shared" si="3"/>
        <v>18.241800000000001</v>
      </c>
      <c r="F74" s="86">
        <f t="shared" si="3"/>
        <v>11.67788</v>
      </c>
      <c r="G74" s="86">
        <f t="shared" si="3"/>
        <v>9.67835</v>
      </c>
      <c r="H74" s="86">
        <f t="shared" si="3"/>
        <v>6.5639200000000004</v>
      </c>
      <c r="I74" s="86">
        <f t="shared" si="3"/>
        <v>81.700500000000005</v>
      </c>
      <c r="J74" s="86">
        <f t="shared" si="3"/>
        <v>24.51022</v>
      </c>
      <c r="K74" s="86">
        <f t="shared" si="4"/>
        <v>20.269760000000002</v>
      </c>
      <c r="L74" s="86">
        <f t="shared" si="4"/>
        <v>4.2404599999999997</v>
      </c>
      <c r="M74" s="86">
        <f t="shared" si="4"/>
        <v>18.80734</v>
      </c>
      <c r="N74" s="86">
        <f t="shared" si="4"/>
        <v>3.0824600000000002</v>
      </c>
      <c r="O74" s="86">
        <f t="shared" si="4"/>
        <v>3.0321600000000002</v>
      </c>
      <c r="P74" s="86">
        <f t="shared" si="4"/>
        <v>12.69272</v>
      </c>
      <c r="Q74" s="86">
        <f t="shared" si="4"/>
        <v>38.382939999999998</v>
      </c>
      <c r="R74" s="86">
        <f t="shared" si="4"/>
        <v>31.338509999999999</v>
      </c>
      <c r="S74" s="86">
        <f t="shared" si="4"/>
        <v>7.0444300000000002</v>
      </c>
      <c r="T74" s="126">
        <v>2000</v>
      </c>
    </row>
    <row r="75" spans="1:20" ht="12" hidden="1" customHeight="1" outlineLevel="1">
      <c r="A75" s="118"/>
      <c r="B75" s="126">
        <v>2001</v>
      </c>
      <c r="C75" s="85">
        <v>100</v>
      </c>
      <c r="D75" s="86">
        <f t="shared" si="3"/>
        <v>5.561E-2</v>
      </c>
      <c r="E75" s="86">
        <f t="shared" si="3"/>
        <v>17.151250000000001</v>
      </c>
      <c r="F75" s="86">
        <f t="shared" si="3"/>
        <v>11.461460000000001</v>
      </c>
      <c r="G75" s="86">
        <f t="shared" si="3"/>
        <v>9.5755400000000002</v>
      </c>
      <c r="H75" s="86">
        <f t="shared" si="3"/>
        <v>5.6897900000000003</v>
      </c>
      <c r="I75" s="86">
        <f t="shared" si="3"/>
        <v>82.793139999999994</v>
      </c>
      <c r="J75" s="86">
        <f t="shared" si="3"/>
        <v>24.762350000000001</v>
      </c>
      <c r="K75" s="86">
        <f t="shared" si="4"/>
        <v>20.297920000000001</v>
      </c>
      <c r="L75" s="86">
        <f t="shared" si="4"/>
        <v>4.4644399999999997</v>
      </c>
      <c r="M75" s="86">
        <f t="shared" si="4"/>
        <v>19.056339999999999</v>
      </c>
      <c r="N75" s="86">
        <f t="shared" si="4"/>
        <v>3.0947100000000001</v>
      </c>
      <c r="O75" s="86">
        <f t="shared" si="4"/>
        <v>3.0204800000000001</v>
      </c>
      <c r="P75" s="86">
        <f t="shared" si="4"/>
        <v>12.94115</v>
      </c>
      <c r="Q75" s="86">
        <f t="shared" si="4"/>
        <v>38.974440000000001</v>
      </c>
      <c r="R75" s="86">
        <f t="shared" si="4"/>
        <v>31.806709999999999</v>
      </c>
      <c r="S75" s="86">
        <f t="shared" si="4"/>
        <v>7.1677299999999997</v>
      </c>
      <c r="T75" s="126">
        <v>2001</v>
      </c>
    </row>
    <row r="76" spans="1:20" ht="12" hidden="1" customHeight="1" outlineLevel="1">
      <c r="A76" s="118"/>
      <c r="B76" s="126">
        <v>2002</v>
      </c>
      <c r="C76" s="85">
        <v>100</v>
      </c>
      <c r="D76" s="86">
        <f t="shared" si="3"/>
        <v>5.4710000000000002E-2</v>
      </c>
      <c r="E76" s="86">
        <f t="shared" si="3"/>
        <v>16.140160000000002</v>
      </c>
      <c r="F76" s="86">
        <f t="shared" si="3"/>
        <v>10.938079999999999</v>
      </c>
      <c r="G76" s="86">
        <f t="shared" si="3"/>
        <v>9.0945300000000007</v>
      </c>
      <c r="H76" s="86">
        <f t="shared" si="3"/>
        <v>5.2020799999999996</v>
      </c>
      <c r="I76" s="86">
        <f t="shared" si="3"/>
        <v>83.805130000000005</v>
      </c>
      <c r="J76" s="86">
        <f t="shared" si="3"/>
        <v>24.657679999999999</v>
      </c>
      <c r="K76" s="86">
        <f t="shared" si="4"/>
        <v>20.517769999999999</v>
      </c>
      <c r="L76" s="86">
        <f t="shared" si="4"/>
        <v>4.1399100000000004</v>
      </c>
      <c r="M76" s="86">
        <f t="shared" si="4"/>
        <v>18.925619999999999</v>
      </c>
      <c r="N76" s="86">
        <f t="shared" si="4"/>
        <v>2.9817999999999998</v>
      </c>
      <c r="O76" s="86">
        <f t="shared" si="4"/>
        <v>2.9868100000000002</v>
      </c>
      <c r="P76" s="86">
        <f t="shared" si="4"/>
        <v>12.95701</v>
      </c>
      <c r="Q76" s="86">
        <f t="shared" si="4"/>
        <v>40.221829999999997</v>
      </c>
      <c r="R76" s="86">
        <f t="shared" si="4"/>
        <v>32.65204</v>
      </c>
      <c r="S76" s="86">
        <f t="shared" si="4"/>
        <v>7.5697900000000002</v>
      </c>
      <c r="T76" s="126">
        <v>2002</v>
      </c>
    </row>
    <row r="77" spans="1:20" ht="12" hidden="1" customHeight="1" outlineLevel="1">
      <c r="A77" s="118"/>
      <c r="B77" s="126">
        <v>2003</v>
      </c>
      <c r="C77" s="85">
        <v>100</v>
      </c>
      <c r="D77" s="86">
        <f t="shared" si="3"/>
        <v>5.4089999999999999E-2</v>
      </c>
      <c r="E77" s="86">
        <f t="shared" si="3"/>
        <v>15.37825</v>
      </c>
      <c r="F77" s="86">
        <f t="shared" si="3"/>
        <v>10.49629</v>
      </c>
      <c r="G77" s="86">
        <f t="shared" si="3"/>
        <v>8.7590299999999992</v>
      </c>
      <c r="H77" s="86">
        <f t="shared" si="3"/>
        <v>4.8819600000000003</v>
      </c>
      <c r="I77" s="86">
        <f t="shared" si="3"/>
        <v>84.567660000000004</v>
      </c>
      <c r="J77" s="86">
        <f t="shared" si="3"/>
        <v>24.89865</v>
      </c>
      <c r="K77" s="86">
        <f t="shared" si="4"/>
        <v>20.800879999999999</v>
      </c>
      <c r="L77" s="86">
        <f t="shared" si="4"/>
        <v>4.0977600000000001</v>
      </c>
      <c r="M77" s="86">
        <f t="shared" si="4"/>
        <v>19.37546</v>
      </c>
      <c r="N77" s="86">
        <f t="shared" si="4"/>
        <v>2.85575</v>
      </c>
      <c r="O77" s="86">
        <f t="shared" si="4"/>
        <v>2.9842599999999999</v>
      </c>
      <c r="P77" s="86">
        <f t="shared" si="4"/>
        <v>13.535450000000001</v>
      </c>
      <c r="Q77" s="86">
        <f t="shared" si="4"/>
        <v>40.293550000000003</v>
      </c>
      <c r="R77" s="86">
        <f t="shared" si="4"/>
        <v>32.456470000000003</v>
      </c>
      <c r="S77" s="86">
        <f t="shared" si="4"/>
        <v>7.8370800000000003</v>
      </c>
      <c r="T77" s="126">
        <v>2003</v>
      </c>
    </row>
    <row r="78" spans="1:20" ht="12" hidden="1" customHeight="1" outlineLevel="1">
      <c r="A78" s="118"/>
      <c r="B78" s="126">
        <v>2004</v>
      </c>
      <c r="C78" s="85">
        <v>100</v>
      </c>
      <c r="D78" s="86">
        <f t="shared" si="3"/>
        <v>5.441E-2</v>
      </c>
      <c r="E78" s="86">
        <f t="shared" si="3"/>
        <v>14.78532</v>
      </c>
      <c r="F78" s="86">
        <f t="shared" si="3"/>
        <v>10.1976</v>
      </c>
      <c r="G78" s="86">
        <f t="shared" si="3"/>
        <v>8.5064600000000006</v>
      </c>
      <c r="H78" s="86">
        <f t="shared" si="3"/>
        <v>4.5877299999999996</v>
      </c>
      <c r="I78" s="86">
        <f t="shared" si="3"/>
        <v>85.160269999999997</v>
      </c>
      <c r="J78" s="86">
        <f t="shared" si="3"/>
        <v>25.388940000000002</v>
      </c>
      <c r="K78" s="86">
        <f t="shared" si="4"/>
        <v>21.121310000000001</v>
      </c>
      <c r="L78" s="86">
        <f t="shared" si="4"/>
        <v>4.26762</v>
      </c>
      <c r="M78" s="86">
        <f t="shared" si="4"/>
        <v>19.65362</v>
      </c>
      <c r="N78" s="86">
        <f t="shared" si="4"/>
        <v>2.7434599999999998</v>
      </c>
      <c r="O78" s="86">
        <f t="shared" si="4"/>
        <v>2.9691800000000002</v>
      </c>
      <c r="P78" s="86">
        <f t="shared" si="4"/>
        <v>13.94097</v>
      </c>
      <c r="Q78" s="86">
        <f t="shared" si="4"/>
        <v>40.117719999999998</v>
      </c>
      <c r="R78" s="86">
        <f t="shared" si="4"/>
        <v>31.99438</v>
      </c>
      <c r="S78" s="86">
        <f t="shared" si="4"/>
        <v>8.1233400000000007</v>
      </c>
      <c r="T78" s="126">
        <v>2004</v>
      </c>
    </row>
    <row r="79" spans="1:20" ht="12" hidden="1" customHeight="1" outlineLevel="1">
      <c r="B79" s="126">
        <v>2005</v>
      </c>
      <c r="C79" s="85">
        <v>100</v>
      </c>
      <c r="D79" s="86">
        <f t="shared" si="3"/>
        <v>4.9070000000000003E-2</v>
      </c>
      <c r="E79" s="86">
        <f t="shared" si="3"/>
        <v>14.17304</v>
      </c>
      <c r="F79" s="86">
        <f t="shared" si="3"/>
        <v>9.9100900000000003</v>
      </c>
      <c r="G79" s="86">
        <f t="shared" si="3"/>
        <v>8.2574000000000005</v>
      </c>
      <c r="H79" s="86">
        <f t="shared" si="3"/>
        <v>4.2629400000000004</v>
      </c>
      <c r="I79" s="86">
        <f t="shared" si="3"/>
        <v>85.777900000000002</v>
      </c>
      <c r="J79" s="86">
        <f t="shared" si="3"/>
        <v>25.410260000000001</v>
      </c>
      <c r="K79" s="86">
        <f t="shared" si="4"/>
        <v>21.051269999999999</v>
      </c>
      <c r="L79" s="86">
        <f t="shared" si="4"/>
        <v>4.3589900000000004</v>
      </c>
      <c r="M79" s="86">
        <f t="shared" si="4"/>
        <v>19.792649999999998</v>
      </c>
      <c r="N79" s="86">
        <f t="shared" si="4"/>
        <v>2.6457999999999999</v>
      </c>
      <c r="O79" s="86">
        <f t="shared" si="4"/>
        <v>2.93729</v>
      </c>
      <c r="P79" s="86">
        <f t="shared" si="4"/>
        <v>14.20956</v>
      </c>
      <c r="Q79" s="86">
        <f t="shared" si="4"/>
        <v>40.57499</v>
      </c>
      <c r="R79" s="86">
        <f t="shared" si="4"/>
        <v>32.251010000000001</v>
      </c>
      <c r="S79" s="86">
        <f t="shared" si="4"/>
        <v>8.3239800000000006</v>
      </c>
      <c r="T79" s="126">
        <v>2005</v>
      </c>
    </row>
    <row r="80" spans="1:20" ht="12" hidden="1" customHeight="1" outlineLevel="1">
      <c r="B80" s="126">
        <v>2006</v>
      </c>
      <c r="C80" s="85">
        <v>100</v>
      </c>
      <c r="D80" s="86">
        <f t="shared" si="3"/>
        <v>4.3619999999999999E-2</v>
      </c>
      <c r="E80" s="86">
        <f t="shared" si="3"/>
        <v>13.564769999999999</v>
      </c>
      <c r="F80" s="86">
        <f t="shared" si="3"/>
        <v>9.5101899999999997</v>
      </c>
      <c r="G80" s="86">
        <f t="shared" si="3"/>
        <v>7.9536899999999999</v>
      </c>
      <c r="H80" s="86">
        <f t="shared" si="3"/>
        <v>4.0545799999999996</v>
      </c>
      <c r="I80" s="86">
        <f t="shared" si="3"/>
        <v>86.391599999999997</v>
      </c>
      <c r="J80" s="86">
        <f t="shared" si="3"/>
        <v>25.375350000000001</v>
      </c>
      <c r="K80" s="86">
        <f t="shared" si="4"/>
        <v>21.023520000000001</v>
      </c>
      <c r="L80" s="86">
        <f t="shared" si="4"/>
        <v>4.3518299999999996</v>
      </c>
      <c r="M80" s="86">
        <f t="shared" si="4"/>
        <v>20.264779999999998</v>
      </c>
      <c r="N80" s="86">
        <f t="shared" si="4"/>
        <v>2.5438299999999998</v>
      </c>
      <c r="O80" s="86">
        <f t="shared" si="4"/>
        <v>2.8260700000000001</v>
      </c>
      <c r="P80" s="86">
        <f t="shared" si="4"/>
        <v>14.894880000000001</v>
      </c>
      <c r="Q80" s="86">
        <f t="shared" si="4"/>
        <v>40.751480000000001</v>
      </c>
      <c r="R80" s="86">
        <f t="shared" si="4"/>
        <v>32.229790000000001</v>
      </c>
      <c r="S80" s="86">
        <f t="shared" si="4"/>
        <v>8.5216899999999995</v>
      </c>
      <c r="T80" s="126">
        <v>2006</v>
      </c>
    </row>
    <row r="81" spans="2:24" ht="12" hidden="1" customHeight="1" outlineLevel="1">
      <c r="B81" s="126">
        <v>2007</v>
      </c>
      <c r="C81" s="85">
        <v>100</v>
      </c>
      <c r="D81" s="86">
        <f t="shared" ref="D81:S91" si="5">ROUND(D24/$C24*100,5)</f>
        <v>4.4010000000000001E-2</v>
      </c>
      <c r="E81" s="86">
        <f t="shared" si="5"/>
        <v>13.256119999999999</v>
      </c>
      <c r="F81" s="86">
        <f t="shared" si="5"/>
        <v>9.1811299999999996</v>
      </c>
      <c r="G81" s="86">
        <f t="shared" si="5"/>
        <v>7.6857699999999998</v>
      </c>
      <c r="H81" s="86">
        <f t="shared" si="5"/>
        <v>4.07498</v>
      </c>
      <c r="I81" s="86">
        <f t="shared" si="5"/>
        <v>86.699870000000004</v>
      </c>
      <c r="J81" s="86">
        <f t="shared" si="5"/>
        <v>25.62555</v>
      </c>
      <c r="K81" s="86">
        <f t="shared" si="5"/>
        <v>21.176670000000001</v>
      </c>
      <c r="L81" s="86">
        <f t="shared" si="5"/>
        <v>4.4488799999999999</v>
      </c>
      <c r="M81" s="86">
        <f t="shared" si="5"/>
        <v>20.736509999999999</v>
      </c>
      <c r="N81" s="86">
        <f t="shared" si="5"/>
        <v>2.4703499999999998</v>
      </c>
      <c r="O81" s="86">
        <f t="shared" si="5"/>
        <v>2.78729</v>
      </c>
      <c r="P81" s="86">
        <f t="shared" si="5"/>
        <v>15.478870000000001</v>
      </c>
      <c r="Q81" s="86">
        <f t="shared" si="5"/>
        <v>40.337809999999998</v>
      </c>
      <c r="R81" s="86">
        <f t="shared" si="5"/>
        <v>31.794060000000002</v>
      </c>
      <c r="S81" s="86">
        <f t="shared" si="5"/>
        <v>8.5437600000000007</v>
      </c>
      <c r="T81" s="126">
        <v>2007</v>
      </c>
    </row>
    <row r="82" spans="2:24" ht="12" hidden="1" customHeight="1" outlineLevel="1">
      <c r="B82" s="126">
        <v>2008</v>
      </c>
      <c r="C82" s="85">
        <v>100</v>
      </c>
      <c r="D82" s="86">
        <f t="shared" si="5"/>
        <v>4.1439999999999998E-2</v>
      </c>
      <c r="E82" s="86">
        <f t="shared" si="5"/>
        <v>13.115080000000001</v>
      </c>
      <c r="F82" s="86">
        <f t="shared" si="5"/>
        <v>9.1065000000000005</v>
      </c>
      <c r="G82" s="86">
        <f t="shared" si="5"/>
        <v>7.6672200000000004</v>
      </c>
      <c r="H82" s="86">
        <f t="shared" si="5"/>
        <v>4.0085800000000003</v>
      </c>
      <c r="I82" s="86">
        <f t="shared" si="5"/>
        <v>86.843469999999996</v>
      </c>
      <c r="J82" s="86">
        <f t="shared" si="5"/>
        <v>25.481280000000002</v>
      </c>
      <c r="K82" s="86">
        <f t="shared" si="5"/>
        <v>20.962530000000001</v>
      </c>
      <c r="L82" s="86">
        <f t="shared" si="5"/>
        <v>4.5187499999999998</v>
      </c>
      <c r="M82" s="86">
        <f t="shared" si="5"/>
        <v>21.111550000000001</v>
      </c>
      <c r="N82" s="86">
        <f t="shared" si="5"/>
        <v>2.4573800000000001</v>
      </c>
      <c r="O82" s="86">
        <f t="shared" si="5"/>
        <v>2.7165699999999999</v>
      </c>
      <c r="P82" s="86">
        <f t="shared" si="5"/>
        <v>15.937609999999999</v>
      </c>
      <c r="Q82" s="86">
        <f t="shared" si="5"/>
        <v>40.25065</v>
      </c>
      <c r="R82" s="86">
        <f t="shared" si="5"/>
        <v>31.796600000000002</v>
      </c>
      <c r="S82" s="86">
        <f t="shared" si="5"/>
        <v>8.4540400000000009</v>
      </c>
      <c r="T82" s="126">
        <v>2008</v>
      </c>
    </row>
    <row r="83" spans="2:24" ht="12" hidden="1" customHeight="1" outlineLevel="1">
      <c r="B83" s="126">
        <v>2009</v>
      </c>
      <c r="C83" s="85">
        <v>100</v>
      </c>
      <c r="D83" s="86">
        <f t="shared" si="5"/>
        <v>3.4110000000000001E-2</v>
      </c>
      <c r="E83" s="86">
        <f t="shared" si="5"/>
        <v>12.87579</v>
      </c>
      <c r="F83" s="86">
        <f t="shared" si="5"/>
        <v>8.9480500000000003</v>
      </c>
      <c r="G83" s="86">
        <f t="shared" si="5"/>
        <v>7.5799500000000002</v>
      </c>
      <c r="H83" s="86">
        <f t="shared" si="5"/>
        <v>3.9277500000000001</v>
      </c>
      <c r="I83" s="86">
        <f t="shared" si="5"/>
        <v>87.090100000000007</v>
      </c>
      <c r="J83" s="86">
        <f t="shared" si="5"/>
        <v>25.421320000000001</v>
      </c>
      <c r="K83" s="86">
        <f t="shared" si="5"/>
        <v>21.11523</v>
      </c>
      <c r="L83" s="86">
        <f t="shared" si="5"/>
        <v>4.3060900000000002</v>
      </c>
      <c r="M83" s="86">
        <f t="shared" si="5"/>
        <v>21.117239999999999</v>
      </c>
      <c r="N83" s="86">
        <f t="shared" si="5"/>
        <v>2.4732400000000001</v>
      </c>
      <c r="O83" s="86">
        <f t="shared" si="5"/>
        <v>2.5891199999999999</v>
      </c>
      <c r="P83" s="86">
        <f t="shared" si="5"/>
        <v>16.054880000000001</v>
      </c>
      <c r="Q83" s="86">
        <f t="shared" si="5"/>
        <v>40.551540000000003</v>
      </c>
      <c r="R83" s="86">
        <f t="shared" si="5"/>
        <v>32.065550000000002</v>
      </c>
      <c r="S83" s="86">
        <f t="shared" si="5"/>
        <v>8.4860000000000007</v>
      </c>
      <c r="T83" s="126">
        <v>2009</v>
      </c>
    </row>
    <row r="84" spans="2:24" ht="12" customHeight="1" collapsed="1">
      <c r="B84" s="126">
        <v>2010</v>
      </c>
      <c r="C84" s="85">
        <v>100</v>
      </c>
      <c r="D84" s="86">
        <f t="shared" si="5"/>
        <v>3.2329999999999998E-2</v>
      </c>
      <c r="E84" s="86">
        <f t="shared" si="5"/>
        <v>12.7797</v>
      </c>
      <c r="F84" s="86">
        <f t="shared" si="5"/>
        <v>8.8548799999999996</v>
      </c>
      <c r="G84" s="86">
        <f t="shared" si="5"/>
        <v>7.4923999999999999</v>
      </c>
      <c r="H84" s="86">
        <f t="shared" si="5"/>
        <v>3.92482</v>
      </c>
      <c r="I84" s="86">
        <f t="shared" si="5"/>
        <v>87.187970000000007</v>
      </c>
      <c r="J84" s="86">
        <f t="shared" si="5"/>
        <v>25.38739</v>
      </c>
      <c r="K84" s="86">
        <f t="shared" si="5"/>
        <v>21.161919999999999</v>
      </c>
      <c r="L84" s="86">
        <f t="shared" si="5"/>
        <v>4.2254699999999996</v>
      </c>
      <c r="M84" s="86">
        <f t="shared" si="5"/>
        <v>21.156030000000001</v>
      </c>
      <c r="N84" s="86">
        <f t="shared" si="5"/>
        <v>2.4360200000000001</v>
      </c>
      <c r="O84" s="86">
        <f t="shared" si="5"/>
        <v>2.49363</v>
      </c>
      <c r="P84" s="86">
        <f t="shared" si="5"/>
        <v>16.226379999999999</v>
      </c>
      <c r="Q84" s="86">
        <f t="shared" si="5"/>
        <v>40.644550000000002</v>
      </c>
      <c r="R84" s="86">
        <f t="shared" si="5"/>
        <v>32.243560000000002</v>
      </c>
      <c r="S84" s="86">
        <f t="shared" si="5"/>
        <v>8.4009900000000002</v>
      </c>
      <c r="T84" s="126">
        <v>2010</v>
      </c>
    </row>
    <row r="85" spans="2:24" ht="12" hidden="1" customHeight="1" outlineLevel="1">
      <c r="B85" s="126">
        <v>2011</v>
      </c>
      <c r="C85" s="85">
        <v>100</v>
      </c>
      <c r="D85" s="86">
        <f t="shared" si="5"/>
        <v>3.2239999999999998E-2</v>
      </c>
      <c r="E85" s="86">
        <f t="shared" si="5"/>
        <v>12.947710000000001</v>
      </c>
      <c r="F85" s="86">
        <f t="shared" si="5"/>
        <v>8.9536800000000003</v>
      </c>
      <c r="G85" s="86">
        <f t="shared" si="5"/>
        <v>7.6577400000000004</v>
      </c>
      <c r="H85" s="86">
        <f t="shared" si="5"/>
        <v>3.99403</v>
      </c>
      <c r="I85" s="86">
        <f t="shared" si="5"/>
        <v>87.020049999999998</v>
      </c>
      <c r="J85" s="86">
        <f t="shared" si="5"/>
        <v>26.026890000000002</v>
      </c>
      <c r="K85" s="86">
        <f t="shared" si="5"/>
        <v>21.606159999999999</v>
      </c>
      <c r="L85" s="86">
        <f t="shared" si="5"/>
        <v>4.4207299999999998</v>
      </c>
      <c r="M85" s="86">
        <f t="shared" si="5"/>
        <v>21.01596</v>
      </c>
      <c r="N85" s="86">
        <f t="shared" si="5"/>
        <v>2.39337</v>
      </c>
      <c r="O85" s="86">
        <f t="shared" si="5"/>
        <v>2.4368500000000002</v>
      </c>
      <c r="P85" s="86">
        <f t="shared" si="5"/>
        <v>16.185739999999999</v>
      </c>
      <c r="Q85" s="86">
        <f t="shared" si="5"/>
        <v>39.977200000000003</v>
      </c>
      <c r="R85" s="86">
        <f t="shared" si="5"/>
        <v>31.68815</v>
      </c>
      <c r="S85" s="86">
        <f t="shared" si="5"/>
        <v>8.2890499999999996</v>
      </c>
      <c r="T85" s="126">
        <v>2011</v>
      </c>
    </row>
    <row r="86" spans="2:24" ht="12" hidden="1" customHeight="1" outlineLevel="1">
      <c r="B86" s="126">
        <v>2012</v>
      </c>
      <c r="C86" s="85">
        <v>100</v>
      </c>
      <c r="D86" s="86">
        <f t="shared" si="5"/>
        <v>3.1230000000000001E-2</v>
      </c>
      <c r="E86" s="86">
        <f t="shared" si="5"/>
        <v>12.846719999999999</v>
      </c>
      <c r="F86" s="86">
        <f t="shared" si="5"/>
        <v>8.8596699999999995</v>
      </c>
      <c r="G86" s="86">
        <f t="shared" si="5"/>
        <v>7.5378999999999996</v>
      </c>
      <c r="H86" s="86">
        <f t="shared" si="5"/>
        <v>3.98705</v>
      </c>
      <c r="I86" s="86">
        <f t="shared" si="5"/>
        <v>87.122050000000002</v>
      </c>
      <c r="J86" s="86">
        <f t="shared" si="5"/>
        <v>26.295100000000001</v>
      </c>
      <c r="K86" s="86">
        <f t="shared" si="5"/>
        <v>21.69022</v>
      </c>
      <c r="L86" s="86">
        <f t="shared" si="5"/>
        <v>4.6048799999999996</v>
      </c>
      <c r="M86" s="86">
        <f t="shared" si="5"/>
        <v>21.183509999999998</v>
      </c>
      <c r="N86" s="86">
        <f t="shared" si="5"/>
        <v>2.3300399999999999</v>
      </c>
      <c r="O86" s="86">
        <f t="shared" si="5"/>
        <v>2.3508399999999998</v>
      </c>
      <c r="P86" s="86">
        <f t="shared" si="5"/>
        <v>16.50263</v>
      </c>
      <c r="Q86" s="86">
        <f t="shared" si="5"/>
        <v>39.643439999999998</v>
      </c>
      <c r="R86" s="86">
        <f t="shared" si="5"/>
        <v>31.43019</v>
      </c>
      <c r="S86" s="86">
        <f t="shared" si="5"/>
        <v>8.2132500000000004</v>
      </c>
      <c r="T86" s="126">
        <v>2012</v>
      </c>
    </row>
    <row r="87" spans="2:24" hidden="1" outlineLevel="1">
      <c r="B87" s="126">
        <v>2013</v>
      </c>
      <c r="C87" s="85">
        <v>100</v>
      </c>
      <c r="D87" s="86">
        <f t="shared" si="5"/>
        <v>3.065E-2</v>
      </c>
      <c r="E87" s="86">
        <f t="shared" si="5"/>
        <v>12.527189999999999</v>
      </c>
      <c r="F87" s="86">
        <f t="shared" si="5"/>
        <v>8.5783799999999992</v>
      </c>
      <c r="G87" s="86">
        <f t="shared" si="5"/>
        <v>7.3340199999999998</v>
      </c>
      <c r="H87" s="86">
        <f t="shared" si="5"/>
        <v>3.9488099999999999</v>
      </c>
      <c r="I87" s="86">
        <f t="shared" si="5"/>
        <v>87.442170000000004</v>
      </c>
      <c r="J87" s="86">
        <f t="shared" si="5"/>
        <v>26.56427</v>
      </c>
      <c r="K87" s="86">
        <f t="shared" si="5"/>
        <v>21.857109999999999</v>
      </c>
      <c r="L87" s="86">
        <f t="shared" si="5"/>
        <v>4.7071500000000004</v>
      </c>
      <c r="M87" s="86">
        <f t="shared" si="5"/>
        <v>21.143000000000001</v>
      </c>
      <c r="N87" s="86">
        <f t="shared" si="5"/>
        <v>2.2428900000000001</v>
      </c>
      <c r="O87" s="86">
        <f t="shared" si="5"/>
        <v>2.3511799999999998</v>
      </c>
      <c r="P87" s="86">
        <f t="shared" si="5"/>
        <v>16.548929999999999</v>
      </c>
      <c r="Q87" s="86">
        <f t="shared" si="5"/>
        <v>39.734900000000003</v>
      </c>
      <c r="R87" s="86">
        <f t="shared" si="5"/>
        <v>31.421220000000002</v>
      </c>
      <c r="S87" s="86">
        <f t="shared" si="5"/>
        <v>8.3136799999999997</v>
      </c>
      <c r="T87" s="126">
        <v>2013</v>
      </c>
    </row>
    <row r="88" spans="2:24" hidden="1" outlineLevel="1">
      <c r="B88" s="126">
        <v>2014</v>
      </c>
      <c r="C88" s="85">
        <v>100</v>
      </c>
      <c r="D88" s="86">
        <f t="shared" si="5"/>
        <v>2.9430000000000001E-2</v>
      </c>
      <c r="E88" s="86">
        <f t="shared" si="5"/>
        <v>12.353120000000001</v>
      </c>
      <c r="F88" s="86">
        <f t="shared" si="5"/>
        <v>8.4465000000000003</v>
      </c>
      <c r="G88" s="86">
        <f t="shared" si="5"/>
        <v>7.2120199999999999</v>
      </c>
      <c r="H88" s="86">
        <f t="shared" si="5"/>
        <v>3.9066200000000002</v>
      </c>
      <c r="I88" s="86">
        <f t="shared" si="5"/>
        <v>87.617450000000005</v>
      </c>
      <c r="J88" s="86">
        <f t="shared" si="5"/>
        <v>26.728739999999998</v>
      </c>
      <c r="K88" s="86">
        <f t="shared" si="5"/>
        <v>21.83869</v>
      </c>
      <c r="L88" s="86">
        <f t="shared" si="5"/>
        <v>4.8900499999999996</v>
      </c>
      <c r="M88" s="86">
        <f t="shared" si="5"/>
        <v>21.233029999999999</v>
      </c>
      <c r="N88" s="86">
        <f t="shared" si="5"/>
        <v>2.1378300000000001</v>
      </c>
      <c r="O88" s="86">
        <f t="shared" si="5"/>
        <v>2.3401999999999998</v>
      </c>
      <c r="P88" s="86">
        <f t="shared" si="5"/>
        <v>16.754999999999999</v>
      </c>
      <c r="Q88" s="86">
        <f t="shared" si="5"/>
        <v>39.655670000000001</v>
      </c>
      <c r="R88" s="86">
        <f t="shared" si="5"/>
        <v>31.45655</v>
      </c>
      <c r="S88" s="86">
        <f t="shared" si="5"/>
        <v>8.1991200000000006</v>
      </c>
      <c r="T88" s="126">
        <v>2014</v>
      </c>
    </row>
    <row r="89" spans="2:24" collapsed="1">
      <c r="B89" s="126">
        <v>2015</v>
      </c>
      <c r="C89" s="85">
        <v>100</v>
      </c>
      <c r="D89" s="86">
        <f t="shared" si="5"/>
        <v>2.7029999999999998E-2</v>
      </c>
      <c r="E89" s="86">
        <f t="shared" si="5"/>
        <v>12.160259999999999</v>
      </c>
      <c r="F89" s="86">
        <f t="shared" si="5"/>
        <v>8.2639800000000001</v>
      </c>
      <c r="G89" s="86">
        <f t="shared" si="5"/>
        <v>7.0472400000000004</v>
      </c>
      <c r="H89" s="86">
        <f t="shared" si="5"/>
        <v>3.89629</v>
      </c>
      <c r="I89" s="86">
        <f t="shared" si="5"/>
        <v>87.812709999999996</v>
      </c>
      <c r="J89" s="86">
        <f t="shared" si="5"/>
        <v>26.880469999999999</v>
      </c>
      <c r="K89" s="86">
        <f t="shared" si="5"/>
        <v>21.81334</v>
      </c>
      <c r="L89" s="86">
        <f t="shared" si="5"/>
        <v>5.0671299999999997</v>
      </c>
      <c r="M89" s="86">
        <f t="shared" si="5"/>
        <v>21.553519999999999</v>
      </c>
      <c r="N89" s="86">
        <f t="shared" si="5"/>
        <v>2.0931799999999998</v>
      </c>
      <c r="O89" s="86">
        <f t="shared" si="5"/>
        <v>2.29115</v>
      </c>
      <c r="P89" s="86">
        <f t="shared" si="5"/>
        <v>17.16919</v>
      </c>
      <c r="Q89" s="86">
        <f t="shared" si="5"/>
        <v>39.378729999999997</v>
      </c>
      <c r="R89" s="86">
        <f t="shared" si="5"/>
        <v>31.372589999999999</v>
      </c>
      <c r="S89" s="86">
        <f t="shared" si="5"/>
        <v>8.0061300000000006</v>
      </c>
      <c r="T89" s="126">
        <v>2015</v>
      </c>
    </row>
    <row r="90" spans="2:24">
      <c r="B90" s="126">
        <v>2016</v>
      </c>
      <c r="C90" s="85">
        <v>100</v>
      </c>
      <c r="D90" s="86">
        <f t="shared" si="5"/>
        <v>2.7029999999999998E-2</v>
      </c>
      <c r="E90" s="86">
        <f t="shared" si="5"/>
        <v>11.7669</v>
      </c>
      <c r="F90" s="86">
        <f t="shared" si="5"/>
        <v>7.8614199999999999</v>
      </c>
      <c r="G90" s="86">
        <f t="shared" si="5"/>
        <v>6.7074100000000003</v>
      </c>
      <c r="H90" s="86">
        <f t="shared" si="5"/>
        <v>3.9054799999999998</v>
      </c>
      <c r="I90" s="86">
        <f t="shared" si="5"/>
        <v>88.206059999999994</v>
      </c>
      <c r="J90" s="86">
        <f>ROUND(J33/$C33*100,5)</f>
        <v>27.132570000000001</v>
      </c>
      <c r="K90" s="86">
        <f t="shared" si="5"/>
        <v>21.834099999999999</v>
      </c>
      <c r="L90" s="86">
        <f t="shared" si="5"/>
        <v>5.29847</v>
      </c>
      <c r="M90" s="86">
        <f t="shared" si="5"/>
        <v>21.87246</v>
      </c>
      <c r="N90" s="86">
        <f t="shared" si="5"/>
        <v>2.0371600000000001</v>
      </c>
      <c r="O90" s="86">
        <f t="shared" si="5"/>
        <v>2.2586400000000002</v>
      </c>
      <c r="P90" s="86">
        <f t="shared" si="5"/>
        <v>17.57666</v>
      </c>
      <c r="Q90" s="86">
        <f t="shared" si="5"/>
        <v>39.201030000000003</v>
      </c>
      <c r="R90" s="86">
        <f t="shared" si="5"/>
        <v>31.284579999999998</v>
      </c>
      <c r="S90" s="86">
        <f t="shared" si="5"/>
        <v>7.9164500000000002</v>
      </c>
      <c r="T90" s="126">
        <v>2016</v>
      </c>
    </row>
    <row r="91" spans="2:24">
      <c r="B91" s="138">
        <v>2017</v>
      </c>
      <c r="C91" s="85">
        <v>100</v>
      </c>
      <c r="D91" s="86">
        <f t="shared" si="5"/>
        <v>2.7140000000000001E-2</v>
      </c>
      <c r="E91" s="86">
        <f t="shared" si="5"/>
        <v>11.613110000000001</v>
      </c>
      <c r="F91" s="86">
        <f t="shared" si="5"/>
        <v>7.6416199999999996</v>
      </c>
      <c r="G91" s="86">
        <f t="shared" si="5"/>
        <v>6.4519799999999998</v>
      </c>
      <c r="H91" s="86">
        <f t="shared" si="5"/>
        <v>3.9714800000000001</v>
      </c>
      <c r="I91" s="86">
        <f t="shared" si="5"/>
        <v>88.359750000000005</v>
      </c>
      <c r="J91" s="86">
        <f>ROUND(J34/$C34*100,5)</f>
        <v>27.20251</v>
      </c>
      <c r="K91" s="86">
        <f t="shared" si="5"/>
        <v>21.560510000000001</v>
      </c>
      <c r="L91" s="86">
        <f t="shared" si="5"/>
        <v>5.6419899999999998</v>
      </c>
      <c r="M91" s="86">
        <f t="shared" si="5"/>
        <v>22.255980000000001</v>
      </c>
      <c r="N91" s="86">
        <f t="shared" si="5"/>
        <v>2.0177999999999998</v>
      </c>
      <c r="O91" s="86">
        <f t="shared" si="5"/>
        <v>2.2449599999999998</v>
      </c>
      <c r="P91" s="86">
        <f t="shared" si="5"/>
        <v>17.993210000000001</v>
      </c>
      <c r="Q91" s="86">
        <f t="shared" si="5"/>
        <v>38.901269999999997</v>
      </c>
      <c r="R91" s="86">
        <f t="shared" si="5"/>
        <v>31.004480000000001</v>
      </c>
      <c r="S91" s="86">
        <f t="shared" si="5"/>
        <v>7.8967900000000002</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166</v>
      </c>
      <c r="C93" s="151"/>
      <c r="D93" s="151"/>
      <c r="E93" s="151"/>
      <c r="F93" s="151"/>
      <c r="G93" s="151"/>
      <c r="H93" s="151"/>
      <c r="I93" s="151"/>
      <c r="J93" s="151"/>
      <c r="K93" s="151"/>
      <c r="L93" s="151"/>
      <c r="M93" s="151"/>
      <c r="N93" s="151"/>
      <c r="O93" s="151"/>
      <c r="P93" s="151"/>
      <c r="Q93" s="151"/>
      <c r="R93" s="125"/>
      <c r="S93" s="125"/>
      <c r="T93" s="125"/>
      <c r="U93" s="108"/>
      <c r="V93" s="108"/>
      <c r="W93" s="108"/>
      <c r="X93" s="10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6:H36"/>
    <mergeCell ref="F4:F5"/>
    <mergeCell ref="H4:H5"/>
    <mergeCell ref="J4:J5"/>
    <mergeCell ref="K4:L4"/>
    <mergeCell ref="M4:M5"/>
    <mergeCell ref="N4:P4"/>
    <mergeCell ref="C64:H64"/>
    <mergeCell ref="I36:S36"/>
    <mergeCell ref="I64:S64"/>
    <mergeCell ref="B93:H93"/>
    <mergeCell ref="I93:O93"/>
    <mergeCell ref="P93:Q93"/>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1/17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58" t="s">
        <v>154</v>
      </c>
      <c r="C1" s="158"/>
      <c r="D1" s="158"/>
      <c r="E1" s="158"/>
      <c r="F1" s="158"/>
      <c r="G1" s="158"/>
      <c r="H1" s="158"/>
      <c r="I1" s="163" t="s">
        <v>154</v>
      </c>
      <c r="J1" s="163"/>
      <c r="K1" s="163"/>
      <c r="L1" s="163"/>
      <c r="M1" s="163"/>
      <c r="N1" s="163"/>
      <c r="O1" s="163"/>
      <c r="P1" s="163"/>
      <c r="Q1" s="163"/>
      <c r="R1" s="163"/>
      <c r="S1" s="163"/>
      <c r="T1" s="163"/>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2" t="s">
        <v>0</v>
      </c>
      <c r="C3" s="160" t="s">
        <v>63</v>
      </c>
      <c r="D3" s="160" t="s">
        <v>52</v>
      </c>
      <c r="E3" s="160" t="s">
        <v>59</v>
      </c>
      <c r="F3" s="160" t="s">
        <v>62</v>
      </c>
      <c r="G3" s="160"/>
      <c r="H3" s="161"/>
      <c r="I3" s="162" t="s">
        <v>51</v>
      </c>
      <c r="J3" s="165" t="s">
        <v>62</v>
      </c>
      <c r="K3" s="165"/>
      <c r="L3" s="165"/>
      <c r="M3" s="165"/>
      <c r="N3" s="165"/>
      <c r="O3" s="165"/>
      <c r="P3" s="165"/>
      <c r="Q3" s="165"/>
      <c r="R3" s="165"/>
      <c r="S3" s="165"/>
      <c r="T3" s="161" t="s">
        <v>0</v>
      </c>
    </row>
    <row r="4" spans="2:20" s="127" customFormat="1" ht="12" customHeight="1">
      <c r="B4" s="162"/>
      <c r="C4" s="166"/>
      <c r="D4" s="160"/>
      <c r="E4" s="160"/>
      <c r="F4" s="160" t="s">
        <v>117</v>
      </c>
      <c r="G4" s="132" t="s">
        <v>60</v>
      </c>
      <c r="H4" s="161" t="s">
        <v>35</v>
      </c>
      <c r="I4" s="162"/>
      <c r="J4" s="160" t="s">
        <v>128</v>
      </c>
      <c r="K4" s="166" t="s">
        <v>62</v>
      </c>
      <c r="L4" s="166"/>
      <c r="M4" s="160" t="s">
        <v>118</v>
      </c>
      <c r="N4" s="166" t="s">
        <v>62</v>
      </c>
      <c r="O4" s="166"/>
      <c r="P4" s="166"/>
      <c r="Q4" s="160" t="s">
        <v>119</v>
      </c>
      <c r="R4" s="166" t="s">
        <v>62</v>
      </c>
      <c r="S4" s="166"/>
      <c r="T4" s="161"/>
    </row>
    <row r="5" spans="2:20" s="127" customFormat="1" ht="109.95" customHeight="1">
      <c r="B5" s="167"/>
      <c r="C5" s="166"/>
      <c r="D5" s="160"/>
      <c r="E5" s="160"/>
      <c r="F5" s="160"/>
      <c r="G5" s="133" t="s">
        <v>125</v>
      </c>
      <c r="H5" s="161"/>
      <c r="I5" s="162"/>
      <c r="J5" s="160"/>
      <c r="K5" s="134" t="s">
        <v>120</v>
      </c>
      <c r="L5" s="134" t="s">
        <v>129</v>
      </c>
      <c r="M5" s="160"/>
      <c r="N5" s="133" t="s">
        <v>121</v>
      </c>
      <c r="O5" s="135" t="s">
        <v>133</v>
      </c>
      <c r="P5" s="133" t="s">
        <v>122</v>
      </c>
      <c r="Q5" s="160"/>
      <c r="R5" s="133" t="s">
        <v>123</v>
      </c>
      <c r="S5" s="133" t="s">
        <v>124</v>
      </c>
      <c r="T5" s="164"/>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59" t="s">
        <v>33</v>
      </c>
      <c r="D7" s="159"/>
      <c r="E7" s="159"/>
      <c r="F7" s="159"/>
      <c r="G7" s="159"/>
      <c r="H7" s="159"/>
      <c r="I7" s="159" t="s">
        <v>33</v>
      </c>
      <c r="J7" s="159"/>
      <c r="K7" s="159"/>
      <c r="L7" s="159"/>
      <c r="M7" s="159"/>
      <c r="N7" s="159"/>
      <c r="O7" s="159"/>
      <c r="P7" s="159"/>
      <c r="Q7" s="159"/>
      <c r="R7" s="159"/>
      <c r="S7" s="159"/>
      <c r="T7" s="81"/>
    </row>
    <row r="8" spans="2:20" ht="12" customHeight="1">
      <c r="B8" s="126">
        <v>1991</v>
      </c>
      <c r="C8" s="83">
        <v>124.88500000000001</v>
      </c>
      <c r="D8" s="83">
        <v>0.248</v>
      </c>
      <c r="E8" s="83">
        <v>17.829000000000001</v>
      </c>
      <c r="F8" s="83">
        <v>6.94</v>
      </c>
      <c r="G8" s="83">
        <v>6.843</v>
      </c>
      <c r="H8" s="83">
        <v>10.888999999999999</v>
      </c>
      <c r="I8" s="83">
        <v>106.80800000000001</v>
      </c>
      <c r="J8" s="83">
        <v>42.319000000000003</v>
      </c>
      <c r="K8" s="83">
        <v>39.268999999999998</v>
      </c>
      <c r="L8" s="83">
        <v>3.05</v>
      </c>
      <c r="M8" s="83">
        <v>29.291</v>
      </c>
      <c r="N8" s="83">
        <v>5.9470000000000001</v>
      </c>
      <c r="O8" s="83">
        <v>2.742</v>
      </c>
      <c r="P8" s="83">
        <v>20.602</v>
      </c>
      <c r="Q8" s="83">
        <v>35.198</v>
      </c>
      <c r="R8" s="83">
        <v>15.78</v>
      </c>
      <c r="S8" s="83">
        <v>19.417999999999999</v>
      </c>
      <c r="T8" s="126">
        <v>1991</v>
      </c>
    </row>
    <row r="9" spans="2:20" ht="12" customHeight="1">
      <c r="B9" s="126">
        <v>1992</v>
      </c>
      <c r="C9" s="83">
        <v>132.22300000000001</v>
      </c>
      <c r="D9" s="83">
        <v>0.249</v>
      </c>
      <c r="E9" s="83">
        <v>19.170999999999999</v>
      </c>
      <c r="F9" s="83">
        <v>7.351</v>
      </c>
      <c r="G9" s="83">
        <v>7.2729999999999997</v>
      </c>
      <c r="H9" s="83">
        <v>11.82</v>
      </c>
      <c r="I9" s="83">
        <v>112.803</v>
      </c>
      <c r="J9" s="83">
        <v>45.061</v>
      </c>
      <c r="K9" s="83">
        <v>41.548999999999999</v>
      </c>
      <c r="L9" s="83">
        <v>3.512</v>
      </c>
      <c r="M9" s="83">
        <v>31.826000000000001</v>
      </c>
      <c r="N9" s="83">
        <v>5.7149999999999999</v>
      </c>
      <c r="O9" s="83">
        <v>3.0569999999999999</v>
      </c>
      <c r="P9" s="83">
        <v>23.053999999999998</v>
      </c>
      <c r="Q9" s="83">
        <v>35.915999999999997</v>
      </c>
      <c r="R9" s="83">
        <v>16.7</v>
      </c>
      <c r="S9" s="83">
        <v>19.216000000000001</v>
      </c>
      <c r="T9" s="126">
        <v>1992</v>
      </c>
    </row>
    <row r="10" spans="2:20" ht="12" customHeight="1">
      <c r="B10" s="126">
        <v>1993</v>
      </c>
      <c r="C10" s="83">
        <v>140.083</v>
      </c>
      <c r="D10" s="83">
        <v>0.17699999999999999</v>
      </c>
      <c r="E10" s="83">
        <v>21.042999999999999</v>
      </c>
      <c r="F10" s="83">
        <v>7.6879999999999997</v>
      </c>
      <c r="G10" s="83">
        <v>7.6230000000000002</v>
      </c>
      <c r="H10" s="83">
        <v>13.355</v>
      </c>
      <c r="I10" s="83">
        <v>118.863</v>
      </c>
      <c r="J10" s="83">
        <v>46.82</v>
      </c>
      <c r="K10" s="83">
        <v>42.734000000000002</v>
      </c>
      <c r="L10" s="83">
        <v>4.0860000000000003</v>
      </c>
      <c r="M10" s="83">
        <v>34.414999999999999</v>
      </c>
      <c r="N10" s="83">
        <v>5.7050000000000001</v>
      </c>
      <c r="O10" s="83">
        <v>3.5379999999999998</v>
      </c>
      <c r="P10" s="83">
        <v>25.172000000000001</v>
      </c>
      <c r="Q10" s="83">
        <v>37.628</v>
      </c>
      <c r="R10" s="83">
        <v>18.945</v>
      </c>
      <c r="S10" s="83">
        <v>18.683</v>
      </c>
      <c r="T10" s="126">
        <v>1993</v>
      </c>
    </row>
    <row r="11" spans="2:20" ht="12" customHeight="1">
      <c r="B11" s="126">
        <v>1994</v>
      </c>
      <c r="C11" s="83">
        <v>151.11199999999999</v>
      </c>
      <c r="D11" s="83">
        <v>0.17899999999999999</v>
      </c>
      <c r="E11" s="83">
        <v>22.422000000000001</v>
      </c>
      <c r="F11" s="83">
        <v>7.4119999999999999</v>
      </c>
      <c r="G11" s="83">
        <v>7.3659999999999997</v>
      </c>
      <c r="H11" s="83">
        <v>15.01</v>
      </c>
      <c r="I11" s="83">
        <v>128.511</v>
      </c>
      <c r="J11" s="83">
        <v>51.252000000000002</v>
      </c>
      <c r="K11" s="83">
        <v>46.42</v>
      </c>
      <c r="L11" s="83">
        <v>4.8319999999999999</v>
      </c>
      <c r="M11" s="83">
        <v>36.226999999999997</v>
      </c>
      <c r="N11" s="83">
        <v>5.6139999999999999</v>
      </c>
      <c r="O11" s="83">
        <v>3.9220000000000002</v>
      </c>
      <c r="P11" s="83">
        <v>26.690999999999999</v>
      </c>
      <c r="Q11" s="83">
        <v>41.031999999999996</v>
      </c>
      <c r="R11" s="83">
        <v>20.847000000000001</v>
      </c>
      <c r="S11" s="83">
        <v>20.184999999999999</v>
      </c>
      <c r="T11" s="126">
        <v>1994</v>
      </c>
    </row>
    <row r="12" spans="2:20" ht="12" customHeight="1">
      <c r="B12" s="126">
        <v>1995</v>
      </c>
      <c r="C12" s="83">
        <v>158.03299999999999</v>
      </c>
      <c r="D12" s="83">
        <v>0.17699999999999999</v>
      </c>
      <c r="E12" s="83">
        <v>21.765000000000001</v>
      </c>
      <c r="F12" s="83">
        <v>7.0940000000000003</v>
      </c>
      <c r="G12" s="83">
        <v>7.0590000000000002</v>
      </c>
      <c r="H12" s="83">
        <v>14.670999999999999</v>
      </c>
      <c r="I12" s="83">
        <v>136.09100000000001</v>
      </c>
      <c r="J12" s="83">
        <v>53.515999999999998</v>
      </c>
      <c r="K12" s="83">
        <v>48.064999999999998</v>
      </c>
      <c r="L12" s="83">
        <v>5.4509999999999996</v>
      </c>
      <c r="M12" s="83">
        <v>37.304000000000002</v>
      </c>
      <c r="N12" s="83">
        <v>5.468</v>
      </c>
      <c r="O12" s="83">
        <v>4.1660000000000004</v>
      </c>
      <c r="P12" s="83">
        <v>27.67</v>
      </c>
      <c r="Q12" s="83">
        <v>45.271000000000001</v>
      </c>
      <c r="R12" s="83">
        <v>22.343</v>
      </c>
      <c r="S12" s="83">
        <v>22.928000000000001</v>
      </c>
      <c r="T12" s="126">
        <v>1995</v>
      </c>
    </row>
    <row r="13" spans="2:20" ht="12" customHeight="1">
      <c r="B13" s="126">
        <v>1996</v>
      </c>
      <c r="C13" s="83">
        <v>163.97499999999999</v>
      </c>
      <c r="D13" s="83">
        <v>0.16700000000000001</v>
      </c>
      <c r="E13" s="83">
        <v>22.213999999999999</v>
      </c>
      <c r="F13" s="83">
        <v>6.4589999999999996</v>
      </c>
      <c r="G13" s="83">
        <v>6.4139999999999997</v>
      </c>
      <c r="H13" s="83">
        <v>15.755000000000001</v>
      </c>
      <c r="I13" s="83">
        <v>141.59399999999999</v>
      </c>
      <c r="J13" s="83">
        <v>53.857999999999997</v>
      </c>
      <c r="K13" s="83">
        <v>48.012999999999998</v>
      </c>
      <c r="L13" s="83">
        <v>5.8449999999999998</v>
      </c>
      <c r="M13" s="83">
        <v>39.332999999999998</v>
      </c>
      <c r="N13" s="83">
        <v>5.3239999999999998</v>
      </c>
      <c r="O13" s="83">
        <v>4.7549999999999999</v>
      </c>
      <c r="P13" s="83">
        <v>29.254000000000001</v>
      </c>
      <c r="Q13" s="83">
        <v>48.402999999999999</v>
      </c>
      <c r="R13" s="83">
        <v>23.864999999999998</v>
      </c>
      <c r="S13" s="83">
        <v>24.538</v>
      </c>
      <c r="T13" s="126">
        <v>1996</v>
      </c>
    </row>
    <row r="14" spans="2:20" ht="12" customHeight="1">
      <c r="B14" s="126">
        <v>1997</v>
      </c>
      <c r="C14" s="83">
        <v>167.05199999999999</v>
      </c>
      <c r="D14" s="83">
        <v>0.161</v>
      </c>
      <c r="E14" s="83">
        <v>24.384</v>
      </c>
      <c r="F14" s="83">
        <v>6.9089999999999998</v>
      </c>
      <c r="G14" s="83">
        <v>6.8529999999999998</v>
      </c>
      <c r="H14" s="83">
        <v>17.475000000000001</v>
      </c>
      <c r="I14" s="83">
        <v>142.50700000000001</v>
      </c>
      <c r="J14" s="83">
        <v>52.256999999999998</v>
      </c>
      <c r="K14" s="83">
        <v>45.936</v>
      </c>
      <c r="L14" s="83">
        <v>6.3209999999999997</v>
      </c>
      <c r="M14" s="83">
        <v>41.256</v>
      </c>
      <c r="N14" s="83">
        <v>4.9320000000000004</v>
      </c>
      <c r="O14" s="83">
        <v>5.4039999999999999</v>
      </c>
      <c r="P14" s="83">
        <v>30.92</v>
      </c>
      <c r="Q14" s="83">
        <v>48.994</v>
      </c>
      <c r="R14" s="83">
        <v>24.129000000000001</v>
      </c>
      <c r="S14" s="83">
        <v>24.864999999999998</v>
      </c>
      <c r="T14" s="126">
        <v>1997</v>
      </c>
    </row>
    <row r="15" spans="2:20" ht="12" customHeight="1">
      <c r="B15" s="126">
        <v>1998</v>
      </c>
      <c r="C15" s="83">
        <v>166.93100000000001</v>
      </c>
      <c r="D15" s="83">
        <v>0.13300000000000001</v>
      </c>
      <c r="E15" s="83">
        <v>25.303999999999998</v>
      </c>
      <c r="F15" s="83">
        <v>6.5090000000000003</v>
      </c>
      <c r="G15" s="83">
        <v>6.4279999999999999</v>
      </c>
      <c r="H15" s="83">
        <v>18.795000000000002</v>
      </c>
      <c r="I15" s="83">
        <v>141.494</v>
      </c>
      <c r="J15" s="83">
        <v>53.845999999999997</v>
      </c>
      <c r="K15" s="83">
        <v>47.325000000000003</v>
      </c>
      <c r="L15" s="83">
        <v>6.5209999999999999</v>
      </c>
      <c r="M15" s="83">
        <v>40.442999999999998</v>
      </c>
      <c r="N15" s="83">
        <v>4.7510000000000003</v>
      </c>
      <c r="O15" s="83">
        <v>5.0609999999999999</v>
      </c>
      <c r="P15" s="83">
        <v>30.631</v>
      </c>
      <c r="Q15" s="83">
        <v>47.204999999999998</v>
      </c>
      <c r="R15" s="83">
        <v>23.731000000000002</v>
      </c>
      <c r="S15" s="83">
        <v>23.474</v>
      </c>
      <c r="T15" s="126">
        <v>1998</v>
      </c>
    </row>
    <row r="16" spans="2:20" ht="12" customHeight="1">
      <c r="B16" s="126">
        <v>1999</v>
      </c>
      <c r="C16" s="83">
        <v>165.08099999999999</v>
      </c>
      <c r="D16" s="83">
        <v>0.20699999999999999</v>
      </c>
      <c r="E16" s="83">
        <v>24.169</v>
      </c>
      <c r="F16" s="83">
        <v>6.25</v>
      </c>
      <c r="G16" s="83">
        <v>6.1710000000000003</v>
      </c>
      <c r="H16" s="83">
        <v>17.919</v>
      </c>
      <c r="I16" s="83">
        <v>140.70500000000001</v>
      </c>
      <c r="J16" s="83">
        <v>52.064999999999998</v>
      </c>
      <c r="K16" s="83">
        <v>45.9</v>
      </c>
      <c r="L16" s="83">
        <v>6.165</v>
      </c>
      <c r="M16" s="83">
        <v>40.895000000000003</v>
      </c>
      <c r="N16" s="83">
        <v>5.31</v>
      </c>
      <c r="O16" s="83">
        <v>5.0640000000000001</v>
      </c>
      <c r="P16" s="83">
        <v>30.521000000000001</v>
      </c>
      <c r="Q16" s="83">
        <v>47.744999999999997</v>
      </c>
      <c r="R16" s="83">
        <v>24.795999999999999</v>
      </c>
      <c r="S16" s="83">
        <v>22.949000000000002</v>
      </c>
      <c r="T16" s="126">
        <v>1999</v>
      </c>
    </row>
    <row r="17" spans="2:24" ht="12" customHeight="1">
      <c r="B17" s="126">
        <v>2000</v>
      </c>
      <c r="C17" s="83">
        <v>169.642</v>
      </c>
      <c r="D17" s="83">
        <v>0.29899999999999999</v>
      </c>
      <c r="E17" s="83">
        <v>23.53</v>
      </c>
      <c r="F17" s="83">
        <v>5.2350000000000003</v>
      </c>
      <c r="G17" s="83">
        <v>5.1509999999999998</v>
      </c>
      <c r="H17" s="83">
        <v>18.295000000000002</v>
      </c>
      <c r="I17" s="83">
        <v>145.81299999999999</v>
      </c>
      <c r="J17" s="83">
        <v>50.985999999999997</v>
      </c>
      <c r="K17" s="83">
        <v>44.491</v>
      </c>
      <c r="L17" s="83">
        <v>6.4950000000000001</v>
      </c>
      <c r="M17" s="83">
        <v>42.548999999999999</v>
      </c>
      <c r="N17" s="83">
        <v>5.4619999999999997</v>
      </c>
      <c r="O17" s="83">
        <v>5.55</v>
      </c>
      <c r="P17" s="83">
        <v>31.536999999999999</v>
      </c>
      <c r="Q17" s="83">
        <v>52.277999999999999</v>
      </c>
      <c r="R17" s="83">
        <v>26.82</v>
      </c>
      <c r="S17" s="83">
        <v>25.457999999999998</v>
      </c>
      <c r="T17" s="126">
        <v>2000</v>
      </c>
      <c r="U17" s="44"/>
      <c r="V17" s="44"/>
      <c r="W17" s="44"/>
      <c r="X17" s="44"/>
    </row>
    <row r="18" spans="2:24" ht="12" customHeight="1">
      <c r="B18" s="126">
        <v>2001</v>
      </c>
      <c r="C18" s="83">
        <v>171.53100000000001</v>
      </c>
      <c r="D18" s="83">
        <v>0.38</v>
      </c>
      <c r="E18" s="83">
        <v>23.373999999999999</v>
      </c>
      <c r="F18" s="83">
        <v>5.9619999999999997</v>
      </c>
      <c r="G18" s="83">
        <v>5.883</v>
      </c>
      <c r="H18" s="83">
        <v>17.411999999999999</v>
      </c>
      <c r="I18" s="83">
        <v>147.77699999999999</v>
      </c>
      <c r="J18" s="83">
        <v>50.826999999999998</v>
      </c>
      <c r="K18" s="83">
        <v>43.262</v>
      </c>
      <c r="L18" s="83">
        <v>7.5650000000000004</v>
      </c>
      <c r="M18" s="83">
        <v>41.430999999999997</v>
      </c>
      <c r="N18" s="83">
        <v>5.6020000000000003</v>
      </c>
      <c r="O18" s="83">
        <v>5.5170000000000003</v>
      </c>
      <c r="P18" s="83">
        <v>30.312000000000001</v>
      </c>
      <c r="Q18" s="83">
        <v>55.518999999999998</v>
      </c>
      <c r="R18" s="83">
        <v>27.178000000000001</v>
      </c>
      <c r="S18" s="83">
        <v>28.341000000000001</v>
      </c>
      <c r="T18" s="126">
        <v>2001</v>
      </c>
      <c r="U18" s="44"/>
      <c r="V18" s="44"/>
      <c r="W18" s="44"/>
      <c r="X18" s="44"/>
    </row>
    <row r="19" spans="2:24" ht="12" customHeight="1">
      <c r="B19" s="126">
        <v>2002</v>
      </c>
      <c r="C19" s="83">
        <v>174.02799999999999</v>
      </c>
      <c r="D19" s="83">
        <v>0.45700000000000002</v>
      </c>
      <c r="E19" s="83">
        <v>23.902000000000001</v>
      </c>
      <c r="F19" s="83">
        <v>6.431</v>
      </c>
      <c r="G19" s="83">
        <v>6.3280000000000003</v>
      </c>
      <c r="H19" s="83">
        <v>17.471</v>
      </c>
      <c r="I19" s="83">
        <v>149.66900000000001</v>
      </c>
      <c r="J19" s="83">
        <v>51.783000000000001</v>
      </c>
      <c r="K19" s="83">
        <v>43.527999999999999</v>
      </c>
      <c r="L19" s="83">
        <v>8.2550000000000008</v>
      </c>
      <c r="M19" s="83">
        <v>41.546999999999997</v>
      </c>
      <c r="N19" s="83">
        <v>5.75</v>
      </c>
      <c r="O19" s="83">
        <v>5.3520000000000003</v>
      </c>
      <c r="P19" s="83">
        <v>30.445</v>
      </c>
      <c r="Q19" s="83">
        <v>56.338999999999999</v>
      </c>
      <c r="R19" s="83">
        <v>26.891999999999999</v>
      </c>
      <c r="S19" s="83">
        <v>29.446999999999999</v>
      </c>
      <c r="T19" s="126">
        <v>2002</v>
      </c>
      <c r="U19" s="44"/>
      <c r="V19" s="44"/>
      <c r="W19" s="44"/>
      <c r="X19" s="44"/>
    </row>
    <row r="20" spans="2:24" ht="12" customHeight="1">
      <c r="B20" s="126">
        <v>2003</v>
      </c>
      <c r="C20" s="83">
        <v>183.15700000000001</v>
      </c>
      <c r="D20" s="83">
        <v>0.52600000000000002</v>
      </c>
      <c r="E20" s="83">
        <v>23.067</v>
      </c>
      <c r="F20" s="83">
        <v>6.3559999999999999</v>
      </c>
      <c r="G20" s="83">
        <v>6.2569999999999997</v>
      </c>
      <c r="H20" s="83">
        <v>16.710999999999999</v>
      </c>
      <c r="I20" s="83">
        <v>159.56399999999999</v>
      </c>
      <c r="J20" s="83">
        <v>53.116999999999997</v>
      </c>
      <c r="K20" s="83">
        <v>44.195</v>
      </c>
      <c r="L20" s="83">
        <v>8.9220000000000006</v>
      </c>
      <c r="M20" s="83">
        <v>46.567999999999998</v>
      </c>
      <c r="N20" s="83">
        <v>6.3179999999999996</v>
      </c>
      <c r="O20" s="83">
        <v>5.9909999999999997</v>
      </c>
      <c r="P20" s="83">
        <v>34.259</v>
      </c>
      <c r="Q20" s="83">
        <v>59.878999999999998</v>
      </c>
      <c r="R20" s="83">
        <v>28.725000000000001</v>
      </c>
      <c r="S20" s="83">
        <v>31.154</v>
      </c>
      <c r="T20" s="126">
        <v>2003</v>
      </c>
      <c r="U20" s="44"/>
      <c r="V20" s="44"/>
      <c r="W20" s="44"/>
      <c r="X20" s="44"/>
    </row>
    <row r="21" spans="2:24" ht="12" customHeight="1">
      <c r="B21" s="126">
        <v>2004</v>
      </c>
      <c r="C21" s="83">
        <v>196.37100000000001</v>
      </c>
      <c r="D21" s="83">
        <v>0.495</v>
      </c>
      <c r="E21" s="83">
        <v>23.925999999999998</v>
      </c>
      <c r="F21" s="83">
        <v>6.4080000000000004</v>
      </c>
      <c r="G21" s="83">
        <v>6.2919999999999998</v>
      </c>
      <c r="H21" s="83">
        <v>17.518000000000001</v>
      </c>
      <c r="I21" s="83">
        <v>171.95</v>
      </c>
      <c r="J21" s="83">
        <v>54.027999999999999</v>
      </c>
      <c r="K21" s="83">
        <v>44.508000000000003</v>
      </c>
      <c r="L21" s="83">
        <v>9.52</v>
      </c>
      <c r="M21" s="83">
        <v>52.378999999999998</v>
      </c>
      <c r="N21" s="83">
        <v>6.46</v>
      </c>
      <c r="O21" s="83">
        <v>6.8360000000000003</v>
      </c>
      <c r="P21" s="83">
        <v>39.082999999999998</v>
      </c>
      <c r="Q21" s="83">
        <v>65.543000000000006</v>
      </c>
      <c r="R21" s="83">
        <v>30.934999999999999</v>
      </c>
      <c r="S21" s="83">
        <v>34.607999999999997</v>
      </c>
      <c r="T21" s="126">
        <v>2004</v>
      </c>
      <c r="U21" s="44"/>
      <c r="V21" s="44"/>
      <c r="W21" s="44"/>
      <c r="X21" s="44"/>
    </row>
    <row r="22" spans="2:24" ht="12" customHeight="1">
      <c r="B22" s="126">
        <v>2005</v>
      </c>
      <c r="C22" s="83">
        <v>209.482</v>
      </c>
      <c r="D22" s="83">
        <v>0.44400000000000001</v>
      </c>
      <c r="E22" s="83">
        <v>24.712</v>
      </c>
      <c r="F22" s="83">
        <v>6.3970000000000002</v>
      </c>
      <c r="G22" s="83">
        <v>6.282</v>
      </c>
      <c r="H22" s="83">
        <v>18.315000000000001</v>
      </c>
      <c r="I22" s="83">
        <v>184.32599999999999</v>
      </c>
      <c r="J22" s="83">
        <v>56.372</v>
      </c>
      <c r="K22" s="83">
        <v>45.805</v>
      </c>
      <c r="L22" s="83">
        <v>10.567</v>
      </c>
      <c r="M22" s="83">
        <v>57.084000000000003</v>
      </c>
      <c r="N22" s="83">
        <v>5.7329999999999997</v>
      </c>
      <c r="O22" s="83">
        <v>7.6539999999999999</v>
      </c>
      <c r="P22" s="83">
        <v>43.697000000000003</v>
      </c>
      <c r="Q22" s="83">
        <v>70.87</v>
      </c>
      <c r="R22" s="83">
        <v>34.874000000000002</v>
      </c>
      <c r="S22" s="83">
        <v>35.996000000000002</v>
      </c>
      <c r="T22" s="126">
        <v>2005</v>
      </c>
      <c r="U22" s="44"/>
      <c r="V22" s="44"/>
      <c r="W22" s="44"/>
      <c r="X22" s="44"/>
    </row>
    <row r="23" spans="2:24" ht="12" customHeight="1">
      <c r="B23" s="126">
        <v>2006</v>
      </c>
      <c r="C23" s="83">
        <v>216.25800000000001</v>
      </c>
      <c r="D23" s="83">
        <v>0.42599999999999999</v>
      </c>
      <c r="E23" s="83">
        <v>24.667000000000002</v>
      </c>
      <c r="F23" s="83">
        <v>6.4610000000000003</v>
      </c>
      <c r="G23" s="83">
        <v>6.3440000000000003</v>
      </c>
      <c r="H23" s="83">
        <v>18.206</v>
      </c>
      <c r="I23" s="83">
        <v>191.16499999999999</v>
      </c>
      <c r="J23" s="83">
        <v>57.301000000000002</v>
      </c>
      <c r="K23" s="83">
        <v>45.8</v>
      </c>
      <c r="L23" s="83">
        <v>11.500999999999999</v>
      </c>
      <c r="M23" s="83">
        <v>58.177999999999997</v>
      </c>
      <c r="N23" s="83">
        <v>5.1239999999999997</v>
      </c>
      <c r="O23" s="83">
        <v>7.4790000000000001</v>
      </c>
      <c r="P23" s="83">
        <v>45.575000000000003</v>
      </c>
      <c r="Q23" s="83">
        <v>75.686000000000007</v>
      </c>
      <c r="R23" s="83">
        <v>37.997999999999998</v>
      </c>
      <c r="S23" s="83">
        <v>37.688000000000002</v>
      </c>
      <c r="T23" s="126">
        <v>2006</v>
      </c>
      <c r="U23" s="44"/>
      <c r="V23" s="44"/>
      <c r="W23" s="44"/>
      <c r="X23" s="44"/>
    </row>
    <row r="24" spans="2:24" ht="12" customHeight="1">
      <c r="B24" s="126">
        <v>2007</v>
      </c>
      <c r="C24" s="83">
        <v>218.59700000000001</v>
      </c>
      <c r="D24" s="83">
        <v>0.41</v>
      </c>
      <c r="E24" s="83">
        <v>24.305</v>
      </c>
      <c r="F24" s="83">
        <v>6.3710000000000004</v>
      </c>
      <c r="G24" s="83">
        <v>6.25</v>
      </c>
      <c r="H24" s="83">
        <v>17.934000000000001</v>
      </c>
      <c r="I24" s="83">
        <v>193.88200000000001</v>
      </c>
      <c r="J24" s="83">
        <v>57.093000000000004</v>
      </c>
      <c r="K24" s="83">
        <v>45.539000000000001</v>
      </c>
      <c r="L24" s="83">
        <v>11.554</v>
      </c>
      <c r="M24" s="83">
        <v>56.59</v>
      </c>
      <c r="N24" s="83">
        <v>4.5869999999999997</v>
      </c>
      <c r="O24" s="83">
        <v>6.9610000000000003</v>
      </c>
      <c r="P24" s="83">
        <v>45.042000000000002</v>
      </c>
      <c r="Q24" s="83">
        <v>80.198999999999998</v>
      </c>
      <c r="R24" s="83">
        <v>40.323</v>
      </c>
      <c r="S24" s="83">
        <v>39.875999999999998</v>
      </c>
      <c r="T24" s="126">
        <v>2007</v>
      </c>
      <c r="U24" s="44"/>
      <c r="V24" s="44"/>
      <c r="W24" s="44"/>
      <c r="X24" s="44"/>
    </row>
    <row r="25" spans="2:24" ht="12" customHeight="1">
      <c r="B25" s="126">
        <v>2008</v>
      </c>
      <c r="C25" s="83">
        <v>219.749</v>
      </c>
      <c r="D25" s="83">
        <v>0.373</v>
      </c>
      <c r="E25" s="83">
        <v>24.776</v>
      </c>
      <c r="F25" s="83">
        <v>6.46</v>
      </c>
      <c r="G25" s="83">
        <v>6.327</v>
      </c>
      <c r="H25" s="83">
        <v>18.315999999999999</v>
      </c>
      <c r="I25" s="83">
        <v>194.6</v>
      </c>
      <c r="J25" s="83">
        <v>55.838999999999999</v>
      </c>
      <c r="K25" s="83">
        <v>44.613</v>
      </c>
      <c r="L25" s="83">
        <v>11.226000000000001</v>
      </c>
      <c r="M25" s="83">
        <v>56.789000000000001</v>
      </c>
      <c r="N25" s="83">
        <v>4.6289999999999996</v>
      </c>
      <c r="O25" s="83">
        <v>7.2439999999999998</v>
      </c>
      <c r="P25" s="83">
        <v>44.915999999999997</v>
      </c>
      <c r="Q25" s="83">
        <v>81.971999999999994</v>
      </c>
      <c r="R25" s="83">
        <v>40.512</v>
      </c>
      <c r="S25" s="83">
        <v>41.46</v>
      </c>
      <c r="T25" s="126">
        <v>2008</v>
      </c>
      <c r="U25" s="44"/>
      <c r="V25" s="44"/>
      <c r="W25" s="44"/>
      <c r="X25" s="44"/>
    </row>
    <row r="26" spans="2:24" ht="12" customHeight="1">
      <c r="B26" s="126">
        <v>2009</v>
      </c>
      <c r="C26" s="83">
        <v>226.017</v>
      </c>
      <c r="D26" s="83">
        <v>0.15</v>
      </c>
      <c r="E26" s="83">
        <v>25.201000000000001</v>
      </c>
      <c r="F26" s="83">
        <v>6.3959999999999999</v>
      </c>
      <c r="G26" s="83">
        <v>6.266</v>
      </c>
      <c r="H26" s="83">
        <v>18.805</v>
      </c>
      <c r="I26" s="83">
        <v>200.666</v>
      </c>
      <c r="J26" s="83">
        <v>55.087000000000003</v>
      </c>
      <c r="K26" s="83">
        <v>43.457000000000001</v>
      </c>
      <c r="L26" s="83">
        <v>11.63</v>
      </c>
      <c r="M26" s="83">
        <v>60.098999999999997</v>
      </c>
      <c r="N26" s="83">
        <v>5.1159999999999997</v>
      </c>
      <c r="O26" s="83">
        <v>7.3049999999999997</v>
      </c>
      <c r="P26" s="83">
        <v>47.677999999999997</v>
      </c>
      <c r="Q26" s="83">
        <v>85.48</v>
      </c>
      <c r="R26" s="83">
        <v>41.555</v>
      </c>
      <c r="S26" s="83">
        <v>43.924999999999997</v>
      </c>
      <c r="T26" s="126">
        <v>2009</v>
      </c>
      <c r="U26" s="44"/>
      <c r="V26" s="44"/>
      <c r="W26" s="44"/>
      <c r="X26" s="44"/>
    </row>
    <row r="27" spans="2:24" ht="12" customHeight="1">
      <c r="B27" s="126">
        <v>2010</v>
      </c>
      <c r="C27" s="83">
        <v>229.15299999999999</v>
      </c>
      <c r="D27" s="83">
        <v>0.10100000000000001</v>
      </c>
      <c r="E27" s="83">
        <v>24.469000000000001</v>
      </c>
      <c r="F27" s="83">
        <v>6.1470000000000002</v>
      </c>
      <c r="G27" s="83">
        <v>6.0170000000000003</v>
      </c>
      <c r="H27" s="83">
        <v>18.321999999999999</v>
      </c>
      <c r="I27" s="83">
        <v>204.583</v>
      </c>
      <c r="J27" s="83">
        <v>55.712000000000003</v>
      </c>
      <c r="K27" s="83">
        <v>43.143999999999998</v>
      </c>
      <c r="L27" s="83">
        <v>12.568</v>
      </c>
      <c r="M27" s="83">
        <v>60.944000000000003</v>
      </c>
      <c r="N27" s="83">
        <v>5.12</v>
      </c>
      <c r="O27" s="83">
        <v>7.1550000000000002</v>
      </c>
      <c r="P27" s="83">
        <v>48.668999999999997</v>
      </c>
      <c r="Q27" s="83">
        <v>87.927000000000007</v>
      </c>
      <c r="R27" s="83">
        <v>40.597999999999999</v>
      </c>
      <c r="S27" s="83">
        <v>47.329000000000001</v>
      </c>
      <c r="T27" s="126">
        <v>2010</v>
      </c>
      <c r="U27" s="44"/>
      <c r="V27" s="44"/>
      <c r="W27" s="44"/>
      <c r="X27" s="44"/>
    </row>
    <row r="28" spans="2:24" ht="12" customHeight="1">
      <c r="B28" s="126">
        <v>2011</v>
      </c>
      <c r="C28" s="83">
        <v>231.15</v>
      </c>
      <c r="D28" s="83">
        <v>0.153</v>
      </c>
      <c r="E28" s="83">
        <v>24.847000000000001</v>
      </c>
      <c r="F28" s="83">
        <v>6.1230000000000002</v>
      </c>
      <c r="G28" s="83">
        <v>5.9859999999999998</v>
      </c>
      <c r="H28" s="83">
        <v>18.724</v>
      </c>
      <c r="I28" s="83">
        <v>206.15</v>
      </c>
      <c r="J28" s="83">
        <v>55.912999999999997</v>
      </c>
      <c r="K28" s="83">
        <v>42.902999999999999</v>
      </c>
      <c r="L28" s="83">
        <v>13.01</v>
      </c>
      <c r="M28" s="83">
        <v>61.314999999999998</v>
      </c>
      <c r="N28" s="83">
        <v>5.0940000000000003</v>
      </c>
      <c r="O28" s="83">
        <v>7.1669999999999998</v>
      </c>
      <c r="P28" s="83">
        <v>49.054000000000002</v>
      </c>
      <c r="Q28" s="83">
        <v>88.921999999999997</v>
      </c>
      <c r="R28" s="83">
        <v>39.476999999999997</v>
      </c>
      <c r="S28" s="83">
        <v>49.445</v>
      </c>
      <c r="T28" s="126">
        <v>2011</v>
      </c>
      <c r="U28" s="44"/>
      <c r="V28" s="44"/>
      <c r="W28" s="44"/>
      <c r="X28" s="44"/>
    </row>
    <row r="29" spans="2:24" ht="12" customHeight="1">
      <c r="B29" s="126">
        <v>2012</v>
      </c>
      <c r="C29" s="83">
        <v>232.678</v>
      </c>
      <c r="D29" s="83">
        <v>0.104</v>
      </c>
      <c r="E29" s="83">
        <v>26.181000000000001</v>
      </c>
      <c r="F29" s="83">
        <v>6.2210000000000001</v>
      </c>
      <c r="G29" s="83">
        <v>6.0750000000000002</v>
      </c>
      <c r="H29" s="83">
        <v>19.96</v>
      </c>
      <c r="I29" s="83">
        <v>206.393</v>
      </c>
      <c r="J29" s="83">
        <v>56.86</v>
      </c>
      <c r="K29" s="83">
        <v>42.938000000000002</v>
      </c>
      <c r="L29" s="83">
        <v>13.922000000000001</v>
      </c>
      <c r="M29" s="83">
        <v>60.38</v>
      </c>
      <c r="N29" s="83">
        <v>5.5869999999999997</v>
      </c>
      <c r="O29" s="83">
        <v>7.0940000000000003</v>
      </c>
      <c r="P29" s="83">
        <v>47.698999999999998</v>
      </c>
      <c r="Q29" s="83">
        <v>89.153000000000006</v>
      </c>
      <c r="R29" s="83">
        <v>38.454000000000001</v>
      </c>
      <c r="S29" s="83">
        <v>50.698999999999998</v>
      </c>
      <c r="T29" s="126">
        <v>2012</v>
      </c>
      <c r="U29" s="44"/>
      <c r="V29" s="44"/>
      <c r="W29" s="44"/>
      <c r="X29" s="44"/>
    </row>
    <row r="30" spans="2:24" ht="12" customHeight="1">
      <c r="B30" s="126">
        <v>2013</v>
      </c>
      <c r="C30" s="83">
        <v>227.56700000000001</v>
      </c>
      <c r="D30" s="83">
        <v>0.05</v>
      </c>
      <c r="E30" s="83">
        <v>26.184999999999999</v>
      </c>
      <c r="F30" s="83">
        <v>6.1310000000000002</v>
      </c>
      <c r="G30" s="83">
        <v>5.9850000000000003</v>
      </c>
      <c r="H30" s="83">
        <v>20.053999999999998</v>
      </c>
      <c r="I30" s="83">
        <v>201.33199999999999</v>
      </c>
      <c r="J30" s="83">
        <v>56.13</v>
      </c>
      <c r="K30" s="83">
        <v>42.631999999999998</v>
      </c>
      <c r="L30" s="83">
        <v>13.497999999999999</v>
      </c>
      <c r="M30" s="83">
        <v>58.283999999999999</v>
      </c>
      <c r="N30" s="83">
        <v>5.5030000000000001</v>
      </c>
      <c r="O30" s="83">
        <v>5.9649999999999999</v>
      </c>
      <c r="P30" s="83">
        <v>46.816000000000003</v>
      </c>
      <c r="Q30" s="83">
        <v>86.918000000000006</v>
      </c>
      <c r="R30" s="83">
        <v>38.521999999999998</v>
      </c>
      <c r="S30" s="83">
        <v>48.396000000000001</v>
      </c>
      <c r="T30" s="126">
        <v>2013</v>
      </c>
      <c r="U30" s="44"/>
      <c r="V30" s="44"/>
      <c r="W30" s="44"/>
      <c r="X30" s="44"/>
    </row>
    <row r="31" spans="2:24" ht="12" customHeight="1">
      <c r="B31" s="126">
        <v>2014</v>
      </c>
      <c r="C31" s="83">
        <v>226.97900000000001</v>
      </c>
      <c r="D31" s="83">
        <v>5.1999999999999998E-2</v>
      </c>
      <c r="E31" s="83">
        <v>25.056000000000001</v>
      </c>
      <c r="F31" s="83">
        <v>6.0629999999999997</v>
      </c>
      <c r="G31" s="83">
        <v>5.89</v>
      </c>
      <c r="H31" s="83">
        <v>18.992999999999999</v>
      </c>
      <c r="I31" s="83">
        <v>201.87100000000001</v>
      </c>
      <c r="J31" s="83">
        <v>54.146000000000001</v>
      </c>
      <c r="K31" s="83">
        <v>42.570999999999998</v>
      </c>
      <c r="L31" s="83">
        <v>11.574999999999999</v>
      </c>
      <c r="M31" s="83">
        <v>56.457000000000001</v>
      </c>
      <c r="N31" s="83">
        <v>5.133</v>
      </c>
      <c r="O31" s="83">
        <v>5.47</v>
      </c>
      <c r="P31" s="83">
        <v>45.853999999999999</v>
      </c>
      <c r="Q31" s="83">
        <v>91.268000000000001</v>
      </c>
      <c r="R31" s="83">
        <v>41.472999999999999</v>
      </c>
      <c r="S31" s="83">
        <v>49.795000000000002</v>
      </c>
      <c r="T31" s="126">
        <v>2014</v>
      </c>
      <c r="U31" s="44"/>
      <c r="V31" s="44"/>
      <c r="W31" s="44"/>
      <c r="X31" s="44"/>
    </row>
    <row r="32" spans="2:24" ht="12" customHeight="1">
      <c r="B32" s="126">
        <v>2015</v>
      </c>
      <c r="C32" s="83">
        <v>228.749</v>
      </c>
      <c r="D32" s="83">
        <v>5.8000000000000003E-2</v>
      </c>
      <c r="E32" s="83">
        <v>23.021999999999998</v>
      </c>
      <c r="F32" s="83">
        <v>5.9489999999999998</v>
      </c>
      <c r="G32" s="83">
        <v>5.774</v>
      </c>
      <c r="H32" s="83">
        <v>17.073</v>
      </c>
      <c r="I32" s="83">
        <v>205.66900000000001</v>
      </c>
      <c r="J32" s="83">
        <v>53.96</v>
      </c>
      <c r="K32" s="83">
        <v>42.942999999999998</v>
      </c>
      <c r="L32" s="83">
        <v>11.016999999999999</v>
      </c>
      <c r="M32" s="83">
        <v>57.503</v>
      </c>
      <c r="N32" s="83">
        <v>5.0919999999999996</v>
      </c>
      <c r="O32" s="83">
        <v>5.5170000000000003</v>
      </c>
      <c r="P32" s="83">
        <v>46.893999999999998</v>
      </c>
      <c r="Q32" s="83">
        <v>94.206000000000003</v>
      </c>
      <c r="R32" s="83">
        <v>43.386000000000003</v>
      </c>
      <c r="S32" s="83">
        <v>50.82</v>
      </c>
      <c r="T32" s="126">
        <v>2015</v>
      </c>
      <c r="U32" s="44"/>
      <c r="V32" s="44"/>
      <c r="W32" s="44"/>
      <c r="X32" s="44"/>
    </row>
    <row r="33" spans="2:24" ht="12" customHeight="1">
      <c r="B33" s="126">
        <v>2016</v>
      </c>
      <c r="C33" s="83">
        <v>226.08</v>
      </c>
      <c r="D33" s="83">
        <v>6.6000000000000003E-2</v>
      </c>
      <c r="E33" s="83">
        <v>21.928999999999998</v>
      </c>
      <c r="F33" s="83">
        <v>5.9870000000000001</v>
      </c>
      <c r="G33" s="83">
        <v>5.8339999999999996</v>
      </c>
      <c r="H33" s="83">
        <v>15.942</v>
      </c>
      <c r="I33" s="83">
        <v>204.08500000000001</v>
      </c>
      <c r="J33" s="83">
        <v>53.688000000000002</v>
      </c>
      <c r="K33" s="83">
        <v>43.369</v>
      </c>
      <c r="L33" s="83">
        <v>10.319000000000001</v>
      </c>
      <c r="M33" s="83">
        <v>56.930999999999997</v>
      </c>
      <c r="N33" s="83">
        <v>5.0149999999999997</v>
      </c>
      <c r="O33" s="83">
        <v>5.0490000000000004</v>
      </c>
      <c r="P33" s="83">
        <v>46.866999999999997</v>
      </c>
      <c r="Q33" s="83">
        <v>93.465999999999994</v>
      </c>
      <c r="R33" s="83">
        <v>43.249000000000002</v>
      </c>
      <c r="S33" s="83">
        <v>50.216999999999999</v>
      </c>
      <c r="T33" s="126">
        <v>2016</v>
      </c>
      <c r="U33" s="44"/>
      <c r="V33" s="44"/>
      <c r="W33" s="44"/>
      <c r="X33" s="44"/>
    </row>
    <row r="34" spans="2:24" ht="12" customHeight="1">
      <c r="B34" s="138">
        <v>2017</v>
      </c>
      <c r="C34" s="83">
        <v>224.364</v>
      </c>
      <c r="D34" s="83">
        <v>5.8000000000000003E-2</v>
      </c>
      <c r="E34" s="83">
        <v>21.245999999999999</v>
      </c>
      <c r="F34" s="83">
        <v>5.9539999999999997</v>
      </c>
      <c r="G34" s="83">
        <v>5.8</v>
      </c>
      <c r="H34" s="83">
        <v>15.292</v>
      </c>
      <c r="I34" s="83">
        <v>203.06</v>
      </c>
      <c r="J34" s="83">
        <v>53.472000000000001</v>
      </c>
      <c r="K34" s="83">
        <v>43.152000000000001</v>
      </c>
      <c r="L34" s="83">
        <v>10.32</v>
      </c>
      <c r="M34" s="83">
        <v>56.558</v>
      </c>
      <c r="N34" s="83">
        <v>4.8789999999999996</v>
      </c>
      <c r="O34" s="83">
        <v>5.165</v>
      </c>
      <c r="P34" s="83">
        <v>46.514000000000003</v>
      </c>
      <c r="Q34" s="83">
        <v>93.03</v>
      </c>
      <c r="R34" s="83">
        <v>43.03</v>
      </c>
      <c r="S34" s="83">
        <v>50</v>
      </c>
      <c r="T34" s="138">
        <v>2017</v>
      </c>
      <c r="U34" s="44"/>
      <c r="V34" s="44"/>
      <c r="W34" s="44"/>
      <c r="X34" s="44"/>
    </row>
    <row r="35" spans="2:24" ht="12" customHeight="1">
      <c r="B35" s="81"/>
      <c r="C35" s="81"/>
      <c r="D35" s="81"/>
      <c r="E35" s="81"/>
      <c r="F35" s="81"/>
      <c r="G35" s="81"/>
      <c r="H35" s="81"/>
      <c r="I35" s="81"/>
      <c r="J35" s="81"/>
      <c r="K35" s="81"/>
      <c r="L35" s="81"/>
      <c r="M35" s="81"/>
      <c r="N35" s="81"/>
      <c r="O35" s="81"/>
      <c r="P35" s="81"/>
      <c r="Q35" s="81"/>
      <c r="R35" s="81"/>
      <c r="S35" s="81"/>
      <c r="T35" s="81"/>
    </row>
    <row r="36" spans="2:24" ht="12" customHeight="1">
      <c r="B36" s="81"/>
      <c r="C36" s="159" t="s">
        <v>73</v>
      </c>
      <c r="D36" s="159"/>
      <c r="E36" s="159"/>
      <c r="F36" s="159"/>
      <c r="G36" s="159"/>
      <c r="H36" s="159"/>
      <c r="I36" s="159" t="s">
        <v>73</v>
      </c>
      <c r="J36" s="159"/>
      <c r="K36" s="159"/>
      <c r="L36" s="159"/>
      <c r="M36" s="159"/>
      <c r="N36" s="159"/>
      <c r="O36" s="159"/>
      <c r="P36" s="159"/>
      <c r="Q36" s="159"/>
      <c r="R36" s="159"/>
      <c r="S36" s="159"/>
      <c r="T36" s="81"/>
    </row>
    <row r="37" spans="2:24" ht="12" hidden="1" customHeight="1" outlineLevel="1">
      <c r="B37" s="126">
        <v>1992</v>
      </c>
      <c r="C37" s="58">
        <f t="shared" ref="C37:Q52" si="0">ROUND(C9/C8*100-100,5)</f>
        <v>5.8758100000000004</v>
      </c>
      <c r="D37" s="58">
        <f t="shared" si="0"/>
        <v>0.40322999999999998</v>
      </c>
      <c r="E37" s="58">
        <f t="shared" si="0"/>
        <v>7.5270599999999996</v>
      </c>
      <c r="F37" s="58">
        <f t="shared" si="0"/>
        <v>5.9221899999999996</v>
      </c>
      <c r="G37" s="58">
        <f t="shared" si="0"/>
        <v>6.2837899999999998</v>
      </c>
      <c r="H37" s="58">
        <f t="shared" si="0"/>
        <v>8.5499100000000006</v>
      </c>
      <c r="I37" s="58">
        <f t="shared" si="0"/>
        <v>5.6128799999999996</v>
      </c>
      <c r="J37" s="58">
        <f t="shared" si="0"/>
        <v>6.4793599999999998</v>
      </c>
      <c r="K37" s="58"/>
      <c r="L37" s="58"/>
      <c r="M37" s="58">
        <f t="shared" si="0"/>
        <v>8.6545400000000008</v>
      </c>
      <c r="N37" s="58"/>
      <c r="O37" s="58"/>
      <c r="P37" s="58"/>
      <c r="Q37" s="58">
        <f t="shared" si="0"/>
        <v>2.0398900000000002</v>
      </c>
      <c r="R37" s="58"/>
      <c r="S37" s="58"/>
      <c r="T37" s="126">
        <v>1992</v>
      </c>
    </row>
    <row r="38" spans="2:24" ht="12" hidden="1" customHeight="1" outlineLevel="1">
      <c r="B38" s="126">
        <v>1993</v>
      </c>
      <c r="C38" s="58">
        <f t="shared" si="0"/>
        <v>5.9444999999999997</v>
      </c>
      <c r="D38" s="58">
        <f t="shared" si="0"/>
        <v>-28.915659999999999</v>
      </c>
      <c r="E38" s="58">
        <f t="shared" si="0"/>
        <v>9.7647499999999994</v>
      </c>
      <c r="F38" s="58">
        <f t="shared" si="0"/>
        <v>4.5844100000000001</v>
      </c>
      <c r="G38" s="58">
        <f t="shared" si="0"/>
        <v>4.8123199999999997</v>
      </c>
      <c r="H38" s="58">
        <f t="shared" si="0"/>
        <v>12.986459999999999</v>
      </c>
      <c r="I38" s="58">
        <f t="shared" si="0"/>
        <v>5.3722000000000003</v>
      </c>
      <c r="J38" s="58">
        <f t="shared" si="0"/>
        <v>3.9036</v>
      </c>
      <c r="K38" s="58"/>
      <c r="L38" s="58"/>
      <c r="M38" s="58">
        <f t="shared" si="0"/>
        <v>8.1348599999999998</v>
      </c>
      <c r="N38" s="58"/>
      <c r="O38" s="58"/>
      <c r="P38" s="58"/>
      <c r="Q38" s="58">
        <f t="shared" si="0"/>
        <v>4.76668</v>
      </c>
      <c r="R38" s="58"/>
      <c r="S38" s="58"/>
      <c r="T38" s="126">
        <v>1993</v>
      </c>
    </row>
    <row r="39" spans="2:24" ht="12" hidden="1" customHeight="1" outlineLevel="1">
      <c r="B39" s="126">
        <v>1994</v>
      </c>
      <c r="C39" s="58">
        <f t="shared" si="0"/>
        <v>7.8731900000000001</v>
      </c>
      <c r="D39" s="58">
        <f t="shared" si="0"/>
        <v>1.1299399999999999</v>
      </c>
      <c r="E39" s="58">
        <f t="shared" si="0"/>
        <v>6.5532500000000002</v>
      </c>
      <c r="F39" s="58">
        <f t="shared" si="0"/>
        <v>-3.5900099999999999</v>
      </c>
      <c r="G39" s="58">
        <f t="shared" si="0"/>
        <v>-3.3713799999999998</v>
      </c>
      <c r="H39" s="58">
        <f t="shared" si="0"/>
        <v>12.39236</v>
      </c>
      <c r="I39" s="58">
        <f t="shared" si="0"/>
        <v>8.1169100000000007</v>
      </c>
      <c r="J39" s="58">
        <f t="shared" si="0"/>
        <v>9.4660399999999996</v>
      </c>
      <c r="K39" s="58"/>
      <c r="L39" s="58"/>
      <c r="M39" s="58">
        <f t="shared" si="0"/>
        <v>5.2651500000000002</v>
      </c>
      <c r="N39" s="58"/>
      <c r="O39" s="58"/>
      <c r="P39" s="58"/>
      <c r="Q39" s="58">
        <f t="shared" si="0"/>
        <v>9.0464500000000001</v>
      </c>
      <c r="R39" s="58"/>
      <c r="S39" s="58"/>
      <c r="T39" s="126">
        <v>1994</v>
      </c>
    </row>
    <row r="40" spans="2:24" ht="12" hidden="1" customHeight="1" outlineLevel="1">
      <c r="B40" s="126">
        <v>1995</v>
      </c>
      <c r="C40" s="58">
        <f t="shared" si="0"/>
        <v>4.58005</v>
      </c>
      <c r="D40" s="58">
        <f t="shared" si="0"/>
        <v>-1.1173200000000001</v>
      </c>
      <c r="E40" s="58">
        <f t="shared" si="0"/>
        <v>-2.9301599999999999</v>
      </c>
      <c r="F40" s="58">
        <f t="shared" si="0"/>
        <v>-4.2903399999999996</v>
      </c>
      <c r="G40" s="58">
        <f t="shared" si="0"/>
        <v>-4.1677999999999997</v>
      </c>
      <c r="H40" s="58">
        <f t="shared" si="0"/>
        <v>-2.2584900000000001</v>
      </c>
      <c r="I40" s="58">
        <f t="shared" si="0"/>
        <v>5.8983299999999996</v>
      </c>
      <c r="J40" s="58">
        <f t="shared" si="0"/>
        <v>4.4173900000000001</v>
      </c>
      <c r="K40" s="58"/>
      <c r="L40" s="58"/>
      <c r="M40" s="58">
        <f t="shared" si="0"/>
        <v>2.9729199999999998</v>
      </c>
      <c r="N40" s="58"/>
      <c r="O40" s="58"/>
      <c r="P40" s="58"/>
      <c r="Q40" s="58">
        <f t="shared" si="0"/>
        <v>10.330959999999999</v>
      </c>
      <c r="R40" s="58"/>
      <c r="S40" s="58"/>
      <c r="T40" s="126">
        <v>1995</v>
      </c>
    </row>
    <row r="41" spans="2:24" ht="12" hidden="1" customHeight="1" outlineLevel="1">
      <c r="B41" s="126">
        <v>1996</v>
      </c>
      <c r="C41" s="58">
        <f t="shared" si="0"/>
        <v>3.75997</v>
      </c>
      <c r="D41" s="58">
        <f t="shared" si="0"/>
        <v>-5.6497200000000003</v>
      </c>
      <c r="E41" s="58">
        <f t="shared" si="0"/>
        <v>2.0629499999999998</v>
      </c>
      <c r="F41" s="58">
        <f t="shared" si="0"/>
        <v>-8.9512300000000007</v>
      </c>
      <c r="G41" s="58">
        <f t="shared" si="0"/>
        <v>-9.1372699999999991</v>
      </c>
      <c r="H41" s="58">
        <f t="shared" si="0"/>
        <v>7.3887299999999998</v>
      </c>
      <c r="I41" s="58">
        <f t="shared" si="0"/>
        <v>4.0436199999999998</v>
      </c>
      <c r="J41" s="58">
        <f t="shared" si="0"/>
        <v>0.63905999999999996</v>
      </c>
      <c r="K41" s="58"/>
      <c r="L41" s="58"/>
      <c r="M41" s="58">
        <f t="shared" si="0"/>
        <v>5.4390999999999998</v>
      </c>
      <c r="N41" s="58"/>
      <c r="O41" s="58"/>
      <c r="P41" s="58"/>
      <c r="Q41" s="58">
        <f t="shared" si="0"/>
        <v>6.9183399999999997</v>
      </c>
      <c r="R41" s="58"/>
      <c r="S41" s="58"/>
      <c r="T41" s="126">
        <v>1996</v>
      </c>
    </row>
    <row r="42" spans="2:24" ht="12" hidden="1" customHeight="1" outlineLevel="1">
      <c r="B42" s="126">
        <v>1997</v>
      </c>
      <c r="C42" s="58">
        <f t="shared" si="0"/>
        <v>1.8765099999999999</v>
      </c>
      <c r="D42" s="58">
        <f t="shared" si="0"/>
        <v>-3.5928100000000001</v>
      </c>
      <c r="E42" s="58">
        <f t="shared" si="0"/>
        <v>9.7686100000000007</v>
      </c>
      <c r="F42" s="58">
        <f t="shared" si="0"/>
        <v>6.9670199999999998</v>
      </c>
      <c r="G42" s="58">
        <f t="shared" si="0"/>
        <v>6.8444000000000003</v>
      </c>
      <c r="H42" s="58">
        <f t="shared" si="0"/>
        <v>10.91717</v>
      </c>
      <c r="I42" s="58">
        <f t="shared" si="0"/>
        <v>0.64480000000000004</v>
      </c>
      <c r="J42" s="58">
        <f t="shared" si="0"/>
        <v>-2.9726300000000001</v>
      </c>
      <c r="K42" s="58"/>
      <c r="L42" s="58"/>
      <c r="M42" s="58">
        <f t="shared" si="0"/>
        <v>4.8890200000000004</v>
      </c>
      <c r="N42" s="58"/>
      <c r="O42" s="58"/>
      <c r="P42" s="58"/>
      <c r="Q42" s="58">
        <f t="shared" si="0"/>
        <v>1.2210000000000001</v>
      </c>
      <c r="R42" s="58"/>
      <c r="S42" s="58"/>
      <c r="T42" s="126">
        <v>1997</v>
      </c>
    </row>
    <row r="43" spans="2:24" ht="12" hidden="1" customHeight="1" outlineLevel="1">
      <c r="B43" s="126">
        <v>1998</v>
      </c>
      <c r="C43" s="58">
        <f t="shared" si="0"/>
        <v>-7.2429999999999994E-2</v>
      </c>
      <c r="D43" s="58">
        <f t="shared" si="0"/>
        <v>-17.391300000000001</v>
      </c>
      <c r="E43" s="58">
        <f t="shared" si="0"/>
        <v>3.7729699999999999</v>
      </c>
      <c r="F43" s="58">
        <f t="shared" si="0"/>
        <v>-5.7895500000000002</v>
      </c>
      <c r="G43" s="58">
        <f t="shared" si="0"/>
        <v>-6.2016600000000004</v>
      </c>
      <c r="H43" s="58">
        <f t="shared" si="0"/>
        <v>7.5536500000000002</v>
      </c>
      <c r="I43" s="58">
        <f t="shared" si="0"/>
        <v>-0.71084000000000003</v>
      </c>
      <c r="J43" s="58">
        <f t="shared" si="0"/>
        <v>3.04074</v>
      </c>
      <c r="K43" s="58"/>
      <c r="L43" s="58"/>
      <c r="M43" s="58">
        <f t="shared" si="0"/>
        <v>-1.97062</v>
      </c>
      <c r="N43" s="58"/>
      <c r="O43" s="58"/>
      <c r="P43" s="58"/>
      <c r="Q43" s="58">
        <f t="shared" si="0"/>
        <v>-3.6514700000000002</v>
      </c>
      <c r="R43" s="58"/>
      <c r="S43" s="58"/>
      <c r="T43" s="126">
        <v>1998</v>
      </c>
    </row>
    <row r="44" spans="2:24" ht="12" hidden="1" customHeight="1" outlineLevel="1">
      <c r="B44" s="126">
        <v>1999</v>
      </c>
      <c r="C44" s="58">
        <f t="shared" si="0"/>
        <v>-1.1082399999999999</v>
      </c>
      <c r="D44" s="58">
        <f t="shared" si="0"/>
        <v>55.639099999999999</v>
      </c>
      <c r="E44" s="58">
        <f t="shared" si="0"/>
        <v>-4.4854599999999998</v>
      </c>
      <c r="F44" s="58">
        <f t="shared" si="0"/>
        <v>-3.9791099999999999</v>
      </c>
      <c r="G44" s="58">
        <f t="shared" si="0"/>
        <v>-3.9981300000000002</v>
      </c>
      <c r="H44" s="58">
        <f t="shared" si="0"/>
        <v>-4.6608099999999997</v>
      </c>
      <c r="I44" s="58">
        <f t="shared" si="0"/>
        <v>-0.55762</v>
      </c>
      <c r="J44" s="58">
        <f t="shared" si="0"/>
        <v>-3.3075800000000002</v>
      </c>
      <c r="K44" s="58"/>
      <c r="L44" s="58"/>
      <c r="M44" s="58">
        <f t="shared" si="0"/>
        <v>1.1176200000000001</v>
      </c>
      <c r="N44" s="58"/>
      <c r="O44" s="58"/>
      <c r="P44" s="58"/>
      <c r="Q44" s="58">
        <f t="shared" si="0"/>
        <v>1.14395</v>
      </c>
      <c r="R44" s="58"/>
      <c r="S44" s="58"/>
      <c r="T44" s="126">
        <v>1999</v>
      </c>
    </row>
    <row r="45" spans="2:24" ht="12" hidden="1" customHeight="1" outlineLevel="1">
      <c r="B45" s="126">
        <v>2000</v>
      </c>
      <c r="C45" s="58">
        <f t="shared" si="0"/>
        <v>2.7628900000000001</v>
      </c>
      <c r="D45" s="58">
        <f t="shared" si="0"/>
        <v>44.44444</v>
      </c>
      <c r="E45" s="58">
        <f t="shared" si="0"/>
        <v>-2.6438799999999998</v>
      </c>
      <c r="F45" s="58">
        <f t="shared" si="0"/>
        <v>-16.239999999999998</v>
      </c>
      <c r="G45" s="58">
        <f t="shared" si="0"/>
        <v>-16.528929999999999</v>
      </c>
      <c r="H45" s="58">
        <f t="shared" si="0"/>
        <v>2.0983299999999998</v>
      </c>
      <c r="I45" s="58">
        <f t="shared" si="0"/>
        <v>3.63029</v>
      </c>
      <c r="J45" s="58">
        <f t="shared" si="0"/>
        <v>-2.0724100000000001</v>
      </c>
      <c r="K45" s="58"/>
      <c r="L45" s="58"/>
      <c r="M45" s="58">
        <f t="shared" si="0"/>
        <v>4.0445000000000002</v>
      </c>
      <c r="N45" s="58"/>
      <c r="O45" s="58"/>
      <c r="P45" s="58"/>
      <c r="Q45" s="58">
        <f t="shared" si="0"/>
        <v>9.4941899999999997</v>
      </c>
      <c r="R45" s="58"/>
      <c r="S45" s="58"/>
      <c r="T45" s="126">
        <v>2000</v>
      </c>
    </row>
    <row r="46" spans="2:24" ht="12" hidden="1" customHeight="1" outlineLevel="1">
      <c r="B46" s="126">
        <v>2001</v>
      </c>
      <c r="C46" s="58">
        <f t="shared" si="0"/>
        <v>1.1135200000000001</v>
      </c>
      <c r="D46" s="58">
        <f t="shared" si="0"/>
        <v>27.090299999999999</v>
      </c>
      <c r="E46" s="58">
        <f t="shared" si="0"/>
        <v>-0.66298000000000001</v>
      </c>
      <c r="F46" s="58">
        <f t="shared" si="0"/>
        <v>13.8873</v>
      </c>
      <c r="G46" s="58">
        <f t="shared" si="0"/>
        <v>14.21083</v>
      </c>
      <c r="H46" s="58">
        <f t="shared" si="0"/>
        <v>-4.82646</v>
      </c>
      <c r="I46" s="58">
        <f t="shared" si="0"/>
        <v>1.34693</v>
      </c>
      <c r="J46" s="58">
        <f t="shared" si="0"/>
        <v>-0.31185000000000002</v>
      </c>
      <c r="K46" s="58"/>
      <c r="L46" s="58"/>
      <c r="M46" s="58">
        <f t="shared" si="0"/>
        <v>-2.6275599999999999</v>
      </c>
      <c r="N46" s="58"/>
      <c r="O46" s="58"/>
      <c r="P46" s="58"/>
      <c r="Q46" s="58">
        <f t="shared" si="0"/>
        <v>6.1995500000000003</v>
      </c>
      <c r="R46" s="58"/>
      <c r="S46" s="58"/>
      <c r="T46" s="126">
        <v>2001</v>
      </c>
    </row>
    <row r="47" spans="2:24" ht="12" hidden="1" customHeight="1" outlineLevel="1">
      <c r="B47" s="126">
        <v>2002</v>
      </c>
      <c r="C47" s="58">
        <f t="shared" si="0"/>
        <v>1.4557100000000001</v>
      </c>
      <c r="D47" s="58">
        <f t="shared" si="0"/>
        <v>20.263159999999999</v>
      </c>
      <c r="E47" s="58">
        <f t="shared" si="0"/>
        <v>2.2589199999999998</v>
      </c>
      <c r="F47" s="58">
        <f t="shared" si="0"/>
        <v>7.8664899999999998</v>
      </c>
      <c r="G47" s="58">
        <f t="shared" si="0"/>
        <v>7.5641699999999998</v>
      </c>
      <c r="H47" s="58">
        <f t="shared" si="0"/>
        <v>0.33884999999999998</v>
      </c>
      <c r="I47" s="58">
        <f t="shared" si="0"/>
        <v>1.2803100000000001</v>
      </c>
      <c r="J47" s="58">
        <f t="shared" si="0"/>
        <v>1.88089</v>
      </c>
      <c r="K47" s="58"/>
      <c r="L47" s="58"/>
      <c r="M47" s="58">
        <f t="shared" si="0"/>
        <v>0.27998000000000001</v>
      </c>
      <c r="N47" s="58"/>
      <c r="O47" s="58"/>
      <c r="P47" s="58"/>
      <c r="Q47" s="58">
        <f t="shared" si="0"/>
        <v>1.4769699999999999</v>
      </c>
      <c r="R47" s="58"/>
      <c r="S47" s="58"/>
      <c r="T47" s="126">
        <v>2002</v>
      </c>
    </row>
    <row r="48" spans="2:24" ht="12" hidden="1" customHeight="1" outlineLevel="1">
      <c r="B48" s="126">
        <v>2003</v>
      </c>
      <c r="C48" s="58">
        <f t="shared" si="0"/>
        <v>5.2457099999999999</v>
      </c>
      <c r="D48" s="58">
        <f t="shared" si="0"/>
        <v>15.098470000000001</v>
      </c>
      <c r="E48" s="58">
        <f t="shared" si="0"/>
        <v>-3.49343</v>
      </c>
      <c r="F48" s="58">
        <f t="shared" si="0"/>
        <v>-1.1662300000000001</v>
      </c>
      <c r="G48" s="58">
        <f t="shared" si="0"/>
        <v>-1.1220000000000001</v>
      </c>
      <c r="H48" s="58">
        <f t="shared" si="0"/>
        <v>-4.3500699999999997</v>
      </c>
      <c r="I48" s="58">
        <f t="shared" si="0"/>
        <v>6.6112599999999997</v>
      </c>
      <c r="J48" s="58">
        <f t="shared" si="0"/>
        <v>2.5761400000000001</v>
      </c>
      <c r="K48" s="58"/>
      <c r="L48" s="58"/>
      <c r="M48" s="58">
        <f t="shared" si="0"/>
        <v>12.08511</v>
      </c>
      <c r="N48" s="58"/>
      <c r="O48" s="58"/>
      <c r="P48" s="58"/>
      <c r="Q48" s="58">
        <f t="shared" si="0"/>
        <v>6.2833899999999998</v>
      </c>
      <c r="R48" s="58"/>
      <c r="S48" s="58"/>
      <c r="T48" s="126">
        <v>2003</v>
      </c>
    </row>
    <row r="49" spans="1:20" ht="12" hidden="1" customHeight="1" outlineLevel="1">
      <c r="B49" s="126">
        <v>2004</v>
      </c>
      <c r="C49" s="58">
        <f t="shared" si="0"/>
        <v>7.2145799999999998</v>
      </c>
      <c r="D49" s="58">
        <f t="shared" si="0"/>
        <v>-5.8935399999999998</v>
      </c>
      <c r="E49" s="58">
        <f t="shared" si="0"/>
        <v>3.7239300000000002</v>
      </c>
      <c r="F49" s="58">
        <f t="shared" si="0"/>
        <v>0.81811999999999996</v>
      </c>
      <c r="G49" s="58">
        <f t="shared" si="0"/>
        <v>0.55937000000000003</v>
      </c>
      <c r="H49" s="58">
        <f t="shared" si="0"/>
        <v>4.8291500000000003</v>
      </c>
      <c r="I49" s="58">
        <f t="shared" si="0"/>
        <v>7.7624000000000004</v>
      </c>
      <c r="J49" s="58">
        <f t="shared" si="0"/>
        <v>1.7150799999999999</v>
      </c>
      <c r="K49" s="58"/>
      <c r="L49" s="58"/>
      <c r="M49" s="58">
        <f t="shared" si="0"/>
        <v>12.478529999999999</v>
      </c>
      <c r="N49" s="58"/>
      <c r="O49" s="58"/>
      <c r="P49" s="58"/>
      <c r="Q49" s="58">
        <f t="shared" si="0"/>
        <v>9.4590800000000002</v>
      </c>
      <c r="R49" s="58"/>
      <c r="S49" s="58"/>
      <c r="T49" s="126">
        <v>2004</v>
      </c>
    </row>
    <row r="50" spans="1:20" ht="12" hidden="1" customHeight="1" outlineLevel="1">
      <c r="B50" s="126">
        <v>2005</v>
      </c>
      <c r="C50" s="58">
        <f t="shared" si="0"/>
        <v>6.6766500000000004</v>
      </c>
      <c r="D50" s="58">
        <f t="shared" si="0"/>
        <v>-10.30303</v>
      </c>
      <c r="E50" s="58">
        <f t="shared" si="0"/>
        <v>3.2851300000000001</v>
      </c>
      <c r="F50" s="58">
        <f t="shared" si="0"/>
        <v>-0.17166000000000001</v>
      </c>
      <c r="G50" s="58">
        <f t="shared" si="0"/>
        <v>-0.15892999999999999</v>
      </c>
      <c r="H50" s="58">
        <f t="shared" si="0"/>
        <v>4.5496100000000004</v>
      </c>
      <c r="I50" s="58">
        <f t="shared" si="0"/>
        <v>7.1974400000000003</v>
      </c>
      <c r="J50" s="58">
        <f t="shared" si="0"/>
        <v>4.3384900000000002</v>
      </c>
      <c r="K50" s="58"/>
      <c r="L50" s="58"/>
      <c r="M50" s="58">
        <f t="shared" si="0"/>
        <v>8.9826099999999993</v>
      </c>
      <c r="N50" s="58"/>
      <c r="O50" s="58"/>
      <c r="P50" s="58"/>
      <c r="Q50" s="58">
        <f t="shared" si="0"/>
        <v>8.1274899999999999</v>
      </c>
      <c r="R50" s="58"/>
      <c r="S50" s="58"/>
      <c r="T50" s="126">
        <v>2005</v>
      </c>
    </row>
    <row r="51" spans="1:20" ht="12" hidden="1" customHeight="1" outlineLevel="1">
      <c r="B51" s="126">
        <v>2006</v>
      </c>
      <c r="C51" s="58">
        <f t="shared" si="0"/>
        <v>3.2346499999999998</v>
      </c>
      <c r="D51" s="58">
        <f t="shared" si="0"/>
        <v>-4.0540500000000002</v>
      </c>
      <c r="E51" s="58">
        <f t="shared" si="0"/>
        <v>-0.18210000000000001</v>
      </c>
      <c r="F51" s="58">
        <f t="shared" si="0"/>
        <v>1.00047</v>
      </c>
      <c r="G51" s="58">
        <f t="shared" si="0"/>
        <v>0.98694999999999999</v>
      </c>
      <c r="H51" s="58">
        <f t="shared" si="0"/>
        <v>-0.59514</v>
      </c>
      <c r="I51" s="58">
        <f t="shared" si="0"/>
        <v>3.71027</v>
      </c>
      <c r="J51" s="58">
        <f t="shared" si="0"/>
        <v>1.64798</v>
      </c>
      <c r="K51" s="58"/>
      <c r="L51" s="58"/>
      <c r="M51" s="58">
        <f t="shared" si="0"/>
        <v>1.9164699999999999</v>
      </c>
      <c r="N51" s="58"/>
      <c r="O51" s="58"/>
      <c r="P51" s="58"/>
      <c r="Q51" s="58">
        <f t="shared" si="0"/>
        <v>6.7955399999999999</v>
      </c>
      <c r="R51" s="58"/>
      <c r="S51" s="58"/>
      <c r="T51" s="126">
        <v>2006</v>
      </c>
    </row>
    <row r="52" spans="1:20" ht="12" hidden="1" customHeight="1" outlineLevel="1">
      <c r="B52" s="126">
        <v>2007</v>
      </c>
      <c r="C52" s="58">
        <f t="shared" si="0"/>
        <v>1.08158</v>
      </c>
      <c r="D52" s="58">
        <f t="shared" si="0"/>
        <v>-3.7558699999999998</v>
      </c>
      <c r="E52" s="58">
        <f t="shared" si="0"/>
        <v>-1.4675499999999999</v>
      </c>
      <c r="F52" s="58">
        <f t="shared" si="0"/>
        <v>-1.39297</v>
      </c>
      <c r="G52" s="58">
        <f t="shared" si="0"/>
        <v>-1.4817199999999999</v>
      </c>
      <c r="H52" s="58">
        <f t="shared" si="0"/>
        <v>-1.4940100000000001</v>
      </c>
      <c r="I52" s="58">
        <f t="shared" si="0"/>
        <v>1.4212899999999999</v>
      </c>
      <c r="J52" s="58">
        <f t="shared" si="0"/>
        <v>-0.36299999999999999</v>
      </c>
      <c r="K52" s="58"/>
      <c r="L52" s="58"/>
      <c r="M52" s="58">
        <f t="shared" si="0"/>
        <v>-2.7295500000000001</v>
      </c>
      <c r="N52" s="58"/>
      <c r="O52" s="58"/>
      <c r="P52" s="58"/>
      <c r="Q52" s="58">
        <f t="shared" si="0"/>
        <v>5.96279</v>
      </c>
      <c r="R52" s="58"/>
      <c r="S52" s="58"/>
      <c r="T52" s="126">
        <v>2007</v>
      </c>
    </row>
    <row r="53" spans="1:20" ht="12" hidden="1" customHeight="1" outlineLevel="1">
      <c r="B53" s="126">
        <v>2008</v>
      </c>
      <c r="C53" s="58">
        <f t="shared" ref="C53:R62" si="1">ROUND(C25/C24*100-100,5)</f>
        <v>0.52700000000000002</v>
      </c>
      <c r="D53" s="58">
        <f t="shared" si="1"/>
        <v>-9.0243900000000004</v>
      </c>
      <c r="E53" s="58">
        <f t="shared" si="1"/>
        <v>1.93787</v>
      </c>
      <c r="F53" s="58">
        <f t="shared" si="1"/>
        <v>1.3969499999999999</v>
      </c>
      <c r="G53" s="58">
        <f t="shared" si="1"/>
        <v>1.232</v>
      </c>
      <c r="H53" s="58">
        <f t="shared" si="1"/>
        <v>2.1300300000000001</v>
      </c>
      <c r="I53" s="58">
        <f t="shared" si="1"/>
        <v>0.37032999999999999</v>
      </c>
      <c r="J53" s="58">
        <f t="shared" si="1"/>
        <v>-2.1964199999999998</v>
      </c>
      <c r="K53" s="58"/>
      <c r="L53" s="58"/>
      <c r="M53" s="58">
        <f t="shared" si="1"/>
        <v>0.35165000000000002</v>
      </c>
      <c r="N53" s="58"/>
      <c r="O53" s="58"/>
      <c r="P53" s="58"/>
      <c r="Q53" s="58">
        <f t="shared" si="1"/>
        <v>2.21075</v>
      </c>
      <c r="R53" s="58"/>
      <c r="S53" s="58"/>
      <c r="T53" s="126">
        <v>2008</v>
      </c>
    </row>
    <row r="54" spans="1:20" ht="12" hidden="1" customHeight="1" outlineLevel="1">
      <c r="B54" s="126">
        <v>2009</v>
      </c>
      <c r="C54" s="58">
        <f t="shared" si="1"/>
        <v>2.8523499999999999</v>
      </c>
      <c r="D54" s="58">
        <f t="shared" si="1"/>
        <v>-59.785519999999998</v>
      </c>
      <c r="E54" s="58">
        <f t="shared" si="1"/>
        <v>1.7153700000000001</v>
      </c>
      <c r="F54" s="58">
        <f t="shared" si="1"/>
        <v>-0.99070999999999998</v>
      </c>
      <c r="G54" s="58">
        <f t="shared" si="1"/>
        <v>-0.96411999999999998</v>
      </c>
      <c r="H54" s="58">
        <f t="shared" si="1"/>
        <v>2.6698</v>
      </c>
      <c r="I54" s="58">
        <f t="shared" si="1"/>
        <v>3.1171600000000002</v>
      </c>
      <c r="J54" s="58">
        <f t="shared" si="1"/>
        <v>-1.34673</v>
      </c>
      <c r="K54" s="58"/>
      <c r="L54" s="58"/>
      <c r="M54" s="58">
        <f t="shared" si="1"/>
        <v>5.8285900000000002</v>
      </c>
      <c r="N54" s="58"/>
      <c r="O54" s="58"/>
      <c r="P54" s="58"/>
      <c r="Q54" s="58">
        <f t="shared" si="1"/>
        <v>4.2795100000000001</v>
      </c>
      <c r="R54" s="58"/>
      <c r="S54" s="58"/>
      <c r="T54" s="126">
        <v>2009</v>
      </c>
    </row>
    <row r="55" spans="1:20" ht="12" customHeight="1" collapsed="1">
      <c r="B55" s="126">
        <v>2010</v>
      </c>
      <c r="C55" s="58">
        <f t="shared" si="1"/>
        <v>1.38751</v>
      </c>
      <c r="D55" s="58">
        <f t="shared" si="1"/>
        <v>-32.666670000000003</v>
      </c>
      <c r="E55" s="58">
        <f t="shared" si="1"/>
        <v>-2.9046500000000002</v>
      </c>
      <c r="F55" s="58">
        <f t="shared" si="1"/>
        <v>-3.8930600000000002</v>
      </c>
      <c r="G55" s="58">
        <f t="shared" si="1"/>
        <v>-3.97383</v>
      </c>
      <c r="H55" s="58">
        <f t="shared" si="1"/>
        <v>-2.56847</v>
      </c>
      <c r="I55" s="58">
        <f t="shared" si="1"/>
        <v>1.952</v>
      </c>
      <c r="J55" s="58">
        <f t="shared" si="1"/>
        <v>1.1345700000000001</v>
      </c>
      <c r="K55" s="58">
        <f t="shared" si="1"/>
        <v>-0.72024999999999995</v>
      </c>
      <c r="L55" s="58">
        <f t="shared" si="1"/>
        <v>8.0653500000000005</v>
      </c>
      <c r="M55" s="58">
        <f t="shared" si="1"/>
        <v>1.40601</v>
      </c>
      <c r="N55" s="58">
        <f t="shared" si="1"/>
        <v>7.8189999999999996E-2</v>
      </c>
      <c r="O55" s="58">
        <f t="shared" si="1"/>
        <v>-2.0533899999999998</v>
      </c>
      <c r="P55" s="58">
        <f t="shared" si="1"/>
        <v>2.0785300000000002</v>
      </c>
      <c r="Q55" s="58">
        <f t="shared" si="1"/>
        <v>2.86266</v>
      </c>
      <c r="R55" s="58">
        <f t="shared" si="1"/>
        <v>-2.3029700000000002</v>
      </c>
      <c r="S55" s="58">
        <f t="shared" ref="S55:S62" si="2">ROUND(S27/S26*100-100,5)</f>
        <v>7.7495700000000003</v>
      </c>
      <c r="T55" s="126">
        <v>2010</v>
      </c>
    </row>
    <row r="56" spans="1:20" ht="12" customHeight="1">
      <c r="B56" s="126">
        <v>2011</v>
      </c>
      <c r="C56" s="58">
        <f t="shared" si="1"/>
        <v>0.87146999999999997</v>
      </c>
      <c r="D56" s="58">
        <f t="shared" si="1"/>
        <v>51.485149999999997</v>
      </c>
      <c r="E56" s="58">
        <f t="shared" si="1"/>
        <v>1.54481</v>
      </c>
      <c r="F56" s="58">
        <f t="shared" si="1"/>
        <v>-0.39043</v>
      </c>
      <c r="G56" s="58">
        <f t="shared" si="1"/>
        <v>-0.51520999999999995</v>
      </c>
      <c r="H56" s="58">
        <f t="shared" si="1"/>
        <v>2.19408</v>
      </c>
      <c r="I56" s="58">
        <f t="shared" si="1"/>
        <v>0.76595000000000002</v>
      </c>
      <c r="J56" s="58">
        <f t="shared" si="1"/>
        <v>0.36077999999999999</v>
      </c>
      <c r="K56" s="58">
        <f t="shared" si="1"/>
        <v>-0.55859000000000003</v>
      </c>
      <c r="L56" s="58">
        <f t="shared" si="1"/>
        <v>3.5168699999999999</v>
      </c>
      <c r="M56" s="58">
        <f t="shared" si="1"/>
        <v>0.60875999999999997</v>
      </c>
      <c r="N56" s="58">
        <f t="shared" si="1"/>
        <v>-0.50780999999999998</v>
      </c>
      <c r="O56" s="58">
        <f t="shared" si="1"/>
        <v>0.16771</v>
      </c>
      <c r="P56" s="58">
        <f t="shared" si="1"/>
        <v>0.79105999999999999</v>
      </c>
      <c r="Q56" s="58">
        <f t="shared" si="1"/>
        <v>1.1316200000000001</v>
      </c>
      <c r="R56" s="58">
        <f t="shared" si="1"/>
        <v>-2.7612199999999998</v>
      </c>
      <c r="S56" s="58">
        <f t="shared" si="2"/>
        <v>4.4708300000000003</v>
      </c>
      <c r="T56" s="126">
        <v>2011</v>
      </c>
    </row>
    <row r="57" spans="1:20" ht="12" customHeight="1">
      <c r="B57" s="126">
        <v>2012</v>
      </c>
      <c r="C57" s="58">
        <f t="shared" si="1"/>
        <v>0.66103999999999996</v>
      </c>
      <c r="D57" s="58">
        <f t="shared" si="1"/>
        <v>-32.026139999999998</v>
      </c>
      <c r="E57" s="58">
        <f t="shared" si="1"/>
        <v>5.3688599999999997</v>
      </c>
      <c r="F57" s="58">
        <f t="shared" si="1"/>
        <v>1.6005199999999999</v>
      </c>
      <c r="G57" s="58">
        <f t="shared" si="1"/>
        <v>1.4867999999999999</v>
      </c>
      <c r="H57" s="58">
        <f t="shared" si="1"/>
        <v>6.6011499999999996</v>
      </c>
      <c r="I57" s="58">
        <f t="shared" si="1"/>
        <v>0.11788</v>
      </c>
      <c r="J57" s="58">
        <f t="shared" si="1"/>
        <v>1.6937</v>
      </c>
      <c r="K57" s="58">
        <f t="shared" si="1"/>
        <v>8.158E-2</v>
      </c>
      <c r="L57" s="58">
        <f t="shared" si="1"/>
        <v>7.0099900000000002</v>
      </c>
      <c r="M57" s="58">
        <f t="shared" si="1"/>
        <v>-1.52491</v>
      </c>
      <c r="N57" s="58">
        <f t="shared" si="1"/>
        <v>9.6780500000000007</v>
      </c>
      <c r="O57" s="58">
        <f t="shared" si="1"/>
        <v>-1.0185599999999999</v>
      </c>
      <c r="P57" s="58">
        <f t="shared" si="1"/>
        <v>-2.7622599999999999</v>
      </c>
      <c r="Q57" s="58">
        <f t="shared" si="1"/>
        <v>0.25978000000000001</v>
      </c>
      <c r="R57" s="58">
        <f t="shared" si="1"/>
        <v>-2.59138</v>
      </c>
      <c r="S57" s="58">
        <f t="shared" si="2"/>
        <v>2.5361500000000001</v>
      </c>
      <c r="T57" s="126">
        <v>2012</v>
      </c>
    </row>
    <row r="58" spans="1:20" ht="12" customHeight="1">
      <c r="B58" s="126">
        <v>2013</v>
      </c>
      <c r="C58" s="58">
        <f t="shared" si="1"/>
        <v>-2.1966000000000001</v>
      </c>
      <c r="D58" s="58">
        <f t="shared" si="1"/>
        <v>-51.923079999999999</v>
      </c>
      <c r="E58" s="58">
        <f t="shared" si="1"/>
        <v>1.528E-2</v>
      </c>
      <c r="F58" s="58">
        <f t="shared" si="1"/>
        <v>-1.4467099999999999</v>
      </c>
      <c r="G58" s="58">
        <f t="shared" si="1"/>
        <v>-1.4814799999999999</v>
      </c>
      <c r="H58" s="58">
        <f t="shared" si="1"/>
        <v>0.47094000000000003</v>
      </c>
      <c r="I58" s="58">
        <f t="shared" si="1"/>
        <v>-2.4521199999999999</v>
      </c>
      <c r="J58" s="58">
        <f t="shared" si="1"/>
        <v>-1.28386</v>
      </c>
      <c r="K58" s="58">
        <f t="shared" si="1"/>
        <v>-0.71265999999999996</v>
      </c>
      <c r="L58" s="58">
        <f t="shared" si="1"/>
        <v>-3.0455399999999999</v>
      </c>
      <c r="M58" s="58">
        <f t="shared" si="1"/>
        <v>-3.4713500000000002</v>
      </c>
      <c r="N58" s="58">
        <f t="shared" si="1"/>
        <v>-1.50349</v>
      </c>
      <c r="O58" s="58">
        <f t="shared" si="1"/>
        <v>-15.914859999999999</v>
      </c>
      <c r="P58" s="58">
        <f t="shared" si="1"/>
        <v>-1.8511899999999999</v>
      </c>
      <c r="Q58" s="58">
        <f t="shared" si="1"/>
        <v>-2.5069300000000001</v>
      </c>
      <c r="R58" s="58">
        <f t="shared" si="1"/>
        <v>0.17682999999999999</v>
      </c>
      <c r="S58" s="58">
        <f t="shared" si="2"/>
        <v>-4.5425000000000004</v>
      </c>
      <c r="T58" s="126">
        <v>2013</v>
      </c>
    </row>
    <row r="59" spans="1:20" ht="12" customHeight="1">
      <c r="B59" s="126">
        <v>2014</v>
      </c>
      <c r="C59" s="58">
        <f t="shared" si="1"/>
        <v>-0.25839000000000001</v>
      </c>
      <c r="D59" s="58">
        <f t="shared" si="1"/>
        <v>4</v>
      </c>
      <c r="E59" s="58">
        <f t="shared" si="1"/>
        <v>-4.3116300000000001</v>
      </c>
      <c r="F59" s="58">
        <f t="shared" si="1"/>
        <v>-1.1091200000000001</v>
      </c>
      <c r="G59" s="58">
        <f t="shared" si="1"/>
        <v>-1.5872999999999999</v>
      </c>
      <c r="H59" s="58">
        <f t="shared" si="1"/>
        <v>-5.2907200000000003</v>
      </c>
      <c r="I59" s="58">
        <f t="shared" si="1"/>
        <v>0.26772000000000001</v>
      </c>
      <c r="J59" s="58">
        <f t="shared" si="1"/>
        <v>-3.5346500000000001</v>
      </c>
      <c r="K59" s="58">
        <f t="shared" si="1"/>
        <v>-0.14308999999999999</v>
      </c>
      <c r="L59" s="58">
        <f t="shared" si="1"/>
        <v>-14.246560000000001</v>
      </c>
      <c r="M59" s="58">
        <f t="shared" si="1"/>
        <v>-3.1346500000000002</v>
      </c>
      <c r="N59" s="58">
        <f t="shared" si="1"/>
        <v>-6.7236099999999999</v>
      </c>
      <c r="O59" s="58">
        <f t="shared" si="1"/>
        <v>-8.2984100000000005</v>
      </c>
      <c r="P59" s="58">
        <f t="shared" si="1"/>
        <v>-2.0548500000000001</v>
      </c>
      <c r="Q59" s="58">
        <f t="shared" si="1"/>
        <v>5.0047199999999998</v>
      </c>
      <c r="R59" s="58">
        <f t="shared" si="1"/>
        <v>7.6605600000000003</v>
      </c>
      <c r="S59" s="58">
        <f t="shared" si="2"/>
        <v>2.89073</v>
      </c>
      <c r="T59" s="126">
        <v>2014</v>
      </c>
    </row>
    <row r="60" spans="1:20" ht="12" customHeight="1">
      <c r="B60" s="126">
        <v>2015</v>
      </c>
      <c r="C60" s="58">
        <f t="shared" si="1"/>
        <v>0.77981</v>
      </c>
      <c r="D60" s="58">
        <f t="shared" si="1"/>
        <v>11.538460000000001</v>
      </c>
      <c r="E60" s="58">
        <f t="shared" si="1"/>
        <v>-8.11782</v>
      </c>
      <c r="F60" s="58">
        <f t="shared" si="1"/>
        <v>-1.88026</v>
      </c>
      <c r="G60" s="58">
        <f t="shared" si="1"/>
        <v>-1.9694400000000001</v>
      </c>
      <c r="H60" s="58">
        <f t="shared" si="1"/>
        <v>-10.10899</v>
      </c>
      <c r="I60" s="58">
        <f t="shared" si="1"/>
        <v>1.8814</v>
      </c>
      <c r="J60" s="58">
        <f t="shared" si="1"/>
        <v>-0.34351999999999999</v>
      </c>
      <c r="K60" s="58">
        <f t="shared" si="1"/>
        <v>0.87383</v>
      </c>
      <c r="L60" s="58">
        <f t="shared" si="1"/>
        <v>-4.8207300000000002</v>
      </c>
      <c r="M60" s="58">
        <f t="shared" si="1"/>
        <v>1.8527400000000001</v>
      </c>
      <c r="N60" s="58">
        <f t="shared" si="1"/>
        <v>-0.79874999999999996</v>
      </c>
      <c r="O60" s="58">
        <f t="shared" si="1"/>
        <v>0.85923000000000005</v>
      </c>
      <c r="P60" s="58">
        <f t="shared" si="1"/>
        <v>2.2680699999999998</v>
      </c>
      <c r="Q60" s="58">
        <f t="shared" si="1"/>
        <v>3.21909</v>
      </c>
      <c r="R60" s="58">
        <f t="shared" si="1"/>
        <v>4.6126399999999999</v>
      </c>
      <c r="S60" s="58">
        <f t="shared" si="2"/>
        <v>2.05844</v>
      </c>
      <c r="T60" s="126">
        <v>2015</v>
      </c>
    </row>
    <row r="61" spans="1:20" ht="12" customHeight="1">
      <c r="A61" s="118"/>
      <c r="B61" s="126">
        <v>2016</v>
      </c>
      <c r="C61" s="58">
        <f t="shared" si="1"/>
        <v>-1.1667799999999999</v>
      </c>
      <c r="D61" s="58">
        <f t="shared" si="1"/>
        <v>13.793100000000001</v>
      </c>
      <c r="E61" s="58">
        <f t="shared" si="1"/>
        <v>-4.74763</v>
      </c>
      <c r="F61" s="58">
        <f t="shared" si="1"/>
        <v>0.63875999999999999</v>
      </c>
      <c r="G61" s="58">
        <f t="shared" si="1"/>
        <v>1.03914</v>
      </c>
      <c r="H61" s="58">
        <f t="shared" si="1"/>
        <v>-6.6244899999999998</v>
      </c>
      <c r="I61" s="58">
        <f>ROUND(I33/I32*100-100,5)</f>
        <v>-0.77017000000000002</v>
      </c>
      <c r="J61" s="58">
        <f>ROUND(J33/J32*100-100,5)</f>
        <v>-0.50407999999999997</v>
      </c>
      <c r="K61" s="58">
        <f t="shared" si="1"/>
        <v>0.99200999999999995</v>
      </c>
      <c r="L61" s="58">
        <f t="shared" si="1"/>
        <v>-6.3356599999999998</v>
      </c>
      <c r="M61" s="58">
        <f t="shared" si="1"/>
        <v>-0.99473</v>
      </c>
      <c r="N61" s="58">
        <f t="shared" si="1"/>
        <v>-1.5121800000000001</v>
      </c>
      <c r="O61" s="58">
        <f t="shared" si="1"/>
        <v>-8.4828700000000001</v>
      </c>
      <c r="P61" s="58">
        <f t="shared" si="1"/>
        <v>-5.7579999999999999E-2</v>
      </c>
      <c r="Q61" s="58">
        <f t="shared" si="1"/>
        <v>-0.78551000000000004</v>
      </c>
      <c r="R61" s="58">
        <f t="shared" si="1"/>
        <v>-0.31577</v>
      </c>
      <c r="S61" s="58">
        <f t="shared" si="2"/>
        <v>-1.1865399999999999</v>
      </c>
      <c r="T61" s="126">
        <v>2016</v>
      </c>
    </row>
    <row r="62" spans="1:20" ht="12" customHeight="1">
      <c r="A62" s="118"/>
      <c r="B62" s="138">
        <v>2017</v>
      </c>
      <c r="C62" s="58">
        <f t="shared" si="1"/>
        <v>-0.75902000000000003</v>
      </c>
      <c r="D62" s="58">
        <f t="shared" si="1"/>
        <v>-12.12121</v>
      </c>
      <c r="E62" s="58">
        <f t="shared" si="1"/>
        <v>-3.1145999999999998</v>
      </c>
      <c r="F62" s="58">
        <f t="shared" si="1"/>
        <v>-0.55118999999999996</v>
      </c>
      <c r="G62" s="58">
        <f t="shared" si="1"/>
        <v>-0.58279000000000003</v>
      </c>
      <c r="H62" s="58">
        <f t="shared" si="1"/>
        <v>-4.07728</v>
      </c>
      <c r="I62" s="58">
        <f>ROUND(I34/I33*100-100,5)</f>
        <v>-0.50224000000000002</v>
      </c>
      <c r="J62" s="58">
        <f>ROUND(J34/J33*100-100,5)</f>
        <v>-0.40232000000000001</v>
      </c>
      <c r="K62" s="58">
        <f t="shared" si="1"/>
        <v>-0.50036000000000003</v>
      </c>
      <c r="L62" s="58">
        <f t="shared" si="1"/>
        <v>9.6900000000000007E-3</v>
      </c>
      <c r="M62" s="58">
        <f t="shared" si="1"/>
        <v>-0.65517999999999998</v>
      </c>
      <c r="N62" s="58">
        <f t="shared" si="1"/>
        <v>-2.7118600000000002</v>
      </c>
      <c r="O62" s="58">
        <f t="shared" si="1"/>
        <v>2.2974800000000002</v>
      </c>
      <c r="P62" s="58">
        <f t="shared" si="1"/>
        <v>-0.75319999999999998</v>
      </c>
      <c r="Q62" s="58">
        <f t="shared" si="1"/>
        <v>-0.46648000000000001</v>
      </c>
      <c r="R62" s="58">
        <f t="shared" si="1"/>
        <v>-0.50636999999999999</v>
      </c>
      <c r="S62" s="58">
        <f t="shared" si="2"/>
        <v>-0.43212</v>
      </c>
      <c r="T62" s="138">
        <v>2017</v>
      </c>
    </row>
    <row r="63" spans="1:20" ht="12" customHeight="1">
      <c r="A63" s="118"/>
      <c r="B63" s="81"/>
      <c r="C63" s="81"/>
      <c r="D63" s="81"/>
      <c r="E63" s="81"/>
      <c r="F63" s="81"/>
      <c r="G63" s="81"/>
      <c r="H63" s="81"/>
      <c r="I63" s="81"/>
      <c r="J63" s="81"/>
      <c r="K63" s="81"/>
      <c r="L63" s="81"/>
      <c r="M63" s="81"/>
      <c r="N63" s="81"/>
      <c r="O63" s="81"/>
      <c r="P63" s="81"/>
      <c r="Q63" s="81"/>
      <c r="R63" s="81"/>
      <c r="S63" s="81"/>
      <c r="T63" s="81"/>
    </row>
    <row r="64" spans="1:20" ht="12" customHeight="1">
      <c r="A64" s="118"/>
      <c r="B64" s="81"/>
      <c r="C64" s="159" t="s">
        <v>36</v>
      </c>
      <c r="D64" s="159"/>
      <c r="E64" s="159"/>
      <c r="F64" s="159"/>
      <c r="G64" s="159"/>
      <c r="H64" s="159"/>
      <c r="I64" s="159" t="s">
        <v>36</v>
      </c>
      <c r="J64" s="159"/>
      <c r="K64" s="159"/>
      <c r="L64" s="159"/>
      <c r="M64" s="159"/>
      <c r="N64" s="159"/>
      <c r="O64" s="159"/>
      <c r="P64" s="159"/>
      <c r="Q64" s="159"/>
      <c r="R64" s="159"/>
      <c r="S64" s="159"/>
      <c r="T64" s="81"/>
    </row>
    <row r="65" spans="1:20" ht="12" customHeight="1">
      <c r="A65" s="118"/>
      <c r="B65" s="126">
        <v>1991</v>
      </c>
      <c r="C65" s="85">
        <v>100</v>
      </c>
      <c r="D65" s="86">
        <f t="shared" ref="D65:J80" si="3">ROUND(D8/$C8*100,5)</f>
        <v>0.19858000000000001</v>
      </c>
      <c r="E65" s="86">
        <f t="shared" si="3"/>
        <v>14.27633</v>
      </c>
      <c r="F65" s="86">
        <f t="shared" si="3"/>
        <v>5.5571099999999998</v>
      </c>
      <c r="G65" s="86">
        <f t="shared" si="3"/>
        <v>5.4794400000000003</v>
      </c>
      <c r="H65" s="86">
        <f t="shared" si="3"/>
        <v>8.71922</v>
      </c>
      <c r="I65" s="86">
        <f t="shared" si="3"/>
        <v>85.525080000000003</v>
      </c>
      <c r="J65" s="86">
        <f>ROUND(J8/$C8*100,5)</f>
        <v>33.886380000000003</v>
      </c>
      <c r="K65" s="86">
        <f t="shared" ref="K65:S80" si="4">ROUND(K8/$C8*100,5)</f>
        <v>31.444130000000001</v>
      </c>
      <c r="L65" s="86">
        <f t="shared" si="4"/>
        <v>2.44225</v>
      </c>
      <c r="M65" s="86">
        <f t="shared" si="4"/>
        <v>23.45438</v>
      </c>
      <c r="N65" s="86">
        <f t="shared" si="4"/>
        <v>4.7619800000000003</v>
      </c>
      <c r="O65" s="86">
        <f t="shared" si="4"/>
        <v>2.1956199999999999</v>
      </c>
      <c r="P65" s="86">
        <f t="shared" si="4"/>
        <v>16.496780000000001</v>
      </c>
      <c r="Q65" s="86">
        <f t="shared" si="4"/>
        <v>28.184329999999999</v>
      </c>
      <c r="R65" s="86">
        <f t="shared" si="4"/>
        <v>12.635619999999999</v>
      </c>
      <c r="S65" s="86">
        <f t="shared" si="4"/>
        <v>15.5487</v>
      </c>
      <c r="T65" s="126">
        <v>1991</v>
      </c>
    </row>
    <row r="66" spans="1:20" ht="12" hidden="1" customHeight="1" outlineLevel="1">
      <c r="A66" s="118"/>
      <c r="B66" s="126">
        <v>1992</v>
      </c>
      <c r="C66" s="85">
        <v>100</v>
      </c>
      <c r="D66" s="86">
        <f t="shared" si="3"/>
        <v>0.18831999999999999</v>
      </c>
      <c r="E66" s="86">
        <f t="shared" si="3"/>
        <v>14.498989999999999</v>
      </c>
      <c r="F66" s="86">
        <f t="shared" si="3"/>
        <v>5.5595499999999998</v>
      </c>
      <c r="G66" s="86">
        <f t="shared" si="3"/>
        <v>5.5005600000000001</v>
      </c>
      <c r="H66" s="86">
        <f t="shared" si="3"/>
        <v>8.9394399999999994</v>
      </c>
      <c r="I66" s="86">
        <f t="shared" si="3"/>
        <v>85.312690000000003</v>
      </c>
      <c r="J66" s="86">
        <f t="shared" si="3"/>
        <v>34.079549999999998</v>
      </c>
      <c r="K66" s="86">
        <f t="shared" si="4"/>
        <v>31.42343</v>
      </c>
      <c r="L66" s="86">
        <f t="shared" si="4"/>
        <v>2.65612</v>
      </c>
      <c r="M66" s="86">
        <f t="shared" si="4"/>
        <v>24.069939999999999</v>
      </c>
      <c r="N66" s="86">
        <f t="shared" si="4"/>
        <v>4.3222399999999999</v>
      </c>
      <c r="O66" s="86">
        <f t="shared" si="4"/>
        <v>2.3119999999999998</v>
      </c>
      <c r="P66" s="86">
        <f t="shared" si="4"/>
        <v>17.435700000000001</v>
      </c>
      <c r="Q66" s="86">
        <f t="shared" si="4"/>
        <v>27.1632</v>
      </c>
      <c r="R66" s="86">
        <f t="shared" si="4"/>
        <v>12.630179999999999</v>
      </c>
      <c r="S66" s="86">
        <f t="shared" si="4"/>
        <v>14.53302</v>
      </c>
      <c r="T66" s="126">
        <v>1992</v>
      </c>
    </row>
    <row r="67" spans="1:20" ht="12" hidden="1" customHeight="1" outlineLevel="1">
      <c r="A67" s="118"/>
      <c r="B67" s="126">
        <v>1993</v>
      </c>
      <c r="C67" s="85">
        <v>100</v>
      </c>
      <c r="D67" s="86">
        <f t="shared" si="3"/>
        <v>0.12634999999999999</v>
      </c>
      <c r="E67" s="86">
        <f t="shared" si="3"/>
        <v>15.02181</v>
      </c>
      <c r="F67" s="86">
        <f t="shared" si="3"/>
        <v>5.4881700000000002</v>
      </c>
      <c r="G67" s="86">
        <f t="shared" si="3"/>
        <v>5.44177</v>
      </c>
      <c r="H67" s="86">
        <f t="shared" si="3"/>
        <v>9.5336300000000005</v>
      </c>
      <c r="I67" s="86">
        <f t="shared" si="3"/>
        <v>84.851839999999996</v>
      </c>
      <c r="J67" s="86">
        <f t="shared" si="3"/>
        <v>33.42304</v>
      </c>
      <c r="K67" s="86">
        <f t="shared" si="4"/>
        <v>30.5062</v>
      </c>
      <c r="L67" s="86">
        <f t="shared" si="4"/>
        <v>2.9168400000000001</v>
      </c>
      <c r="M67" s="86">
        <f t="shared" si="4"/>
        <v>24.56758</v>
      </c>
      <c r="N67" s="86">
        <f t="shared" si="4"/>
        <v>4.0725899999999999</v>
      </c>
      <c r="O67" s="86">
        <f t="shared" si="4"/>
        <v>2.5256500000000002</v>
      </c>
      <c r="P67" s="86">
        <f t="shared" si="4"/>
        <v>17.969349999999999</v>
      </c>
      <c r="Q67" s="86">
        <f t="shared" si="4"/>
        <v>26.861219999999999</v>
      </c>
      <c r="R67" s="86">
        <f t="shared" si="4"/>
        <v>13.52412</v>
      </c>
      <c r="S67" s="86">
        <f t="shared" si="4"/>
        <v>13.33709</v>
      </c>
      <c r="T67" s="126">
        <v>1993</v>
      </c>
    </row>
    <row r="68" spans="1:20" ht="12" hidden="1" customHeight="1" outlineLevel="1">
      <c r="A68" s="118"/>
      <c r="B68" s="126">
        <v>1994</v>
      </c>
      <c r="C68" s="85">
        <v>100</v>
      </c>
      <c r="D68" s="86">
        <f t="shared" si="3"/>
        <v>0.11846</v>
      </c>
      <c r="E68" s="86">
        <f t="shared" si="3"/>
        <v>14.837999999999999</v>
      </c>
      <c r="F68" s="86">
        <f t="shared" si="3"/>
        <v>4.9049699999999996</v>
      </c>
      <c r="G68" s="86">
        <f t="shared" si="3"/>
        <v>4.87453</v>
      </c>
      <c r="H68" s="86">
        <f t="shared" si="3"/>
        <v>9.9330300000000005</v>
      </c>
      <c r="I68" s="86">
        <f t="shared" si="3"/>
        <v>85.043539999999993</v>
      </c>
      <c r="J68" s="86">
        <f t="shared" si="3"/>
        <v>33.91657</v>
      </c>
      <c r="K68" s="86">
        <f t="shared" si="4"/>
        <v>30.71894</v>
      </c>
      <c r="L68" s="86">
        <f t="shared" si="4"/>
        <v>3.1976300000000002</v>
      </c>
      <c r="M68" s="86">
        <f t="shared" si="4"/>
        <v>23.973610000000001</v>
      </c>
      <c r="N68" s="86">
        <f t="shared" si="4"/>
        <v>3.7151299999999998</v>
      </c>
      <c r="O68" s="86">
        <f t="shared" si="4"/>
        <v>2.5954299999999999</v>
      </c>
      <c r="P68" s="86">
        <f t="shared" si="4"/>
        <v>17.663060000000002</v>
      </c>
      <c r="Q68" s="86">
        <f t="shared" si="4"/>
        <v>27.153369999999999</v>
      </c>
      <c r="R68" s="86">
        <f t="shared" si="4"/>
        <v>13.795730000000001</v>
      </c>
      <c r="S68" s="86">
        <f t="shared" si="4"/>
        <v>13.35764</v>
      </c>
      <c r="T68" s="126">
        <v>1994</v>
      </c>
    </row>
    <row r="69" spans="1:20" ht="12" hidden="1" customHeight="1" outlineLevel="1">
      <c r="A69" s="118"/>
      <c r="B69" s="126">
        <v>1995</v>
      </c>
      <c r="C69" s="85">
        <v>100</v>
      </c>
      <c r="D69" s="86">
        <f t="shared" si="3"/>
        <v>0.112</v>
      </c>
      <c r="E69" s="86">
        <f t="shared" si="3"/>
        <v>13.77244</v>
      </c>
      <c r="F69" s="86">
        <f t="shared" si="3"/>
        <v>4.4889400000000004</v>
      </c>
      <c r="G69" s="86">
        <f t="shared" si="3"/>
        <v>4.4667899999999996</v>
      </c>
      <c r="H69" s="86">
        <f t="shared" si="3"/>
        <v>9.2835000000000001</v>
      </c>
      <c r="I69" s="86">
        <f t="shared" si="3"/>
        <v>86.115560000000002</v>
      </c>
      <c r="J69" s="86">
        <f t="shared" si="3"/>
        <v>33.863810000000001</v>
      </c>
      <c r="K69" s="86">
        <f t="shared" si="4"/>
        <v>30.414529999999999</v>
      </c>
      <c r="L69" s="86">
        <f t="shared" si="4"/>
        <v>3.4492799999999999</v>
      </c>
      <c r="M69" s="86">
        <f t="shared" si="4"/>
        <v>23.6052</v>
      </c>
      <c r="N69" s="86">
        <f t="shared" si="4"/>
        <v>3.4600399999999998</v>
      </c>
      <c r="O69" s="86">
        <f t="shared" si="4"/>
        <v>2.6361599999999998</v>
      </c>
      <c r="P69" s="86">
        <f t="shared" si="4"/>
        <v>17.509</v>
      </c>
      <c r="Q69" s="86">
        <f t="shared" si="4"/>
        <v>28.646550000000001</v>
      </c>
      <c r="R69" s="86">
        <f t="shared" si="4"/>
        <v>14.13819</v>
      </c>
      <c r="S69" s="86">
        <f t="shared" si="4"/>
        <v>14.50836</v>
      </c>
      <c r="T69" s="126">
        <v>1995</v>
      </c>
    </row>
    <row r="70" spans="1:20" ht="12" hidden="1" customHeight="1" outlineLevel="1">
      <c r="A70" s="118"/>
      <c r="B70" s="126">
        <v>1996</v>
      </c>
      <c r="C70" s="85">
        <v>100</v>
      </c>
      <c r="D70" s="86">
        <f t="shared" si="3"/>
        <v>0.10184</v>
      </c>
      <c r="E70" s="86">
        <f t="shared" si="3"/>
        <v>13.547190000000001</v>
      </c>
      <c r="F70" s="86">
        <f t="shared" si="3"/>
        <v>3.9390200000000002</v>
      </c>
      <c r="G70" s="86">
        <f t="shared" si="3"/>
        <v>3.9115700000000002</v>
      </c>
      <c r="H70" s="86">
        <f t="shared" si="3"/>
        <v>9.6081699999999994</v>
      </c>
      <c r="I70" s="86">
        <f t="shared" si="3"/>
        <v>86.350970000000004</v>
      </c>
      <c r="J70" s="86">
        <f t="shared" si="3"/>
        <v>32.84525</v>
      </c>
      <c r="K70" s="86">
        <f t="shared" si="4"/>
        <v>29.28068</v>
      </c>
      <c r="L70" s="86">
        <f t="shared" si="4"/>
        <v>3.5645699999999998</v>
      </c>
      <c r="M70" s="86">
        <f t="shared" si="4"/>
        <v>23.987189999999998</v>
      </c>
      <c r="N70" s="86">
        <f t="shared" si="4"/>
        <v>3.2468400000000002</v>
      </c>
      <c r="O70" s="86">
        <f t="shared" si="4"/>
        <v>2.8998300000000001</v>
      </c>
      <c r="P70" s="86">
        <f t="shared" si="4"/>
        <v>17.840520000000001</v>
      </c>
      <c r="Q70" s="86">
        <f t="shared" si="4"/>
        <v>29.518519999999999</v>
      </c>
      <c r="R70" s="86">
        <f t="shared" si="4"/>
        <v>14.55405</v>
      </c>
      <c r="S70" s="86">
        <f t="shared" si="4"/>
        <v>14.96448</v>
      </c>
      <c r="T70" s="126">
        <v>1996</v>
      </c>
    </row>
    <row r="71" spans="1:20" ht="12" hidden="1" customHeight="1" outlineLevel="1">
      <c r="A71" s="118"/>
      <c r="B71" s="126">
        <v>1997</v>
      </c>
      <c r="C71" s="85">
        <v>100</v>
      </c>
      <c r="D71" s="86">
        <f t="shared" si="3"/>
        <v>9.6379999999999993E-2</v>
      </c>
      <c r="E71" s="86">
        <f t="shared" si="3"/>
        <v>14.59665</v>
      </c>
      <c r="F71" s="86">
        <f t="shared" si="3"/>
        <v>4.13584</v>
      </c>
      <c r="G71" s="86">
        <f t="shared" si="3"/>
        <v>4.1023199999999997</v>
      </c>
      <c r="H71" s="86">
        <f t="shared" si="3"/>
        <v>10.46081</v>
      </c>
      <c r="I71" s="86">
        <f t="shared" si="3"/>
        <v>85.306970000000007</v>
      </c>
      <c r="J71" s="86">
        <f t="shared" si="3"/>
        <v>31.281880000000001</v>
      </c>
      <c r="K71" s="86">
        <f t="shared" si="4"/>
        <v>27.49802</v>
      </c>
      <c r="L71" s="86">
        <f t="shared" si="4"/>
        <v>3.7838500000000002</v>
      </c>
      <c r="M71" s="86">
        <f t="shared" si="4"/>
        <v>24.6965</v>
      </c>
      <c r="N71" s="86">
        <f t="shared" si="4"/>
        <v>2.9523700000000002</v>
      </c>
      <c r="O71" s="86">
        <f t="shared" si="4"/>
        <v>3.2349199999999998</v>
      </c>
      <c r="P71" s="86">
        <f t="shared" si="4"/>
        <v>18.509209999999999</v>
      </c>
      <c r="Q71" s="86">
        <f t="shared" si="4"/>
        <v>29.328589999999998</v>
      </c>
      <c r="R71" s="86">
        <f t="shared" si="4"/>
        <v>14.44401</v>
      </c>
      <c r="S71" s="86">
        <f t="shared" si="4"/>
        <v>14.884589999999999</v>
      </c>
      <c r="T71" s="126">
        <v>1997</v>
      </c>
    </row>
    <row r="72" spans="1:20" ht="12" hidden="1" customHeight="1" outlineLevel="1">
      <c r="A72" s="118"/>
      <c r="B72" s="126">
        <v>1998</v>
      </c>
      <c r="C72" s="85">
        <v>100</v>
      </c>
      <c r="D72" s="86">
        <f t="shared" si="3"/>
        <v>7.9670000000000005E-2</v>
      </c>
      <c r="E72" s="86">
        <f t="shared" si="3"/>
        <v>15.15836</v>
      </c>
      <c r="F72" s="86">
        <f t="shared" si="3"/>
        <v>3.8992200000000001</v>
      </c>
      <c r="G72" s="86">
        <f t="shared" si="3"/>
        <v>3.8506900000000002</v>
      </c>
      <c r="H72" s="86">
        <f t="shared" si="3"/>
        <v>11.25914</v>
      </c>
      <c r="I72" s="86">
        <f t="shared" si="3"/>
        <v>84.761970000000005</v>
      </c>
      <c r="J72" s="86">
        <f t="shared" si="3"/>
        <v>32.256439999999998</v>
      </c>
      <c r="K72" s="86">
        <f t="shared" si="4"/>
        <v>28.35004</v>
      </c>
      <c r="L72" s="86">
        <f t="shared" si="4"/>
        <v>3.9064000000000001</v>
      </c>
      <c r="M72" s="86">
        <f t="shared" si="4"/>
        <v>24.22738</v>
      </c>
      <c r="N72" s="86">
        <f t="shared" si="4"/>
        <v>2.8460899999999998</v>
      </c>
      <c r="O72" s="86">
        <f t="shared" si="4"/>
        <v>3.03179</v>
      </c>
      <c r="P72" s="86">
        <f t="shared" si="4"/>
        <v>18.349499999999999</v>
      </c>
      <c r="Q72" s="86">
        <f t="shared" si="4"/>
        <v>28.27815</v>
      </c>
      <c r="R72" s="86">
        <f t="shared" si="4"/>
        <v>14.216049999999999</v>
      </c>
      <c r="S72" s="86">
        <f t="shared" si="4"/>
        <v>14.062099999999999</v>
      </c>
      <c r="T72" s="126">
        <v>1998</v>
      </c>
    </row>
    <row r="73" spans="1:20" ht="12" hidden="1" customHeight="1" outlineLevel="1">
      <c r="A73" s="118"/>
      <c r="B73" s="126">
        <v>1999</v>
      </c>
      <c r="C73" s="85">
        <v>100</v>
      </c>
      <c r="D73" s="86">
        <f t="shared" si="3"/>
        <v>0.12539</v>
      </c>
      <c r="E73" s="86">
        <f t="shared" si="3"/>
        <v>14.640689999999999</v>
      </c>
      <c r="F73" s="86">
        <f t="shared" si="3"/>
        <v>3.7860200000000002</v>
      </c>
      <c r="G73" s="86">
        <f t="shared" si="3"/>
        <v>3.7381600000000001</v>
      </c>
      <c r="H73" s="86">
        <f t="shared" si="3"/>
        <v>10.85467</v>
      </c>
      <c r="I73" s="86">
        <f t="shared" si="3"/>
        <v>85.233919999999998</v>
      </c>
      <c r="J73" s="86">
        <f t="shared" si="3"/>
        <v>31.539059999999999</v>
      </c>
      <c r="K73" s="86">
        <f t="shared" si="4"/>
        <v>27.80453</v>
      </c>
      <c r="L73" s="86">
        <f t="shared" si="4"/>
        <v>3.7345299999999999</v>
      </c>
      <c r="M73" s="86">
        <f t="shared" si="4"/>
        <v>24.772690000000001</v>
      </c>
      <c r="N73" s="86">
        <f t="shared" si="4"/>
        <v>3.2166000000000001</v>
      </c>
      <c r="O73" s="86">
        <f t="shared" si="4"/>
        <v>3.06759</v>
      </c>
      <c r="P73" s="86">
        <f t="shared" si="4"/>
        <v>18.488499999999998</v>
      </c>
      <c r="Q73" s="86">
        <f t="shared" si="4"/>
        <v>28.922170000000001</v>
      </c>
      <c r="R73" s="86">
        <f t="shared" si="4"/>
        <v>15.02051</v>
      </c>
      <c r="S73" s="86">
        <f t="shared" si="4"/>
        <v>13.90166</v>
      </c>
      <c r="T73" s="126">
        <v>1999</v>
      </c>
    </row>
    <row r="74" spans="1:20" ht="12" customHeight="1" collapsed="1">
      <c r="A74" s="118"/>
      <c r="B74" s="126">
        <v>2000</v>
      </c>
      <c r="C74" s="85">
        <v>100</v>
      </c>
      <c r="D74" s="86">
        <f t="shared" si="3"/>
        <v>0.17624999999999999</v>
      </c>
      <c r="E74" s="86">
        <f t="shared" si="3"/>
        <v>13.87039</v>
      </c>
      <c r="F74" s="86">
        <f t="shared" si="3"/>
        <v>3.0859100000000002</v>
      </c>
      <c r="G74" s="86">
        <f t="shared" si="3"/>
        <v>3.0363899999999999</v>
      </c>
      <c r="H74" s="86">
        <f t="shared" si="3"/>
        <v>10.78448</v>
      </c>
      <c r="I74" s="86">
        <f t="shared" si="3"/>
        <v>85.953360000000004</v>
      </c>
      <c r="J74" s="86">
        <f t="shared" si="3"/>
        <v>30.055060000000001</v>
      </c>
      <c r="K74" s="86">
        <f t="shared" si="4"/>
        <v>26.226410000000001</v>
      </c>
      <c r="L74" s="86">
        <f t="shared" si="4"/>
        <v>3.8286500000000001</v>
      </c>
      <c r="M74" s="86">
        <f t="shared" si="4"/>
        <v>25.08164</v>
      </c>
      <c r="N74" s="86">
        <f t="shared" si="4"/>
        <v>3.2197200000000001</v>
      </c>
      <c r="O74" s="86">
        <f t="shared" si="4"/>
        <v>3.2715999999999998</v>
      </c>
      <c r="P74" s="86">
        <f t="shared" si="4"/>
        <v>18.590330000000002</v>
      </c>
      <c r="Q74" s="86">
        <f t="shared" si="4"/>
        <v>30.816659999999999</v>
      </c>
      <c r="R74" s="86">
        <f t="shared" si="4"/>
        <v>15.809760000000001</v>
      </c>
      <c r="S74" s="86">
        <f t="shared" si="4"/>
        <v>15.0069</v>
      </c>
      <c r="T74" s="126">
        <v>2000</v>
      </c>
    </row>
    <row r="75" spans="1:20" ht="12" hidden="1" customHeight="1" outlineLevel="1">
      <c r="A75" s="118"/>
      <c r="B75" s="126">
        <v>2001</v>
      </c>
      <c r="C75" s="85">
        <v>100</v>
      </c>
      <c r="D75" s="86">
        <f t="shared" si="3"/>
        <v>0.22153</v>
      </c>
      <c r="E75" s="86">
        <f t="shared" si="3"/>
        <v>13.62669</v>
      </c>
      <c r="F75" s="86">
        <f t="shared" si="3"/>
        <v>3.4757600000000002</v>
      </c>
      <c r="G75" s="86">
        <f t="shared" si="3"/>
        <v>3.4297</v>
      </c>
      <c r="H75" s="86">
        <f t="shared" si="3"/>
        <v>10.150930000000001</v>
      </c>
      <c r="I75" s="86">
        <f t="shared" si="3"/>
        <v>86.151769999999999</v>
      </c>
      <c r="J75" s="86">
        <f t="shared" si="3"/>
        <v>29.63138</v>
      </c>
      <c r="K75" s="86">
        <f t="shared" si="4"/>
        <v>25.2211</v>
      </c>
      <c r="L75" s="86">
        <f t="shared" si="4"/>
        <v>4.4102800000000002</v>
      </c>
      <c r="M75" s="86">
        <f t="shared" si="4"/>
        <v>24.153649999999999</v>
      </c>
      <c r="N75" s="86">
        <f t="shared" si="4"/>
        <v>3.2658800000000001</v>
      </c>
      <c r="O75" s="86">
        <f t="shared" si="4"/>
        <v>3.2163300000000001</v>
      </c>
      <c r="P75" s="86">
        <f t="shared" si="4"/>
        <v>17.67144</v>
      </c>
      <c r="Q75" s="86">
        <f t="shared" si="4"/>
        <v>32.36674</v>
      </c>
      <c r="R75" s="86">
        <f t="shared" si="4"/>
        <v>15.84437</v>
      </c>
      <c r="S75" s="86">
        <f t="shared" si="4"/>
        <v>16.522379999999998</v>
      </c>
      <c r="T75" s="126">
        <v>2001</v>
      </c>
    </row>
    <row r="76" spans="1:20" ht="12" hidden="1" customHeight="1" outlineLevel="1">
      <c r="A76" s="118"/>
      <c r="B76" s="126">
        <v>2002</v>
      </c>
      <c r="C76" s="85">
        <v>100</v>
      </c>
      <c r="D76" s="86">
        <f t="shared" si="3"/>
        <v>0.2626</v>
      </c>
      <c r="E76" s="86">
        <f t="shared" si="3"/>
        <v>13.73457</v>
      </c>
      <c r="F76" s="86">
        <f t="shared" si="3"/>
        <v>3.6953800000000001</v>
      </c>
      <c r="G76" s="86">
        <f t="shared" si="3"/>
        <v>3.6362000000000001</v>
      </c>
      <c r="H76" s="86">
        <f t="shared" si="3"/>
        <v>10.03919</v>
      </c>
      <c r="I76" s="86">
        <f t="shared" si="3"/>
        <v>86.002830000000003</v>
      </c>
      <c r="J76" s="86">
        <f t="shared" si="3"/>
        <v>29.755559999999999</v>
      </c>
      <c r="K76" s="86">
        <f t="shared" si="4"/>
        <v>25.012070000000001</v>
      </c>
      <c r="L76" s="86">
        <f t="shared" si="4"/>
        <v>4.7434900000000004</v>
      </c>
      <c r="M76" s="86">
        <f t="shared" si="4"/>
        <v>23.873740000000002</v>
      </c>
      <c r="N76" s="86">
        <f t="shared" si="4"/>
        <v>3.3040699999999998</v>
      </c>
      <c r="O76" s="86">
        <f t="shared" si="4"/>
        <v>3.0753699999999999</v>
      </c>
      <c r="P76" s="86">
        <f t="shared" si="4"/>
        <v>17.494309999999999</v>
      </c>
      <c r="Q76" s="86">
        <f t="shared" si="4"/>
        <v>32.373530000000002</v>
      </c>
      <c r="R76" s="86">
        <f t="shared" si="4"/>
        <v>15.45269</v>
      </c>
      <c r="S76" s="86">
        <f t="shared" si="4"/>
        <v>16.920839999999998</v>
      </c>
      <c r="T76" s="126">
        <v>2002</v>
      </c>
    </row>
    <row r="77" spans="1:20" ht="12" hidden="1" customHeight="1" outlineLevel="1">
      <c r="A77" s="118"/>
      <c r="B77" s="126">
        <v>2003</v>
      </c>
      <c r="C77" s="85">
        <v>100</v>
      </c>
      <c r="D77" s="86">
        <f t="shared" si="3"/>
        <v>0.28719</v>
      </c>
      <c r="E77" s="86">
        <f t="shared" si="3"/>
        <v>12.594110000000001</v>
      </c>
      <c r="F77" s="86">
        <f t="shared" si="3"/>
        <v>3.4702500000000001</v>
      </c>
      <c r="G77" s="86">
        <f t="shared" si="3"/>
        <v>3.4161899999999998</v>
      </c>
      <c r="H77" s="86">
        <f t="shared" si="3"/>
        <v>9.1238700000000001</v>
      </c>
      <c r="I77" s="86">
        <f t="shared" si="3"/>
        <v>87.118700000000004</v>
      </c>
      <c r="J77" s="86">
        <f t="shared" si="3"/>
        <v>29.000800000000002</v>
      </c>
      <c r="K77" s="86">
        <f t="shared" si="4"/>
        <v>24.129570000000001</v>
      </c>
      <c r="L77" s="86">
        <f t="shared" si="4"/>
        <v>4.8712299999999997</v>
      </c>
      <c r="M77" s="86">
        <f t="shared" si="4"/>
        <v>25.425180000000001</v>
      </c>
      <c r="N77" s="86">
        <f t="shared" si="4"/>
        <v>3.4495</v>
      </c>
      <c r="O77" s="86">
        <f t="shared" si="4"/>
        <v>3.2709600000000001</v>
      </c>
      <c r="P77" s="86">
        <f t="shared" si="4"/>
        <v>18.704719999999998</v>
      </c>
      <c r="Q77" s="86">
        <f t="shared" si="4"/>
        <v>32.692720000000001</v>
      </c>
      <c r="R77" s="86">
        <f t="shared" si="4"/>
        <v>15.68327</v>
      </c>
      <c r="S77" s="86">
        <f t="shared" si="4"/>
        <v>17.009450000000001</v>
      </c>
      <c r="T77" s="126">
        <v>2003</v>
      </c>
    </row>
    <row r="78" spans="1:20" ht="12" hidden="1" customHeight="1" outlineLevel="1">
      <c r="A78" s="118"/>
      <c r="B78" s="126">
        <v>2004</v>
      </c>
      <c r="C78" s="85">
        <v>100</v>
      </c>
      <c r="D78" s="86">
        <f t="shared" si="3"/>
        <v>0.25207000000000002</v>
      </c>
      <c r="E78" s="86">
        <f t="shared" si="3"/>
        <v>12.18408</v>
      </c>
      <c r="F78" s="86">
        <f t="shared" si="3"/>
        <v>3.2632099999999999</v>
      </c>
      <c r="G78" s="86">
        <f t="shared" si="3"/>
        <v>3.2041400000000002</v>
      </c>
      <c r="H78" s="86">
        <f t="shared" si="3"/>
        <v>8.9208700000000007</v>
      </c>
      <c r="I78" s="86">
        <f t="shared" si="3"/>
        <v>87.563850000000002</v>
      </c>
      <c r="J78" s="86">
        <f t="shared" si="3"/>
        <v>27.51323</v>
      </c>
      <c r="K78" s="86">
        <f t="shared" si="4"/>
        <v>22.66526</v>
      </c>
      <c r="L78" s="86">
        <f t="shared" si="4"/>
        <v>4.8479700000000001</v>
      </c>
      <c r="M78" s="86">
        <f t="shared" si="4"/>
        <v>26.673490000000001</v>
      </c>
      <c r="N78" s="86">
        <f t="shared" si="4"/>
        <v>3.2896899999999998</v>
      </c>
      <c r="O78" s="86">
        <f t="shared" si="4"/>
        <v>3.4811700000000001</v>
      </c>
      <c r="P78" s="86">
        <f t="shared" si="4"/>
        <v>19.902629999999998</v>
      </c>
      <c r="Q78" s="86">
        <f t="shared" si="4"/>
        <v>33.377130000000001</v>
      </c>
      <c r="R78" s="86">
        <f t="shared" si="4"/>
        <v>15.75334</v>
      </c>
      <c r="S78" s="86">
        <f t="shared" si="4"/>
        <v>17.62378</v>
      </c>
      <c r="T78" s="126">
        <v>2004</v>
      </c>
    </row>
    <row r="79" spans="1:20" ht="12" hidden="1" customHeight="1" outlineLevel="1">
      <c r="B79" s="126">
        <v>2005</v>
      </c>
      <c r="C79" s="85">
        <v>100</v>
      </c>
      <c r="D79" s="86">
        <f t="shared" si="3"/>
        <v>0.21195</v>
      </c>
      <c r="E79" s="86">
        <f t="shared" si="3"/>
        <v>11.796720000000001</v>
      </c>
      <c r="F79" s="86">
        <f t="shared" si="3"/>
        <v>3.0537200000000002</v>
      </c>
      <c r="G79" s="86">
        <f t="shared" si="3"/>
        <v>2.9988299999999999</v>
      </c>
      <c r="H79" s="86">
        <f t="shared" si="3"/>
        <v>8.7429900000000007</v>
      </c>
      <c r="I79" s="86">
        <f t="shared" si="3"/>
        <v>87.991330000000005</v>
      </c>
      <c r="J79" s="86">
        <f t="shared" si="3"/>
        <v>26.91019</v>
      </c>
      <c r="K79" s="86">
        <f t="shared" si="4"/>
        <v>21.865839999999999</v>
      </c>
      <c r="L79" s="86">
        <f t="shared" si="4"/>
        <v>5.0443499999999997</v>
      </c>
      <c r="M79" s="86">
        <f t="shared" si="4"/>
        <v>27.250070000000001</v>
      </c>
      <c r="N79" s="86">
        <f t="shared" si="4"/>
        <v>2.7367499999999998</v>
      </c>
      <c r="O79" s="86">
        <f t="shared" si="4"/>
        <v>3.6537700000000002</v>
      </c>
      <c r="P79" s="86">
        <f t="shared" si="4"/>
        <v>20.859549999999999</v>
      </c>
      <c r="Q79" s="86">
        <f t="shared" si="4"/>
        <v>33.831069999999997</v>
      </c>
      <c r="R79" s="86">
        <f t="shared" si="4"/>
        <v>16.647729999999999</v>
      </c>
      <c r="S79" s="86">
        <f t="shared" si="4"/>
        <v>17.183340000000001</v>
      </c>
      <c r="T79" s="126">
        <v>2005</v>
      </c>
    </row>
    <row r="80" spans="1:20" ht="12" hidden="1" customHeight="1" outlineLevel="1">
      <c r="B80" s="126">
        <v>2006</v>
      </c>
      <c r="C80" s="85">
        <v>100</v>
      </c>
      <c r="D80" s="86">
        <f t="shared" si="3"/>
        <v>0.19699</v>
      </c>
      <c r="E80" s="86">
        <f t="shared" si="3"/>
        <v>11.406280000000001</v>
      </c>
      <c r="F80" s="86">
        <f t="shared" si="3"/>
        <v>2.9876399999999999</v>
      </c>
      <c r="G80" s="86">
        <f t="shared" si="3"/>
        <v>2.9335300000000002</v>
      </c>
      <c r="H80" s="86">
        <f t="shared" si="3"/>
        <v>8.4186499999999995</v>
      </c>
      <c r="I80" s="86">
        <f t="shared" si="3"/>
        <v>88.396730000000005</v>
      </c>
      <c r="J80" s="86">
        <f t="shared" si="3"/>
        <v>26.496590000000001</v>
      </c>
      <c r="K80" s="86">
        <f t="shared" si="4"/>
        <v>21.17841</v>
      </c>
      <c r="L80" s="86">
        <f t="shared" si="4"/>
        <v>5.3181799999999999</v>
      </c>
      <c r="M80" s="86">
        <f t="shared" si="4"/>
        <v>26.90213</v>
      </c>
      <c r="N80" s="86">
        <f t="shared" si="4"/>
        <v>2.3693900000000001</v>
      </c>
      <c r="O80" s="86">
        <f t="shared" si="4"/>
        <v>3.4583699999999999</v>
      </c>
      <c r="P80" s="86">
        <f t="shared" si="4"/>
        <v>21.074359999999999</v>
      </c>
      <c r="Q80" s="86">
        <f t="shared" si="4"/>
        <v>34.998010000000001</v>
      </c>
      <c r="R80" s="86">
        <f t="shared" si="4"/>
        <v>17.570679999999999</v>
      </c>
      <c r="S80" s="86">
        <f t="shared" si="4"/>
        <v>17.427330000000001</v>
      </c>
      <c r="T80" s="126">
        <v>2006</v>
      </c>
    </row>
    <row r="81" spans="2:24" ht="12" hidden="1" customHeight="1" outlineLevel="1">
      <c r="B81" s="126">
        <v>2007</v>
      </c>
      <c r="C81" s="85">
        <v>100</v>
      </c>
      <c r="D81" s="86">
        <f t="shared" ref="D81:S91" si="5">ROUND(D24/$C24*100,5)</f>
        <v>0.18756</v>
      </c>
      <c r="E81" s="86">
        <f t="shared" si="5"/>
        <v>11.11863</v>
      </c>
      <c r="F81" s="86">
        <f t="shared" si="5"/>
        <v>2.9144999999999999</v>
      </c>
      <c r="G81" s="86">
        <f t="shared" si="5"/>
        <v>2.85914</v>
      </c>
      <c r="H81" s="86">
        <f t="shared" si="5"/>
        <v>8.2041400000000007</v>
      </c>
      <c r="I81" s="86">
        <f t="shared" si="5"/>
        <v>88.693809999999999</v>
      </c>
      <c r="J81" s="86">
        <f t="shared" si="5"/>
        <v>26.117920000000002</v>
      </c>
      <c r="K81" s="86">
        <f t="shared" si="5"/>
        <v>20.8324</v>
      </c>
      <c r="L81" s="86">
        <f t="shared" si="5"/>
        <v>5.2855299999999996</v>
      </c>
      <c r="M81" s="86">
        <f t="shared" si="5"/>
        <v>25.887820000000001</v>
      </c>
      <c r="N81" s="86">
        <f t="shared" si="5"/>
        <v>2.0983800000000001</v>
      </c>
      <c r="O81" s="86">
        <f t="shared" si="5"/>
        <v>3.1844000000000001</v>
      </c>
      <c r="P81" s="86">
        <f t="shared" si="5"/>
        <v>20.605039999999999</v>
      </c>
      <c r="Q81" s="86">
        <f t="shared" si="5"/>
        <v>36.68806</v>
      </c>
      <c r="R81" s="86">
        <f t="shared" si="5"/>
        <v>18.446269999999998</v>
      </c>
      <c r="S81" s="86">
        <f t="shared" si="5"/>
        <v>18.241790000000002</v>
      </c>
      <c r="T81" s="126">
        <v>2007</v>
      </c>
    </row>
    <row r="82" spans="2:24" ht="12" hidden="1" customHeight="1" outlineLevel="1">
      <c r="B82" s="126">
        <v>2008</v>
      </c>
      <c r="C82" s="85">
        <v>100</v>
      </c>
      <c r="D82" s="86">
        <f t="shared" si="5"/>
        <v>0.16974</v>
      </c>
      <c r="E82" s="86">
        <f t="shared" si="5"/>
        <v>11.27468</v>
      </c>
      <c r="F82" s="86">
        <f t="shared" si="5"/>
        <v>2.9397199999999999</v>
      </c>
      <c r="G82" s="86">
        <f t="shared" si="5"/>
        <v>2.8791899999999999</v>
      </c>
      <c r="H82" s="86">
        <f t="shared" si="5"/>
        <v>8.3349600000000006</v>
      </c>
      <c r="I82" s="86">
        <f t="shared" si="5"/>
        <v>88.555580000000006</v>
      </c>
      <c r="J82" s="86">
        <f t="shared" si="5"/>
        <v>25.410350000000001</v>
      </c>
      <c r="K82" s="86">
        <f t="shared" si="5"/>
        <v>20.3018</v>
      </c>
      <c r="L82" s="86">
        <f t="shared" si="5"/>
        <v>5.1085599999999998</v>
      </c>
      <c r="M82" s="86">
        <f t="shared" si="5"/>
        <v>25.842669999999998</v>
      </c>
      <c r="N82" s="86">
        <f t="shared" si="5"/>
        <v>2.10649</v>
      </c>
      <c r="O82" s="86">
        <f t="shared" si="5"/>
        <v>3.2964899999999999</v>
      </c>
      <c r="P82" s="86">
        <f t="shared" si="5"/>
        <v>20.439679999999999</v>
      </c>
      <c r="Q82" s="86">
        <f t="shared" si="5"/>
        <v>37.30256</v>
      </c>
      <c r="R82" s="86">
        <f t="shared" si="5"/>
        <v>18.435580000000002</v>
      </c>
      <c r="S82" s="86">
        <f t="shared" si="5"/>
        <v>18.866980000000002</v>
      </c>
      <c r="T82" s="126">
        <v>2008</v>
      </c>
    </row>
    <row r="83" spans="2:24" ht="12" hidden="1" customHeight="1" outlineLevel="1">
      <c r="B83" s="126">
        <v>2009</v>
      </c>
      <c r="C83" s="85">
        <v>100</v>
      </c>
      <c r="D83" s="86">
        <f t="shared" si="5"/>
        <v>6.6369999999999998E-2</v>
      </c>
      <c r="E83" s="86">
        <f t="shared" si="5"/>
        <v>11.15005</v>
      </c>
      <c r="F83" s="86">
        <f t="shared" si="5"/>
        <v>2.8298800000000002</v>
      </c>
      <c r="G83" s="86">
        <f t="shared" si="5"/>
        <v>2.7723599999999999</v>
      </c>
      <c r="H83" s="86">
        <f t="shared" si="5"/>
        <v>8.3201699999999992</v>
      </c>
      <c r="I83" s="86">
        <f t="shared" si="5"/>
        <v>88.783590000000004</v>
      </c>
      <c r="J83" s="86">
        <f t="shared" si="5"/>
        <v>24.372949999999999</v>
      </c>
      <c r="K83" s="86">
        <f t="shared" si="5"/>
        <v>19.227309999999999</v>
      </c>
      <c r="L83" s="86">
        <f t="shared" si="5"/>
        <v>5.1456299999999997</v>
      </c>
      <c r="M83" s="86">
        <f t="shared" si="5"/>
        <v>26.590479999999999</v>
      </c>
      <c r="N83" s="86">
        <f t="shared" si="5"/>
        <v>2.26355</v>
      </c>
      <c r="O83" s="86">
        <f t="shared" si="5"/>
        <v>3.2320600000000002</v>
      </c>
      <c r="P83" s="86">
        <f t="shared" si="5"/>
        <v>21.09487</v>
      </c>
      <c r="Q83" s="86">
        <f t="shared" si="5"/>
        <v>37.820160000000001</v>
      </c>
      <c r="R83" s="86">
        <f t="shared" si="5"/>
        <v>18.38579</v>
      </c>
      <c r="S83" s="86">
        <f t="shared" si="5"/>
        <v>19.434380000000001</v>
      </c>
      <c r="T83" s="126">
        <v>2009</v>
      </c>
    </row>
    <row r="84" spans="2:24" ht="12" customHeight="1" collapsed="1">
      <c r="B84" s="126">
        <v>2010</v>
      </c>
      <c r="C84" s="85">
        <v>100</v>
      </c>
      <c r="D84" s="86">
        <f t="shared" si="5"/>
        <v>4.4080000000000001E-2</v>
      </c>
      <c r="E84" s="86">
        <f t="shared" si="5"/>
        <v>10.67802</v>
      </c>
      <c r="F84" s="86">
        <f t="shared" si="5"/>
        <v>2.68249</v>
      </c>
      <c r="G84" s="86">
        <f t="shared" si="5"/>
        <v>2.6257600000000001</v>
      </c>
      <c r="H84" s="86">
        <f t="shared" si="5"/>
        <v>7.9955299999999996</v>
      </c>
      <c r="I84" s="86">
        <f t="shared" si="5"/>
        <v>89.277910000000006</v>
      </c>
      <c r="J84" s="86">
        <f t="shared" si="5"/>
        <v>24.312139999999999</v>
      </c>
      <c r="K84" s="86">
        <f t="shared" si="5"/>
        <v>18.8276</v>
      </c>
      <c r="L84" s="86">
        <f t="shared" si="5"/>
        <v>5.4845499999999996</v>
      </c>
      <c r="M84" s="86">
        <f t="shared" si="5"/>
        <v>26.595330000000001</v>
      </c>
      <c r="N84" s="86">
        <f t="shared" si="5"/>
        <v>2.2343199999999999</v>
      </c>
      <c r="O84" s="86">
        <f t="shared" si="5"/>
        <v>3.1223700000000001</v>
      </c>
      <c r="P84" s="86">
        <f t="shared" si="5"/>
        <v>21.23865</v>
      </c>
      <c r="Q84" s="86">
        <f t="shared" si="5"/>
        <v>38.370429999999999</v>
      </c>
      <c r="R84" s="86">
        <f t="shared" si="5"/>
        <v>17.716550000000002</v>
      </c>
      <c r="S84" s="86">
        <f t="shared" si="5"/>
        <v>20.653890000000001</v>
      </c>
      <c r="T84" s="126">
        <v>2010</v>
      </c>
    </row>
    <row r="85" spans="2:24" ht="12" hidden="1" customHeight="1" outlineLevel="1">
      <c r="B85" s="126">
        <v>2011</v>
      </c>
      <c r="C85" s="85">
        <v>100</v>
      </c>
      <c r="D85" s="86">
        <f t="shared" si="5"/>
        <v>6.6189999999999999E-2</v>
      </c>
      <c r="E85" s="86">
        <f t="shared" si="5"/>
        <v>10.7493</v>
      </c>
      <c r="F85" s="86">
        <f t="shared" si="5"/>
        <v>2.64893</v>
      </c>
      <c r="G85" s="86">
        <f t="shared" si="5"/>
        <v>2.5896599999999999</v>
      </c>
      <c r="H85" s="86">
        <f t="shared" si="5"/>
        <v>8.1003699999999998</v>
      </c>
      <c r="I85" s="86">
        <f t="shared" si="5"/>
        <v>89.184510000000003</v>
      </c>
      <c r="J85" s="86">
        <f t="shared" si="5"/>
        <v>24.189050000000002</v>
      </c>
      <c r="K85" s="86">
        <f t="shared" si="5"/>
        <v>18.560669999999998</v>
      </c>
      <c r="L85" s="86">
        <f t="shared" si="5"/>
        <v>5.6283799999999999</v>
      </c>
      <c r="M85" s="86">
        <f t="shared" si="5"/>
        <v>26.526070000000001</v>
      </c>
      <c r="N85" s="86">
        <f t="shared" si="5"/>
        <v>2.2037599999999999</v>
      </c>
      <c r="O85" s="86">
        <f t="shared" si="5"/>
        <v>3.1005799999999999</v>
      </c>
      <c r="P85" s="86">
        <f t="shared" si="5"/>
        <v>21.221720000000001</v>
      </c>
      <c r="Q85" s="86">
        <f t="shared" si="5"/>
        <v>38.469389999999997</v>
      </c>
      <c r="R85" s="86">
        <f t="shared" si="5"/>
        <v>17.078520000000001</v>
      </c>
      <c r="S85" s="86">
        <f t="shared" si="5"/>
        <v>21.39087</v>
      </c>
      <c r="T85" s="126">
        <v>2011</v>
      </c>
    </row>
    <row r="86" spans="2:24" ht="12" hidden="1" customHeight="1" outlineLevel="1">
      <c r="B86" s="126">
        <v>2012</v>
      </c>
      <c r="C86" s="85">
        <v>100</v>
      </c>
      <c r="D86" s="86">
        <f t="shared" si="5"/>
        <v>4.4699999999999997E-2</v>
      </c>
      <c r="E86" s="86">
        <f t="shared" si="5"/>
        <v>11.25203</v>
      </c>
      <c r="F86" s="86">
        <f t="shared" si="5"/>
        <v>2.6736499999999999</v>
      </c>
      <c r="G86" s="86">
        <f t="shared" si="5"/>
        <v>2.6109</v>
      </c>
      <c r="H86" s="86">
        <f t="shared" si="5"/>
        <v>8.5783799999999992</v>
      </c>
      <c r="I86" s="86">
        <f t="shared" si="5"/>
        <v>88.703270000000003</v>
      </c>
      <c r="J86" s="86">
        <f t="shared" si="5"/>
        <v>24.43721</v>
      </c>
      <c r="K86" s="86">
        <f t="shared" si="5"/>
        <v>18.45383</v>
      </c>
      <c r="L86" s="86">
        <f t="shared" si="5"/>
        <v>5.9833800000000004</v>
      </c>
      <c r="M86" s="86">
        <f t="shared" si="5"/>
        <v>25.950030000000002</v>
      </c>
      <c r="N86" s="86">
        <f t="shared" si="5"/>
        <v>2.40117</v>
      </c>
      <c r="O86" s="86">
        <f t="shared" si="5"/>
        <v>3.0488499999999998</v>
      </c>
      <c r="P86" s="86">
        <f t="shared" si="5"/>
        <v>20.5</v>
      </c>
      <c r="Q86" s="86">
        <f t="shared" si="5"/>
        <v>38.316040000000001</v>
      </c>
      <c r="R86" s="86">
        <f t="shared" si="5"/>
        <v>16.526700000000002</v>
      </c>
      <c r="S86" s="86">
        <f t="shared" si="5"/>
        <v>21.789339999999999</v>
      </c>
      <c r="T86" s="126">
        <v>2012</v>
      </c>
    </row>
    <row r="87" spans="2:24" hidden="1" outlineLevel="1">
      <c r="B87" s="126">
        <v>2013</v>
      </c>
      <c r="C87" s="85">
        <v>100</v>
      </c>
      <c r="D87" s="86">
        <f t="shared" si="5"/>
        <v>2.197E-2</v>
      </c>
      <c r="E87" s="86">
        <f t="shared" si="5"/>
        <v>11.506500000000001</v>
      </c>
      <c r="F87" s="86">
        <f t="shared" si="5"/>
        <v>2.69415</v>
      </c>
      <c r="G87" s="86">
        <f t="shared" si="5"/>
        <v>2.6299899999999998</v>
      </c>
      <c r="H87" s="86">
        <f t="shared" si="5"/>
        <v>8.8123500000000003</v>
      </c>
      <c r="I87" s="86">
        <f t="shared" si="5"/>
        <v>88.471530000000001</v>
      </c>
      <c r="J87" s="86">
        <f t="shared" si="5"/>
        <v>24.66526</v>
      </c>
      <c r="K87" s="86">
        <f t="shared" si="5"/>
        <v>18.733820000000001</v>
      </c>
      <c r="L87" s="86">
        <f t="shared" si="5"/>
        <v>5.9314400000000003</v>
      </c>
      <c r="M87" s="86">
        <f t="shared" si="5"/>
        <v>25.611799999999999</v>
      </c>
      <c r="N87" s="86">
        <f t="shared" si="5"/>
        <v>2.4181900000000001</v>
      </c>
      <c r="O87" s="86">
        <f t="shared" si="5"/>
        <v>2.62121</v>
      </c>
      <c r="P87" s="86">
        <f t="shared" si="5"/>
        <v>20.572399999999998</v>
      </c>
      <c r="Q87" s="86">
        <f t="shared" si="5"/>
        <v>38.194470000000003</v>
      </c>
      <c r="R87" s="86">
        <f t="shared" si="5"/>
        <v>16.927759999999999</v>
      </c>
      <c r="S87" s="86">
        <f t="shared" si="5"/>
        <v>21.2667</v>
      </c>
      <c r="T87" s="126">
        <v>2013</v>
      </c>
    </row>
    <row r="88" spans="2:24" hidden="1" outlineLevel="1">
      <c r="B88" s="126">
        <v>2014</v>
      </c>
      <c r="C88" s="85">
        <v>100</v>
      </c>
      <c r="D88" s="86">
        <f t="shared" si="5"/>
        <v>2.291E-2</v>
      </c>
      <c r="E88" s="86">
        <f t="shared" si="5"/>
        <v>11.03891</v>
      </c>
      <c r="F88" s="86">
        <f t="shared" si="5"/>
        <v>2.67117</v>
      </c>
      <c r="G88" s="86">
        <f t="shared" si="5"/>
        <v>2.5949499999999999</v>
      </c>
      <c r="H88" s="86">
        <f t="shared" si="5"/>
        <v>8.3677299999999999</v>
      </c>
      <c r="I88" s="86">
        <f t="shared" si="5"/>
        <v>88.938180000000003</v>
      </c>
      <c r="J88" s="86">
        <f t="shared" si="5"/>
        <v>23.855070000000001</v>
      </c>
      <c r="K88" s="86">
        <f t="shared" si="5"/>
        <v>18.755479999999999</v>
      </c>
      <c r="L88" s="86">
        <f t="shared" si="5"/>
        <v>5.0995900000000001</v>
      </c>
      <c r="M88" s="86">
        <f t="shared" si="5"/>
        <v>24.87323</v>
      </c>
      <c r="N88" s="86">
        <f t="shared" si="5"/>
        <v>2.2614399999999999</v>
      </c>
      <c r="O88" s="86">
        <f t="shared" si="5"/>
        <v>2.40991</v>
      </c>
      <c r="P88" s="86">
        <f t="shared" si="5"/>
        <v>20.20187</v>
      </c>
      <c r="Q88" s="86">
        <f t="shared" si="5"/>
        <v>40.209890000000001</v>
      </c>
      <c r="R88" s="86">
        <f t="shared" si="5"/>
        <v>18.271730000000002</v>
      </c>
      <c r="S88" s="86">
        <f t="shared" si="5"/>
        <v>21.93815</v>
      </c>
      <c r="T88" s="126">
        <v>2014</v>
      </c>
    </row>
    <row r="89" spans="2:24" collapsed="1">
      <c r="B89" s="126">
        <v>2015</v>
      </c>
      <c r="C89" s="85">
        <v>100</v>
      </c>
      <c r="D89" s="86">
        <f t="shared" si="5"/>
        <v>2.5360000000000001E-2</v>
      </c>
      <c r="E89" s="86">
        <f t="shared" si="5"/>
        <v>10.064310000000001</v>
      </c>
      <c r="F89" s="86">
        <f t="shared" si="5"/>
        <v>2.60067</v>
      </c>
      <c r="G89" s="86">
        <f t="shared" si="5"/>
        <v>2.5241600000000002</v>
      </c>
      <c r="H89" s="86">
        <f t="shared" si="5"/>
        <v>7.4636399999999998</v>
      </c>
      <c r="I89" s="86">
        <f t="shared" si="5"/>
        <v>89.910340000000005</v>
      </c>
      <c r="J89" s="86">
        <f t="shared" si="5"/>
        <v>23.589169999999999</v>
      </c>
      <c r="K89" s="86">
        <f t="shared" si="5"/>
        <v>18.77298</v>
      </c>
      <c r="L89" s="86">
        <f t="shared" si="5"/>
        <v>4.8162000000000003</v>
      </c>
      <c r="M89" s="86">
        <f t="shared" si="5"/>
        <v>25.138030000000001</v>
      </c>
      <c r="N89" s="86">
        <f t="shared" si="5"/>
        <v>2.2260200000000001</v>
      </c>
      <c r="O89" s="86">
        <f t="shared" si="5"/>
        <v>2.41181</v>
      </c>
      <c r="P89" s="86">
        <f t="shared" si="5"/>
        <v>20.5002</v>
      </c>
      <c r="Q89" s="86">
        <f t="shared" si="5"/>
        <v>41.183129999999998</v>
      </c>
      <c r="R89" s="86">
        <f t="shared" si="5"/>
        <v>18.966640000000002</v>
      </c>
      <c r="S89" s="86">
        <f t="shared" si="5"/>
        <v>22.21649</v>
      </c>
      <c r="T89" s="126">
        <v>2015</v>
      </c>
    </row>
    <row r="90" spans="2:24">
      <c r="B90" s="126">
        <v>2016</v>
      </c>
      <c r="C90" s="85">
        <v>100</v>
      </c>
      <c r="D90" s="86">
        <f t="shared" si="5"/>
        <v>2.9190000000000001E-2</v>
      </c>
      <c r="E90" s="86">
        <f t="shared" si="5"/>
        <v>9.6996599999999997</v>
      </c>
      <c r="F90" s="86">
        <f t="shared" si="5"/>
        <v>2.64818</v>
      </c>
      <c r="G90" s="86">
        <f t="shared" si="5"/>
        <v>2.5804999999999998</v>
      </c>
      <c r="H90" s="86">
        <f t="shared" si="5"/>
        <v>7.0514900000000003</v>
      </c>
      <c r="I90" s="86">
        <f t="shared" si="5"/>
        <v>90.271140000000003</v>
      </c>
      <c r="J90" s="86">
        <f>ROUND(J33/$C33*100,5)</f>
        <v>23.747350000000001</v>
      </c>
      <c r="K90" s="86">
        <f t="shared" si="5"/>
        <v>19.183029999999999</v>
      </c>
      <c r="L90" s="86">
        <f t="shared" si="5"/>
        <v>4.5643099999999999</v>
      </c>
      <c r="M90" s="86">
        <f t="shared" si="5"/>
        <v>25.181789999999999</v>
      </c>
      <c r="N90" s="86">
        <f t="shared" si="5"/>
        <v>2.2182400000000002</v>
      </c>
      <c r="O90" s="86">
        <f t="shared" si="5"/>
        <v>2.2332800000000002</v>
      </c>
      <c r="P90" s="86">
        <f t="shared" si="5"/>
        <v>20.730270000000001</v>
      </c>
      <c r="Q90" s="86">
        <f t="shared" si="5"/>
        <v>41.341999999999999</v>
      </c>
      <c r="R90" s="86">
        <f t="shared" si="5"/>
        <v>19.129950000000001</v>
      </c>
      <c r="S90" s="86">
        <f t="shared" si="5"/>
        <v>22.212050000000001</v>
      </c>
      <c r="T90" s="126">
        <v>2016</v>
      </c>
    </row>
    <row r="91" spans="2:24">
      <c r="B91" s="138">
        <v>2017</v>
      </c>
      <c r="C91" s="85">
        <v>100</v>
      </c>
      <c r="D91" s="86">
        <f t="shared" si="5"/>
        <v>2.5850000000000001E-2</v>
      </c>
      <c r="E91" s="86">
        <f t="shared" si="5"/>
        <v>9.4694299999999991</v>
      </c>
      <c r="F91" s="86">
        <f t="shared" si="5"/>
        <v>2.6537199999999999</v>
      </c>
      <c r="G91" s="86">
        <f t="shared" si="5"/>
        <v>2.58508</v>
      </c>
      <c r="H91" s="86">
        <f t="shared" si="5"/>
        <v>6.8157100000000002</v>
      </c>
      <c r="I91" s="86">
        <f t="shared" si="5"/>
        <v>90.504720000000006</v>
      </c>
      <c r="J91" s="86">
        <f>ROUND(J34/$C34*100,5)</f>
        <v>23.832699999999999</v>
      </c>
      <c r="K91" s="86">
        <f t="shared" si="5"/>
        <v>19.233029999999999</v>
      </c>
      <c r="L91" s="86">
        <f t="shared" si="5"/>
        <v>4.5996699999999997</v>
      </c>
      <c r="M91" s="86">
        <f t="shared" si="5"/>
        <v>25.20814</v>
      </c>
      <c r="N91" s="86">
        <f t="shared" si="5"/>
        <v>2.1745899999999998</v>
      </c>
      <c r="O91" s="86">
        <f t="shared" si="5"/>
        <v>2.30206</v>
      </c>
      <c r="P91" s="86">
        <f t="shared" si="5"/>
        <v>20.731490000000001</v>
      </c>
      <c r="Q91" s="86">
        <f t="shared" si="5"/>
        <v>41.46387</v>
      </c>
      <c r="R91" s="86">
        <f t="shared" si="5"/>
        <v>19.178660000000001</v>
      </c>
      <c r="S91" s="86">
        <f t="shared" si="5"/>
        <v>22.285219999999999</v>
      </c>
      <c r="T91" s="138">
        <v>2017</v>
      </c>
    </row>
    <row r="92" spans="2:24">
      <c r="B92" s="81" t="s">
        <v>114</v>
      </c>
      <c r="C92" s="107"/>
      <c r="D92" s="107"/>
      <c r="E92" s="107"/>
      <c r="F92" s="107"/>
      <c r="G92" s="107"/>
      <c r="H92" s="107"/>
      <c r="I92" s="107"/>
      <c r="J92" s="107"/>
      <c r="K92" s="107"/>
      <c r="L92" s="107"/>
      <c r="M92" s="107"/>
      <c r="N92" s="107"/>
      <c r="O92" s="107"/>
      <c r="P92" s="107"/>
      <c r="Q92" s="107"/>
      <c r="R92" s="107"/>
      <c r="S92" s="107"/>
      <c r="T92" s="81"/>
      <c r="U92" s="107"/>
      <c r="V92" s="107"/>
      <c r="W92" s="107"/>
      <c r="X92" s="107"/>
    </row>
    <row r="93" spans="2:24" ht="26.4" customHeight="1">
      <c r="B93" s="151" t="s">
        <v>166</v>
      </c>
      <c r="C93" s="151"/>
      <c r="D93" s="151"/>
      <c r="E93" s="151"/>
      <c r="F93" s="151"/>
      <c r="G93" s="151"/>
      <c r="H93" s="151"/>
      <c r="I93" s="151"/>
      <c r="J93" s="151"/>
      <c r="K93" s="151"/>
      <c r="L93" s="151"/>
      <c r="M93" s="151"/>
      <c r="N93" s="151"/>
      <c r="O93" s="151"/>
      <c r="P93" s="151"/>
      <c r="Q93" s="151"/>
      <c r="R93" s="125"/>
      <c r="S93" s="125"/>
      <c r="T93" s="125"/>
      <c r="U93" s="108"/>
      <c r="V93" s="108"/>
      <c r="W93" s="108"/>
      <c r="X93" s="10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6:H36"/>
    <mergeCell ref="F4:F5"/>
    <mergeCell ref="H4:H5"/>
    <mergeCell ref="J4:J5"/>
    <mergeCell ref="K4:L4"/>
    <mergeCell ref="M4:M5"/>
    <mergeCell ref="N4:P4"/>
    <mergeCell ref="C64:H64"/>
    <mergeCell ref="I36:S36"/>
    <mergeCell ref="I64:S64"/>
    <mergeCell ref="B93:H93"/>
    <mergeCell ref="I93:O93"/>
    <mergeCell ref="P93:Q93"/>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1/17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3" t="s">
        <v>155</v>
      </c>
      <c r="B1" s="153"/>
      <c r="C1" s="153"/>
      <c r="D1" s="153"/>
      <c r="E1" s="153"/>
      <c r="F1" s="153"/>
      <c r="G1" s="153"/>
      <c r="H1" s="153"/>
      <c r="I1" s="153"/>
      <c r="J1" s="153"/>
      <c r="K1" s="153"/>
      <c r="L1" s="153"/>
      <c r="M1" s="153"/>
      <c r="N1" s="153"/>
      <c r="O1" s="172" t="s">
        <v>155</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87" t="s">
        <v>76</v>
      </c>
      <c r="E4" s="87" t="s">
        <v>105</v>
      </c>
      <c r="F4" s="87" t="s">
        <v>77</v>
      </c>
      <c r="G4" s="87" t="s">
        <v>78</v>
      </c>
      <c r="H4" s="87" t="s">
        <v>79</v>
      </c>
      <c r="I4" s="178"/>
      <c r="J4" s="87" t="s">
        <v>76</v>
      </c>
      <c r="K4" s="87" t="s">
        <v>80</v>
      </c>
      <c r="L4" s="88" t="s">
        <v>81</v>
      </c>
      <c r="M4" s="87" t="s">
        <v>82</v>
      </c>
      <c r="N4" s="181"/>
      <c r="O4" s="182"/>
      <c r="P4" s="183"/>
      <c r="Q4" s="96" t="s">
        <v>76</v>
      </c>
      <c r="R4" s="87" t="s">
        <v>106</v>
      </c>
      <c r="S4" s="87" t="s">
        <v>85</v>
      </c>
      <c r="T4" s="87" t="s">
        <v>76</v>
      </c>
      <c r="U4" s="87" t="s">
        <v>104</v>
      </c>
      <c r="V4" s="87" t="s">
        <v>111</v>
      </c>
      <c r="W4" s="92" t="s">
        <v>107</v>
      </c>
      <c r="X4" s="95" t="s">
        <v>76</v>
      </c>
      <c r="Y4" s="87" t="s">
        <v>86</v>
      </c>
      <c r="Z4" s="87" t="s">
        <v>87</v>
      </c>
      <c r="AA4" s="87"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9" t="s">
        <v>33</v>
      </c>
      <c r="C6" s="159"/>
      <c r="D6" s="159"/>
      <c r="E6" s="159"/>
      <c r="F6" s="159"/>
      <c r="G6" s="159"/>
      <c r="H6" s="159"/>
      <c r="I6" s="159"/>
      <c r="J6" s="159"/>
      <c r="K6" s="159"/>
      <c r="L6" s="159"/>
      <c r="M6" s="159"/>
      <c r="N6" s="159"/>
      <c r="O6" s="159" t="s">
        <v>33</v>
      </c>
      <c r="P6" s="159"/>
      <c r="Q6" s="159"/>
      <c r="R6" s="159"/>
      <c r="S6" s="159"/>
      <c r="T6" s="159"/>
      <c r="U6" s="159"/>
      <c r="V6" s="159"/>
      <c r="W6" s="159"/>
      <c r="X6" s="159"/>
      <c r="Y6" s="159"/>
      <c r="Z6" s="159"/>
      <c r="AA6" s="159"/>
      <c r="AB6" s="81"/>
    </row>
    <row r="7" spans="1:29">
      <c r="A7" s="89">
        <v>2008</v>
      </c>
      <c r="B7" s="83">
        <v>1645.741</v>
      </c>
      <c r="C7" s="83">
        <v>0.96399999999999997</v>
      </c>
      <c r="D7" s="83">
        <v>136.31800000000001</v>
      </c>
      <c r="E7" s="83">
        <v>7.2999999999999995E-2</v>
      </c>
      <c r="F7" s="83">
        <v>115.661</v>
      </c>
      <c r="G7" s="83">
        <v>6.7519999999999998</v>
      </c>
      <c r="H7" s="83">
        <v>13.832000000000001</v>
      </c>
      <c r="I7" s="83">
        <v>75.477999999999994</v>
      </c>
      <c r="J7" s="83">
        <v>343.53699999999998</v>
      </c>
      <c r="K7" s="83">
        <v>182.84700000000001</v>
      </c>
      <c r="L7" s="83">
        <v>76.387</v>
      </c>
      <c r="M7" s="83">
        <v>84.302999999999997</v>
      </c>
      <c r="N7" s="83">
        <v>75.662999999999997</v>
      </c>
      <c r="O7" s="83">
        <v>39.670999999999999</v>
      </c>
      <c r="P7" s="83">
        <v>45.981999999999999</v>
      </c>
      <c r="Q7" s="83">
        <v>272.185</v>
      </c>
      <c r="R7" s="83">
        <v>132.89400000000001</v>
      </c>
      <c r="S7" s="83">
        <v>139.291</v>
      </c>
      <c r="T7" s="83">
        <v>493.92899999999997</v>
      </c>
      <c r="U7" s="83">
        <v>154.511</v>
      </c>
      <c r="V7" s="83">
        <v>123.681</v>
      </c>
      <c r="W7" s="83">
        <v>215.73699999999999</v>
      </c>
      <c r="X7" s="83">
        <v>162.01400000000001</v>
      </c>
      <c r="Y7" s="83">
        <v>63.988</v>
      </c>
      <c r="Z7" s="83">
        <v>74.325000000000003</v>
      </c>
      <c r="AA7" s="83">
        <v>23.701000000000001</v>
      </c>
      <c r="AB7" s="89">
        <v>2008</v>
      </c>
      <c r="AC7" s="44"/>
    </row>
    <row r="8" spans="1:29">
      <c r="A8" s="89">
        <v>2009</v>
      </c>
      <c r="B8" s="83">
        <v>1671.528</v>
      </c>
      <c r="C8" s="83">
        <v>0.64300000000000002</v>
      </c>
      <c r="D8" s="83">
        <v>135.74100000000001</v>
      </c>
      <c r="E8" s="83">
        <v>8.5999999999999993E-2</v>
      </c>
      <c r="F8" s="83">
        <v>115.83499999999999</v>
      </c>
      <c r="G8" s="83">
        <v>6.3639999999999999</v>
      </c>
      <c r="H8" s="83">
        <v>13.456</v>
      </c>
      <c r="I8" s="83">
        <v>75.581000000000003</v>
      </c>
      <c r="J8" s="83">
        <v>348.68</v>
      </c>
      <c r="K8" s="83">
        <v>186.07300000000001</v>
      </c>
      <c r="L8" s="83">
        <v>75.581999999999994</v>
      </c>
      <c r="M8" s="83">
        <v>87.025000000000006</v>
      </c>
      <c r="N8" s="83">
        <v>73.875</v>
      </c>
      <c r="O8" s="83">
        <v>40.866999999999997</v>
      </c>
      <c r="P8" s="83">
        <v>44.731000000000002</v>
      </c>
      <c r="Q8" s="83">
        <v>279.75299999999999</v>
      </c>
      <c r="R8" s="83">
        <v>139.56899999999999</v>
      </c>
      <c r="S8" s="83">
        <v>140.184</v>
      </c>
      <c r="T8" s="83">
        <v>505.06599999999997</v>
      </c>
      <c r="U8" s="83">
        <v>152.81</v>
      </c>
      <c r="V8" s="83">
        <v>129.21100000000001</v>
      </c>
      <c r="W8" s="83">
        <v>223.04499999999999</v>
      </c>
      <c r="X8" s="83">
        <v>166.59100000000001</v>
      </c>
      <c r="Y8" s="83">
        <v>66.003</v>
      </c>
      <c r="Z8" s="83">
        <v>76.643000000000001</v>
      </c>
      <c r="AA8" s="83">
        <v>23.945</v>
      </c>
      <c r="AB8" s="89">
        <v>2009</v>
      </c>
      <c r="AC8" s="44"/>
    </row>
    <row r="9" spans="1:29">
      <c r="A9" s="89">
        <v>2010</v>
      </c>
      <c r="B9" s="83">
        <v>1688.992</v>
      </c>
      <c r="C9" s="83">
        <v>0.57299999999999995</v>
      </c>
      <c r="D9" s="83">
        <v>135.41399999999999</v>
      </c>
      <c r="E9" s="83">
        <v>6.0999999999999999E-2</v>
      </c>
      <c r="F9" s="83">
        <v>115.39400000000001</v>
      </c>
      <c r="G9" s="83">
        <v>6.2969999999999997</v>
      </c>
      <c r="H9" s="83">
        <v>13.662000000000001</v>
      </c>
      <c r="I9" s="83">
        <v>75.617999999999995</v>
      </c>
      <c r="J9" s="83">
        <v>352.07400000000001</v>
      </c>
      <c r="K9" s="83">
        <v>187.73</v>
      </c>
      <c r="L9" s="83">
        <v>74.849999999999994</v>
      </c>
      <c r="M9" s="83">
        <v>89.494</v>
      </c>
      <c r="N9" s="83">
        <v>74.253</v>
      </c>
      <c r="O9" s="83">
        <v>40.682000000000002</v>
      </c>
      <c r="P9" s="83">
        <v>43.558</v>
      </c>
      <c r="Q9" s="83">
        <v>285.548</v>
      </c>
      <c r="R9" s="83">
        <v>144.03299999999999</v>
      </c>
      <c r="S9" s="83">
        <v>141.51499999999999</v>
      </c>
      <c r="T9" s="83">
        <v>511.30200000000002</v>
      </c>
      <c r="U9" s="83">
        <v>151.61000000000001</v>
      </c>
      <c r="V9" s="83">
        <v>130.14599999999999</v>
      </c>
      <c r="W9" s="83">
        <v>229.54599999999999</v>
      </c>
      <c r="X9" s="83">
        <v>169.97</v>
      </c>
      <c r="Y9" s="83">
        <v>67.527000000000001</v>
      </c>
      <c r="Z9" s="83">
        <v>80.161000000000001</v>
      </c>
      <c r="AA9" s="83">
        <v>22.282</v>
      </c>
      <c r="AB9" s="89">
        <v>2010</v>
      </c>
      <c r="AC9" s="44"/>
    </row>
    <row r="10" spans="1:29">
      <c r="A10" s="89">
        <v>2011</v>
      </c>
      <c r="B10" s="83">
        <v>1707.604</v>
      </c>
      <c r="C10" s="83">
        <v>0.629</v>
      </c>
      <c r="D10" s="83">
        <v>138.32</v>
      </c>
      <c r="E10" s="83">
        <v>5.6000000000000001E-2</v>
      </c>
      <c r="F10" s="83">
        <v>119.04900000000001</v>
      </c>
      <c r="G10" s="83">
        <v>5.72</v>
      </c>
      <c r="H10" s="83">
        <v>13.494999999999999</v>
      </c>
      <c r="I10" s="83">
        <v>77.694000000000003</v>
      </c>
      <c r="J10" s="83">
        <v>361.90800000000002</v>
      </c>
      <c r="K10" s="83">
        <v>191.93700000000001</v>
      </c>
      <c r="L10" s="83">
        <v>78.003</v>
      </c>
      <c r="M10" s="83">
        <v>91.968000000000004</v>
      </c>
      <c r="N10" s="83">
        <v>78.28</v>
      </c>
      <c r="O10" s="83">
        <v>40.430999999999997</v>
      </c>
      <c r="P10" s="83">
        <v>43.146000000000001</v>
      </c>
      <c r="Q10" s="83">
        <v>288.029</v>
      </c>
      <c r="R10" s="83">
        <v>142.99299999999999</v>
      </c>
      <c r="S10" s="83">
        <v>145.036</v>
      </c>
      <c r="T10" s="83">
        <v>507.33800000000002</v>
      </c>
      <c r="U10" s="83">
        <v>147.03700000000001</v>
      </c>
      <c r="V10" s="83">
        <v>129.09700000000001</v>
      </c>
      <c r="W10" s="83">
        <v>231.20400000000001</v>
      </c>
      <c r="X10" s="83">
        <v>171.82900000000001</v>
      </c>
      <c r="Y10" s="83">
        <v>68.59</v>
      </c>
      <c r="Z10" s="83">
        <v>80.028000000000006</v>
      </c>
      <c r="AA10" s="83">
        <v>23.210999999999999</v>
      </c>
      <c r="AB10" s="89">
        <v>2011</v>
      </c>
      <c r="AC10" s="44"/>
    </row>
    <row r="11" spans="1:29">
      <c r="A11" s="89">
        <v>2012</v>
      </c>
      <c r="B11" s="83">
        <v>1747.1579999999999</v>
      </c>
      <c r="C11" s="83">
        <v>0.57699999999999996</v>
      </c>
      <c r="D11" s="83">
        <v>140.399</v>
      </c>
      <c r="E11" s="83">
        <v>7.1999999999999995E-2</v>
      </c>
      <c r="F11" s="83">
        <v>120.235</v>
      </c>
      <c r="G11" s="83">
        <v>5.9550000000000001</v>
      </c>
      <c r="H11" s="83">
        <v>14.137</v>
      </c>
      <c r="I11" s="83">
        <v>80.343000000000004</v>
      </c>
      <c r="J11" s="83">
        <v>371.43200000000002</v>
      </c>
      <c r="K11" s="83">
        <v>196.80699999999999</v>
      </c>
      <c r="L11" s="83">
        <v>78.551000000000002</v>
      </c>
      <c r="M11" s="83">
        <v>96.073999999999998</v>
      </c>
      <c r="N11" s="83">
        <v>83.662000000000006</v>
      </c>
      <c r="O11" s="83">
        <v>40.875</v>
      </c>
      <c r="P11" s="83">
        <v>42.697000000000003</v>
      </c>
      <c r="Q11" s="83">
        <v>297.62799999999999</v>
      </c>
      <c r="R11" s="83">
        <v>144.31899999999999</v>
      </c>
      <c r="S11" s="83">
        <v>153.309</v>
      </c>
      <c r="T11" s="83">
        <v>514.45799999999997</v>
      </c>
      <c r="U11" s="83">
        <v>147.21100000000001</v>
      </c>
      <c r="V11" s="83">
        <v>129.94</v>
      </c>
      <c r="W11" s="83">
        <v>237.30699999999999</v>
      </c>
      <c r="X11" s="83">
        <v>175.08699999999999</v>
      </c>
      <c r="Y11" s="83">
        <v>70.537999999999997</v>
      </c>
      <c r="Z11" s="83">
        <v>81.307000000000002</v>
      </c>
      <c r="AA11" s="83">
        <v>23.242000000000001</v>
      </c>
      <c r="AB11" s="89">
        <v>2012</v>
      </c>
      <c r="AC11" s="44"/>
    </row>
    <row r="12" spans="1:29">
      <c r="A12" s="89">
        <v>2013</v>
      </c>
      <c r="B12" s="83">
        <v>1774.2349999999999</v>
      </c>
      <c r="C12" s="83">
        <v>0.52400000000000002</v>
      </c>
      <c r="D12" s="83">
        <v>138.81</v>
      </c>
      <c r="E12" s="83">
        <v>8.6999999999999994E-2</v>
      </c>
      <c r="F12" s="83">
        <v>119.41800000000001</v>
      </c>
      <c r="G12" s="83">
        <v>4.9649999999999999</v>
      </c>
      <c r="H12" s="83">
        <v>14.34</v>
      </c>
      <c r="I12" s="83">
        <v>81.129000000000005</v>
      </c>
      <c r="J12" s="83">
        <v>380.68900000000002</v>
      </c>
      <c r="K12" s="83">
        <v>202.61799999999999</v>
      </c>
      <c r="L12" s="83">
        <v>78.412000000000006</v>
      </c>
      <c r="M12" s="83">
        <v>99.659000000000006</v>
      </c>
      <c r="N12" s="83">
        <v>86.302000000000007</v>
      </c>
      <c r="O12" s="83">
        <v>40.192999999999998</v>
      </c>
      <c r="P12" s="83">
        <v>42.33</v>
      </c>
      <c r="Q12" s="83">
        <v>302.77300000000002</v>
      </c>
      <c r="R12" s="83">
        <v>146.35900000000001</v>
      </c>
      <c r="S12" s="83">
        <v>156.41399999999999</v>
      </c>
      <c r="T12" s="83">
        <v>524.50400000000002</v>
      </c>
      <c r="U12" s="83">
        <v>146.58099999999999</v>
      </c>
      <c r="V12" s="83">
        <v>132.49600000000001</v>
      </c>
      <c r="W12" s="83">
        <v>245.42699999999999</v>
      </c>
      <c r="X12" s="83">
        <v>176.98099999999999</v>
      </c>
      <c r="Y12" s="83">
        <v>69.125</v>
      </c>
      <c r="Z12" s="83">
        <v>83.218999999999994</v>
      </c>
      <c r="AA12" s="83">
        <v>24.637</v>
      </c>
      <c r="AB12" s="89">
        <v>2013</v>
      </c>
      <c r="AC12" s="44"/>
    </row>
    <row r="13" spans="1:29">
      <c r="A13" s="89">
        <v>2014</v>
      </c>
      <c r="B13" s="83">
        <v>1806.758</v>
      </c>
      <c r="C13" s="83">
        <v>0.51700000000000002</v>
      </c>
      <c r="D13" s="83">
        <v>139.499</v>
      </c>
      <c r="E13" s="83">
        <v>9.0999999999999998E-2</v>
      </c>
      <c r="F13" s="83">
        <v>119.824</v>
      </c>
      <c r="G13" s="83">
        <v>4.7750000000000004</v>
      </c>
      <c r="H13" s="83">
        <v>14.808999999999999</v>
      </c>
      <c r="I13" s="83">
        <v>80.709000000000003</v>
      </c>
      <c r="J13" s="83">
        <v>387.57400000000001</v>
      </c>
      <c r="K13" s="83">
        <v>206.375</v>
      </c>
      <c r="L13" s="83">
        <v>78.602999999999994</v>
      </c>
      <c r="M13" s="83">
        <v>102.596</v>
      </c>
      <c r="N13" s="83">
        <v>88.826999999999998</v>
      </c>
      <c r="O13" s="83">
        <v>38.905999999999999</v>
      </c>
      <c r="P13" s="83">
        <v>42.44</v>
      </c>
      <c r="Q13" s="83">
        <v>310.54599999999999</v>
      </c>
      <c r="R13" s="83">
        <v>151.72</v>
      </c>
      <c r="S13" s="83">
        <v>158.82599999999999</v>
      </c>
      <c r="T13" s="83">
        <v>538.41700000000003</v>
      </c>
      <c r="U13" s="83">
        <v>147.012</v>
      </c>
      <c r="V13" s="83">
        <v>138.172</v>
      </c>
      <c r="W13" s="83">
        <v>253.233</v>
      </c>
      <c r="X13" s="83">
        <v>179.32300000000001</v>
      </c>
      <c r="Y13" s="83">
        <v>70.777000000000001</v>
      </c>
      <c r="Z13" s="83">
        <v>83.727999999999994</v>
      </c>
      <c r="AA13" s="83">
        <v>24.818000000000001</v>
      </c>
      <c r="AB13" s="89">
        <v>2014</v>
      </c>
      <c r="AC13" s="44"/>
    </row>
    <row r="14" spans="1:29">
      <c r="A14" s="110">
        <v>2015</v>
      </c>
      <c r="B14" s="83">
        <v>1845.6220000000001</v>
      </c>
      <c r="C14" s="83">
        <v>0.495</v>
      </c>
      <c r="D14" s="83">
        <v>139.56700000000001</v>
      </c>
      <c r="E14" s="83">
        <v>8.5000000000000006E-2</v>
      </c>
      <c r="F14" s="83">
        <v>119.71899999999999</v>
      </c>
      <c r="G14" s="83">
        <v>4.9539999999999997</v>
      </c>
      <c r="H14" s="83">
        <v>14.808999999999999</v>
      </c>
      <c r="I14" s="83">
        <v>80.070999999999998</v>
      </c>
      <c r="J14" s="83">
        <v>395.637</v>
      </c>
      <c r="K14" s="83">
        <v>208.768</v>
      </c>
      <c r="L14" s="83">
        <v>80.489000000000004</v>
      </c>
      <c r="M14" s="83">
        <v>106.38</v>
      </c>
      <c r="N14" s="83">
        <v>92.945999999999998</v>
      </c>
      <c r="O14" s="83">
        <v>38.936</v>
      </c>
      <c r="P14" s="83">
        <v>42.561999999999998</v>
      </c>
      <c r="Q14" s="83">
        <v>324.49799999999999</v>
      </c>
      <c r="R14" s="83">
        <v>159.97499999999999</v>
      </c>
      <c r="S14" s="83">
        <v>164.523</v>
      </c>
      <c r="T14" s="83">
        <v>550.64099999999996</v>
      </c>
      <c r="U14" s="83">
        <v>148.75</v>
      </c>
      <c r="V14" s="83">
        <v>142.57900000000001</v>
      </c>
      <c r="W14" s="83">
        <v>259.31200000000001</v>
      </c>
      <c r="X14" s="83">
        <v>180.26900000000001</v>
      </c>
      <c r="Y14" s="83">
        <v>72.801000000000002</v>
      </c>
      <c r="Z14" s="83">
        <v>81.507999999999996</v>
      </c>
      <c r="AA14" s="83">
        <v>25.96</v>
      </c>
      <c r="AB14" s="110">
        <v>2015</v>
      </c>
      <c r="AC14" s="44"/>
    </row>
    <row r="15" spans="1:29">
      <c r="A15" s="122">
        <v>2016</v>
      </c>
      <c r="B15" s="83">
        <v>1894.4290000000001</v>
      </c>
      <c r="C15" s="83">
        <v>0.51700000000000002</v>
      </c>
      <c r="D15" s="83">
        <v>137.143</v>
      </c>
      <c r="E15" s="83">
        <v>9.0999999999999998E-2</v>
      </c>
      <c r="F15" s="83">
        <v>117.73699999999999</v>
      </c>
      <c r="G15" s="83">
        <v>4.7460000000000004</v>
      </c>
      <c r="H15" s="83">
        <v>14.569000000000001</v>
      </c>
      <c r="I15" s="83">
        <v>81.099000000000004</v>
      </c>
      <c r="J15" s="83">
        <v>407.63799999999998</v>
      </c>
      <c r="K15" s="83">
        <v>213.25</v>
      </c>
      <c r="L15" s="83">
        <v>84.158000000000001</v>
      </c>
      <c r="M15" s="83">
        <v>110.23</v>
      </c>
      <c r="N15" s="83">
        <v>98.715999999999994</v>
      </c>
      <c r="O15" s="83">
        <v>39.002000000000002</v>
      </c>
      <c r="P15" s="83">
        <v>42.731000000000002</v>
      </c>
      <c r="Q15" s="83">
        <v>340.10700000000003</v>
      </c>
      <c r="R15" s="83">
        <v>167.86699999999999</v>
      </c>
      <c r="S15" s="83">
        <v>172.24</v>
      </c>
      <c r="T15" s="83">
        <v>565.18499999999995</v>
      </c>
      <c r="U15" s="83">
        <v>150.815</v>
      </c>
      <c r="V15" s="83">
        <v>146.739</v>
      </c>
      <c r="W15" s="83">
        <v>267.63099999999997</v>
      </c>
      <c r="X15" s="83">
        <v>182.291</v>
      </c>
      <c r="Y15" s="83">
        <v>73.322999999999993</v>
      </c>
      <c r="Z15" s="83">
        <v>82.605999999999995</v>
      </c>
      <c r="AA15" s="83">
        <v>26.361999999999998</v>
      </c>
      <c r="AB15" s="122">
        <v>2016</v>
      </c>
      <c r="AC15" s="44"/>
    </row>
    <row r="16" spans="1:29">
      <c r="A16" s="139">
        <v>2017</v>
      </c>
      <c r="B16" s="83">
        <v>1952.2819999999999</v>
      </c>
      <c r="C16" s="83">
        <v>0.52700000000000002</v>
      </c>
      <c r="D16" s="83">
        <v>137.995</v>
      </c>
      <c r="E16" s="78" t="s">
        <v>2</v>
      </c>
      <c r="F16" s="83">
        <v>117.285</v>
      </c>
      <c r="G16" s="78" t="s">
        <v>2</v>
      </c>
      <c r="H16" s="78" t="s">
        <v>2</v>
      </c>
      <c r="I16" s="83">
        <v>83.915999999999997</v>
      </c>
      <c r="J16" s="83">
        <v>415.7</v>
      </c>
      <c r="K16" s="78" t="s">
        <v>2</v>
      </c>
      <c r="L16" s="78" t="s">
        <v>2</v>
      </c>
      <c r="M16" s="78" t="s">
        <v>2</v>
      </c>
      <c r="N16" s="83">
        <v>107.809</v>
      </c>
      <c r="O16" s="83">
        <v>39.744999999999997</v>
      </c>
      <c r="P16" s="83">
        <v>43.956000000000003</v>
      </c>
      <c r="Q16" s="83">
        <v>357.42200000000003</v>
      </c>
      <c r="R16" s="78" t="s">
        <v>2</v>
      </c>
      <c r="S16" s="78" t="s">
        <v>2</v>
      </c>
      <c r="T16" s="83">
        <v>578.76199999999994</v>
      </c>
      <c r="U16" s="78" t="s">
        <v>2</v>
      </c>
      <c r="V16" s="78" t="s">
        <v>2</v>
      </c>
      <c r="W16" s="78" t="s">
        <v>2</v>
      </c>
      <c r="X16" s="83">
        <v>186.45</v>
      </c>
      <c r="Y16" s="78" t="s">
        <v>2</v>
      </c>
      <c r="Z16" s="78" t="s">
        <v>2</v>
      </c>
      <c r="AA16" s="78" t="s">
        <v>2</v>
      </c>
      <c r="AB16" s="139">
        <v>2017</v>
      </c>
      <c r="AC16" s="44"/>
    </row>
    <row r="17" spans="1:28">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row>
    <row r="18" spans="1:28">
      <c r="A18" s="81"/>
      <c r="B18" s="159" t="s">
        <v>73</v>
      </c>
      <c r="C18" s="159"/>
      <c r="D18" s="159"/>
      <c r="E18" s="159"/>
      <c r="F18" s="159"/>
      <c r="G18" s="159"/>
      <c r="H18" s="159"/>
      <c r="I18" s="159"/>
      <c r="J18" s="159"/>
      <c r="K18" s="159"/>
      <c r="L18" s="159"/>
      <c r="M18" s="159"/>
      <c r="N18" s="159"/>
      <c r="O18" s="159" t="s">
        <v>73</v>
      </c>
      <c r="P18" s="159"/>
      <c r="Q18" s="159"/>
      <c r="R18" s="159"/>
      <c r="S18" s="159"/>
      <c r="T18" s="159"/>
      <c r="U18" s="159"/>
      <c r="V18" s="159"/>
      <c r="W18" s="159"/>
      <c r="X18" s="159"/>
      <c r="Y18" s="159"/>
      <c r="Z18" s="159"/>
      <c r="AA18" s="159"/>
      <c r="AB18" s="81"/>
    </row>
    <row r="19" spans="1:28">
      <c r="A19" s="89">
        <v>2009</v>
      </c>
      <c r="B19" s="58">
        <f t="shared" ref="B19:D25" si="0">ROUND(B8/B7*100-100,5)</f>
        <v>1.5668899999999999</v>
      </c>
      <c r="C19" s="58">
        <f t="shared" si="0"/>
        <v>-33.298760000000001</v>
      </c>
      <c r="D19" s="58">
        <f t="shared" si="0"/>
        <v>-0.42326999999999998</v>
      </c>
      <c r="E19" s="58">
        <f t="shared" ref="E19" si="1">ROUND(E8/E7*100-100,5)</f>
        <v>17.808219999999999</v>
      </c>
      <c r="F19" s="58">
        <f t="shared" ref="F19:J27" si="2">ROUND(F8/F7*100-100,5)</f>
        <v>0.15043999999999999</v>
      </c>
      <c r="G19" s="58">
        <f t="shared" si="2"/>
        <v>-5.7464500000000003</v>
      </c>
      <c r="H19" s="58">
        <f t="shared" si="2"/>
        <v>-2.7183299999999999</v>
      </c>
      <c r="I19" s="58">
        <f t="shared" si="2"/>
        <v>0.13646</v>
      </c>
      <c r="J19" s="58">
        <f t="shared" si="2"/>
        <v>1.4970699999999999</v>
      </c>
      <c r="K19" s="58">
        <f t="shared" ref="K19:N19" si="3">ROUND(K8/K7*100-100,5)</f>
        <v>1.7643200000000001</v>
      </c>
      <c r="L19" s="58">
        <f t="shared" si="3"/>
        <v>-1.0538400000000001</v>
      </c>
      <c r="M19" s="58">
        <f t="shared" si="3"/>
        <v>3.2288299999999999</v>
      </c>
      <c r="N19" s="58">
        <f t="shared" si="3"/>
        <v>-2.3631099999999998</v>
      </c>
      <c r="O19" s="58">
        <f t="shared" ref="O19:AA19" si="4">ROUND(O8/O7*100-100,5)</f>
        <v>3.0148000000000001</v>
      </c>
      <c r="P19" s="58">
        <f t="shared" si="4"/>
        <v>-2.7206299999999999</v>
      </c>
      <c r="Q19" s="58">
        <f t="shared" ref="Q19" si="5">ROUND(Q8/Q7*100-100,5)</f>
        <v>2.7804600000000002</v>
      </c>
      <c r="R19" s="58">
        <f t="shared" si="4"/>
        <v>5.0228000000000002</v>
      </c>
      <c r="S19" s="58">
        <f t="shared" si="4"/>
        <v>0.6411</v>
      </c>
      <c r="T19" s="58">
        <f t="shared" si="4"/>
        <v>2.2547799999999998</v>
      </c>
      <c r="U19" s="58">
        <f t="shared" si="4"/>
        <v>-1.1008899999999999</v>
      </c>
      <c r="V19" s="58">
        <f t="shared" si="4"/>
        <v>4.4711800000000004</v>
      </c>
      <c r="W19" s="58">
        <f t="shared" si="4"/>
        <v>3.3874599999999999</v>
      </c>
      <c r="X19" s="58">
        <f t="shared" ref="X19" si="6">ROUND(X8/X7*100-100,5)</f>
        <v>2.8250600000000001</v>
      </c>
      <c r="Y19" s="58">
        <f t="shared" si="4"/>
        <v>3.1490300000000002</v>
      </c>
      <c r="Z19" s="58">
        <f t="shared" si="4"/>
        <v>3.1187399999999998</v>
      </c>
      <c r="AA19" s="58">
        <f t="shared" si="4"/>
        <v>1.02949</v>
      </c>
      <c r="AB19" s="89">
        <v>2009</v>
      </c>
    </row>
    <row r="20" spans="1:28">
      <c r="A20" s="89">
        <v>2010</v>
      </c>
      <c r="B20" s="58">
        <f t="shared" si="0"/>
        <v>1.0447900000000001</v>
      </c>
      <c r="C20" s="58">
        <f t="shared" si="0"/>
        <v>-10.886469999999999</v>
      </c>
      <c r="D20" s="58">
        <f t="shared" si="0"/>
        <v>-0.2409</v>
      </c>
      <c r="E20" s="58">
        <f t="shared" ref="E20" si="7">ROUND(E9/E8*100-100,5)</f>
        <v>-29.069769999999998</v>
      </c>
      <c r="F20" s="58">
        <f t="shared" si="2"/>
        <v>-0.38070999999999999</v>
      </c>
      <c r="G20" s="58">
        <f t="shared" si="2"/>
        <v>-1.0528</v>
      </c>
      <c r="H20" s="58">
        <f t="shared" si="2"/>
        <v>1.5309200000000001</v>
      </c>
      <c r="I20" s="58">
        <f t="shared" si="2"/>
        <v>4.895E-2</v>
      </c>
      <c r="J20" s="58">
        <f t="shared" si="2"/>
        <v>0.97338999999999998</v>
      </c>
      <c r="K20" s="58">
        <f t="shared" ref="K20:N20" si="8">ROUND(K9/K8*100-100,5)</f>
        <v>0.89051000000000002</v>
      </c>
      <c r="L20" s="58">
        <f t="shared" si="8"/>
        <v>-0.96848000000000001</v>
      </c>
      <c r="M20" s="58">
        <f t="shared" si="8"/>
        <v>2.8371200000000001</v>
      </c>
      <c r="N20" s="58">
        <f t="shared" si="8"/>
        <v>0.51168000000000002</v>
      </c>
      <c r="O20" s="58">
        <f t="shared" ref="O20:AA20" si="9">ROUND(O9/O8*100-100,5)</f>
        <v>-0.45268999999999998</v>
      </c>
      <c r="P20" s="58">
        <f t="shared" si="9"/>
        <v>-2.6223399999999999</v>
      </c>
      <c r="Q20" s="58">
        <f t="shared" ref="Q20" si="10">ROUND(Q9/Q8*100-100,5)</f>
        <v>2.0714700000000001</v>
      </c>
      <c r="R20" s="58">
        <f t="shared" si="9"/>
        <v>3.19842</v>
      </c>
      <c r="S20" s="58">
        <f t="shared" si="9"/>
        <v>0.94947000000000004</v>
      </c>
      <c r="T20" s="58">
        <f t="shared" si="9"/>
        <v>1.2346900000000001</v>
      </c>
      <c r="U20" s="58">
        <f t="shared" si="9"/>
        <v>-0.78529000000000004</v>
      </c>
      <c r="V20" s="58">
        <f t="shared" si="9"/>
        <v>0.72362000000000004</v>
      </c>
      <c r="W20" s="58">
        <f t="shared" si="9"/>
        <v>2.91466</v>
      </c>
      <c r="X20" s="58">
        <f t="shared" ref="X20" si="11">ROUND(X9/X8*100-100,5)</f>
        <v>2.0283199999999999</v>
      </c>
      <c r="Y20" s="58">
        <f t="shared" si="9"/>
        <v>2.3089900000000001</v>
      </c>
      <c r="Z20" s="58">
        <f t="shared" si="9"/>
        <v>4.5901100000000001</v>
      </c>
      <c r="AA20" s="58">
        <f t="shared" si="9"/>
        <v>-6.9450799999999999</v>
      </c>
      <c r="AB20" s="89">
        <v>2010</v>
      </c>
    </row>
    <row r="21" spans="1:28">
      <c r="A21" s="89">
        <v>2011</v>
      </c>
      <c r="B21" s="58">
        <f t="shared" si="0"/>
        <v>1.1019600000000001</v>
      </c>
      <c r="C21" s="58">
        <f t="shared" si="0"/>
        <v>9.7731200000000005</v>
      </c>
      <c r="D21" s="58">
        <f t="shared" si="0"/>
        <v>2.14601</v>
      </c>
      <c r="E21" s="58">
        <f t="shared" ref="E21" si="12">ROUND(E10/E9*100-100,5)</f>
        <v>-8.1967199999999991</v>
      </c>
      <c r="F21" s="58">
        <f t="shared" si="2"/>
        <v>3.1674099999999998</v>
      </c>
      <c r="G21" s="58">
        <f t="shared" si="2"/>
        <v>-9.1630900000000004</v>
      </c>
      <c r="H21" s="58">
        <f t="shared" si="2"/>
        <v>-1.22237</v>
      </c>
      <c r="I21" s="58">
        <f t="shared" si="2"/>
        <v>2.7453799999999999</v>
      </c>
      <c r="J21" s="58">
        <f t="shared" si="2"/>
        <v>2.7931599999999999</v>
      </c>
      <c r="K21" s="58">
        <f t="shared" ref="K21:N21" si="13">ROUND(K10/K9*100-100,5)</f>
        <v>2.24098</v>
      </c>
      <c r="L21" s="58">
        <f t="shared" si="13"/>
        <v>4.2124199999999998</v>
      </c>
      <c r="M21" s="58">
        <f t="shared" si="13"/>
        <v>2.7644299999999999</v>
      </c>
      <c r="N21" s="58">
        <f t="shared" si="13"/>
        <v>5.4233500000000001</v>
      </c>
      <c r="O21" s="58">
        <f t="shared" ref="O21:AA21" si="14">ROUND(O10/O9*100-100,5)</f>
        <v>-0.61697999999999997</v>
      </c>
      <c r="P21" s="58">
        <f t="shared" si="14"/>
        <v>-0.94586999999999999</v>
      </c>
      <c r="Q21" s="58">
        <f t="shared" ref="Q21" si="15">ROUND(Q10/Q9*100-100,5)</f>
        <v>0.86885999999999997</v>
      </c>
      <c r="R21" s="58">
        <f t="shared" si="14"/>
        <v>-0.72206000000000004</v>
      </c>
      <c r="S21" s="58">
        <f t="shared" si="14"/>
        <v>2.4880800000000001</v>
      </c>
      <c r="T21" s="58">
        <f t="shared" si="14"/>
        <v>-0.77527999999999997</v>
      </c>
      <c r="U21" s="58">
        <f t="shared" si="14"/>
        <v>-3.0162900000000001</v>
      </c>
      <c r="V21" s="58">
        <f t="shared" si="14"/>
        <v>-0.80601999999999996</v>
      </c>
      <c r="W21" s="58">
        <f t="shared" si="14"/>
        <v>0.72230000000000005</v>
      </c>
      <c r="X21" s="58">
        <f t="shared" ref="X21" si="16">ROUND(X10/X9*100-100,5)</f>
        <v>1.09372</v>
      </c>
      <c r="Y21" s="58">
        <f t="shared" si="14"/>
        <v>1.57419</v>
      </c>
      <c r="Z21" s="58">
        <f t="shared" si="14"/>
        <v>-0.16592000000000001</v>
      </c>
      <c r="AA21" s="58">
        <f t="shared" si="14"/>
        <v>4.1692799999999997</v>
      </c>
      <c r="AB21" s="89">
        <v>2011</v>
      </c>
    </row>
    <row r="22" spans="1:28">
      <c r="A22" s="89">
        <v>2012</v>
      </c>
      <c r="B22" s="58">
        <f t="shared" si="0"/>
        <v>2.3163499999999999</v>
      </c>
      <c r="C22" s="58">
        <f t="shared" si="0"/>
        <v>-8.2670899999999996</v>
      </c>
      <c r="D22" s="58">
        <f t="shared" si="0"/>
        <v>1.5030399999999999</v>
      </c>
      <c r="E22" s="58">
        <f t="shared" ref="E22" si="17">ROUND(E11/E10*100-100,5)</f>
        <v>28.571429999999999</v>
      </c>
      <c r="F22" s="58">
        <f t="shared" si="2"/>
        <v>0.99622999999999995</v>
      </c>
      <c r="G22" s="58">
        <f t="shared" si="2"/>
        <v>4.10839</v>
      </c>
      <c r="H22" s="58">
        <f t="shared" si="2"/>
        <v>4.75732</v>
      </c>
      <c r="I22" s="58">
        <f t="shared" si="2"/>
        <v>3.4095300000000002</v>
      </c>
      <c r="J22" s="58">
        <f t="shared" si="2"/>
        <v>2.6316099999999998</v>
      </c>
      <c r="K22" s="58">
        <f t="shared" ref="K22:N22" si="18">ROUND(K11/K10*100-100,5)</f>
        <v>2.53729</v>
      </c>
      <c r="L22" s="58">
        <f t="shared" si="18"/>
        <v>0.70254000000000005</v>
      </c>
      <c r="M22" s="58">
        <f t="shared" si="18"/>
        <v>4.4645999999999999</v>
      </c>
      <c r="N22" s="58">
        <f t="shared" si="18"/>
        <v>6.8753200000000003</v>
      </c>
      <c r="O22" s="58">
        <f t="shared" ref="O22:AA22" si="19">ROUND(O11/O10*100-100,5)</f>
        <v>1.0981700000000001</v>
      </c>
      <c r="P22" s="58">
        <f t="shared" si="19"/>
        <v>-1.0406500000000001</v>
      </c>
      <c r="Q22" s="58">
        <f t="shared" ref="Q22" si="20">ROUND(Q11/Q10*100-100,5)</f>
        <v>3.3326500000000001</v>
      </c>
      <c r="R22" s="58">
        <f t="shared" si="19"/>
        <v>0.92732000000000003</v>
      </c>
      <c r="S22" s="58">
        <f t="shared" si="19"/>
        <v>5.7041000000000004</v>
      </c>
      <c r="T22" s="58">
        <f t="shared" si="19"/>
        <v>1.4034</v>
      </c>
      <c r="U22" s="58">
        <f t="shared" si="19"/>
        <v>0.11834</v>
      </c>
      <c r="V22" s="58">
        <f t="shared" si="19"/>
        <v>0.65300000000000002</v>
      </c>
      <c r="W22" s="58">
        <f t="shared" si="19"/>
        <v>2.6396600000000001</v>
      </c>
      <c r="X22" s="58">
        <f t="shared" ref="X22" si="21">ROUND(X11/X10*100-100,5)</f>
        <v>1.8960699999999999</v>
      </c>
      <c r="Y22" s="58">
        <f t="shared" si="19"/>
        <v>2.8400599999999998</v>
      </c>
      <c r="Z22" s="58">
        <f t="shared" si="19"/>
        <v>1.59819</v>
      </c>
      <c r="AA22" s="58">
        <f t="shared" si="19"/>
        <v>0.13356000000000001</v>
      </c>
      <c r="AB22" s="89">
        <v>2012</v>
      </c>
    </row>
    <row r="23" spans="1:28">
      <c r="A23" s="89">
        <v>2013</v>
      </c>
      <c r="B23" s="58">
        <f t="shared" si="0"/>
        <v>1.5497700000000001</v>
      </c>
      <c r="C23" s="58">
        <f t="shared" si="0"/>
        <v>-9.1854399999999998</v>
      </c>
      <c r="D23" s="58">
        <f t="shared" si="0"/>
        <v>-1.1317699999999999</v>
      </c>
      <c r="E23" s="58">
        <f t="shared" ref="E23:E26" si="22">ROUND(E12/E11*100-100,5)</f>
        <v>20.83333</v>
      </c>
      <c r="F23" s="58">
        <f t="shared" si="2"/>
        <v>-0.67949999999999999</v>
      </c>
      <c r="G23" s="58">
        <f t="shared" si="2"/>
        <v>-16.624690000000001</v>
      </c>
      <c r="H23" s="58">
        <f t="shared" si="2"/>
        <v>1.4359500000000001</v>
      </c>
      <c r="I23" s="58">
        <f t="shared" si="2"/>
        <v>0.97831000000000001</v>
      </c>
      <c r="J23" s="58">
        <f t="shared" si="2"/>
        <v>2.4922499999999999</v>
      </c>
      <c r="K23" s="58">
        <f t="shared" ref="K23:N27" si="23">ROUND(K12/K11*100-100,5)</f>
        <v>2.9526400000000002</v>
      </c>
      <c r="L23" s="58">
        <f t="shared" si="23"/>
        <v>-0.17696000000000001</v>
      </c>
      <c r="M23" s="58">
        <f t="shared" si="23"/>
        <v>3.7315</v>
      </c>
      <c r="N23" s="58">
        <f t="shared" si="23"/>
        <v>3.1555499999999999</v>
      </c>
      <c r="O23" s="58">
        <f t="shared" ref="O23:AA27" si="24">ROUND(O12/O11*100-100,5)</f>
        <v>-1.6685000000000001</v>
      </c>
      <c r="P23" s="58">
        <f t="shared" si="24"/>
        <v>-0.85955000000000004</v>
      </c>
      <c r="Q23" s="58">
        <f t="shared" ref="Q23:Q27" si="25">ROUND(Q12/Q11*100-100,5)</f>
        <v>1.7286699999999999</v>
      </c>
      <c r="R23" s="58">
        <f t="shared" si="24"/>
        <v>1.41354</v>
      </c>
      <c r="S23" s="58">
        <f t="shared" si="24"/>
        <v>2.0253199999999998</v>
      </c>
      <c r="T23" s="58">
        <f t="shared" si="24"/>
        <v>1.9527300000000001</v>
      </c>
      <c r="U23" s="58">
        <f t="shared" si="24"/>
        <v>-0.42796000000000001</v>
      </c>
      <c r="V23" s="58">
        <f t="shared" si="24"/>
        <v>1.96706</v>
      </c>
      <c r="W23" s="58">
        <f t="shared" si="24"/>
        <v>3.4217300000000002</v>
      </c>
      <c r="X23" s="58">
        <f t="shared" ref="X23:X27" si="26">ROUND(X12/X11*100-100,5)</f>
        <v>1.08175</v>
      </c>
      <c r="Y23" s="58">
        <f t="shared" si="24"/>
        <v>-2.00318</v>
      </c>
      <c r="Z23" s="58">
        <f t="shared" si="24"/>
        <v>2.3515799999999998</v>
      </c>
      <c r="AA23" s="58">
        <f t="shared" si="24"/>
        <v>6.0020699999999998</v>
      </c>
      <c r="AB23" s="89">
        <v>2013</v>
      </c>
    </row>
    <row r="24" spans="1:28">
      <c r="A24" s="89">
        <v>2014</v>
      </c>
      <c r="B24" s="58">
        <f t="shared" si="0"/>
        <v>1.83307</v>
      </c>
      <c r="C24" s="58">
        <f t="shared" si="0"/>
        <v>-1.33588</v>
      </c>
      <c r="D24" s="58">
        <f t="shared" si="0"/>
        <v>0.49636000000000002</v>
      </c>
      <c r="E24" s="58">
        <f t="shared" si="22"/>
        <v>4.5976999999999997</v>
      </c>
      <c r="F24" s="58">
        <f t="shared" si="2"/>
        <v>0.33998</v>
      </c>
      <c r="G24" s="58">
        <f t="shared" si="2"/>
        <v>-3.8267899999999999</v>
      </c>
      <c r="H24" s="58">
        <f t="shared" si="2"/>
        <v>3.2705700000000002</v>
      </c>
      <c r="I24" s="58">
        <f t="shared" si="2"/>
        <v>-0.51768999999999998</v>
      </c>
      <c r="J24" s="58">
        <f t="shared" si="2"/>
        <v>1.8085599999999999</v>
      </c>
      <c r="K24" s="58">
        <f t="shared" si="23"/>
        <v>1.85423</v>
      </c>
      <c r="L24" s="58">
        <f t="shared" si="23"/>
        <v>0.24359</v>
      </c>
      <c r="M24" s="58">
        <f t="shared" si="23"/>
        <v>2.9470499999999999</v>
      </c>
      <c r="N24" s="58">
        <f t="shared" si="23"/>
        <v>2.92577</v>
      </c>
      <c r="O24" s="58">
        <f t="shared" si="24"/>
        <v>-3.2020499999999998</v>
      </c>
      <c r="P24" s="58">
        <f t="shared" si="24"/>
        <v>0.25985999999999998</v>
      </c>
      <c r="Q24" s="58">
        <f t="shared" si="25"/>
        <v>2.5672700000000002</v>
      </c>
      <c r="R24" s="58">
        <f t="shared" si="24"/>
        <v>3.6629100000000001</v>
      </c>
      <c r="S24" s="58">
        <f t="shared" si="24"/>
        <v>1.54206</v>
      </c>
      <c r="T24" s="58">
        <f t="shared" si="24"/>
        <v>2.6526000000000001</v>
      </c>
      <c r="U24" s="58">
        <f t="shared" si="24"/>
        <v>0.29404000000000002</v>
      </c>
      <c r="V24" s="58">
        <f t="shared" si="24"/>
        <v>4.2839</v>
      </c>
      <c r="W24" s="58">
        <f t="shared" si="24"/>
        <v>3.18058</v>
      </c>
      <c r="X24" s="58">
        <f t="shared" si="26"/>
        <v>1.32331</v>
      </c>
      <c r="Y24" s="58">
        <f t="shared" si="24"/>
        <v>2.3898700000000002</v>
      </c>
      <c r="Z24" s="58">
        <f t="shared" si="24"/>
        <v>0.61163999999999996</v>
      </c>
      <c r="AA24" s="58">
        <f t="shared" si="24"/>
        <v>0.73467000000000005</v>
      </c>
      <c r="AB24" s="89">
        <v>2014</v>
      </c>
    </row>
    <row r="25" spans="1:28">
      <c r="A25" s="110">
        <v>2015</v>
      </c>
      <c r="B25" s="58">
        <f t="shared" si="0"/>
        <v>2.1510400000000001</v>
      </c>
      <c r="C25" s="58">
        <f t="shared" si="0"/>
        <v>-4.2553200000000002</v>
      </c>
      <c r="D25" s="58">
        <f t="shared" si="0"/>
        <v>4.8750000000000002E-2</v>
      </c>
      <c r="E25" s="58">
        <f t="shared" si="22"/>
        <v>-6.5934100000000004</v>
      </c>
      <c r="F25" s="58">
        <f t="shared" si="2"/>
        <v>-8.763E-2</v>
      </c>
      <c r="G25" s="58">
        <f t="shared" si="2"/>
        <v>3.7486899999999999</v>
      </c>
      <c r="H25" s="58">
        <f t="shared" si="2"/>
        <v>0</v>
      </c>
      <c r="I25" s="58">
        <f t="shared" si="2"/>
        <v>-0.79049000000000003</v>
      </c>
      <c r="J25" s="58">
        <f t="shared" si="2"/>
        <v>2.0803799999999999</v>
      </c>
      <c r="K25" s="58">
        <f t="shared" si="23"/>
        <v>1.15954</v>
      </c>
      <c r="L25" s="58">
        <f t="shared" si="23"/>
        <v>2.3994</v>
      </c>
      <c r="M25" s="58">
        <f t="shared" si="23"/>
        <v>3.68825</v>
      </c>
      <c r="N25" s="58">
        <f t="shared" si="23"/>
        <v>4.6371000000000002</v>
      </c>
      <c r="O25" s="58">
        <f>ROUND(O14/O13*100-100,5)</f>
        <v>7.7109999999999998E-2</v>
      </c>
      <c r="P25" s="58">
        <f t="shared" si="24"/>
        <v>0.28745999999999999</v>
      </c>
      <c r="Q25" s="58">
        <f t="shared" si="25"/>
        <v>4.4927299999999999</v>
      </c>
      <c r="R25" s="58">
        <f t="shared" si="24"/>
        <v>5.4409400000000003</v>
      </c>
      <c r="S25" s="58">
        <f t="shared" si="24"/>
        <v>3.5869399999999998</v>
      </c>
      <c r="T25" s="58">
        <f t="shared" si="24"/>
        <v>2.2703600000000002</v>
      </c>
      <c r="U25" s="58">
        <f t="shared" si="24"/>
        <v>1.18222</v>
      </c>
      <c r="V25" s="58">
        <f t="shared" si="24"/>
        <v>3.1894999999999998</v>
      </c>
      <c r="W25" s="58">
        <f t="shared" si="24"/>
        <v>2.40056</v>
      </c>
      <c r="X25" s="58">
        <f t="shared" si="26"/>
        <v>0.52754000000000001</v>
      </c>
      <c r="Y25" s="58">
        <f t="shared" si="24"/>
        <v>2.8596900000000001</v>
      </c>
      <c r="Z25" s="58">
        <f>ROUND(Z14/Z13*100-100,5)</f>
        <v>-2.65144</v>
      </c>
      <c r="AA25" s="58">
        <f t="shared" si="24"/>
        <v>4.6014999999999997</v>
      </c>
      <c r="AB25" s="110">
        <v>2015</v>
      </c>
    </row>
    <row r="26" spans="1:28">
      <c r="A26" s="122">
        <v>2016</v>
      </c>
      <c r="B26" s="58">
        <f t="shared" ref="B26:D27" si="27">ROUND(B15/B14*100-100,5)</f>
        <v>2.6444700000000001</v>
      </c>
      <c r="C26" s="58">
        <f t="shared" si="27"/>
        <v>4.4444400000000002</v>
      </c>
      <c r="D26" s="58">
        <f t="shared" si="27"/>
        <v>-1.7367999999999999</v>
      </c>
      <c r="E26" s="58">
        <f t="shared" si="22"/>
        <v>7.0588199999999999</v>
      </c>
      <c r="F26" s="58">
        <f t="shared" si="2"/>
        <v>-1.65554</v>
      </c>
      <c r="G26" s="58">
        <f t="shared" si="2"/>
        <v>-4.1986299999999996</v>
      </c>
      <c r="H26" s="58">
        <f t="shared" si="2"/>
        <v>-1.6206400000000001</v>
      </c>
      <c r="I26" s="58">
        <f t="shared" si="2"/>
        <v>1.28386</v>
      </c>
      <c r="J26" s="58">
        <f t="shared" si="2"/>
        <v>3.0333399999999999</v>
      </c>
      <c r="K26" s="58">
        <f t="shared" si="23"/>
        <v>2.1468799999999999</v>
      </c>
      <c r="L26" s="58">
        <f t="shared" si="23"/>
        <v>4.5583900000000002</v>
      </c>
      <c r="M26" s="58">
        <f t="shared" si="23"/>
        <v>3.6191</v>
      </c>
      <c r="N26" s="58">
        <f t="shared" si="23"/>
        <v>6.20791</v>
      </c>
      <c r="O26" s="58">
        <f>ROUND(O15/O14*100-100,5)</f>
        <v>0.16950999999999999</v>
      </c>
      <c r="P26" s="58">
        <f t="shared" si="24"/>
        <v>0.39706999999999998</v>
      </c>
      <c r="Q26" s="58">
        <f t="shared" si="25"/>
        <v>4.8102</v>
      </c>
      <c r="R26" s="58">
        <f t="shared" si="24"/>
        <v>4.9332700000000003</v>
      </c>
      <c r="S26" s="58">
        <f t="shared" si="24"/>
        <v>4.6905299999999999</v>
      </c>
      <c r="T26" s="58">
        <f t="shared" si="24"/>
        <v>2.6412900000000001</v>
      </c>
      <c r="U26" s="58">
        <f t="shared" si="24"/>
        <v>1.3882399999999999</v>
      </c>
      <c r="V26" s="58">
        <f t="shared" si="24"/>
        <v>2.9176799999999998</v>
      </c>
      <c r="W26" s="58">
        <f t="shared" si="24"/>
        <v>3.2081</v>
      </c>
      <c r="X26" s="58">
        <f t="shared" si="26"/>
        <v>1.1216600000000001</v>
      </c>
      <c r="Y26" s="58">
        <f t="shared" si="24"/>
        <v>0.71701999999999999</v>
      </c>
      <c r="Z26" s="58">
        <f>ROUND(Z15/Z14*100-100,5)</f>
        <v>1.34711</v>
      </c>
      <c r="AA26" s="58">
        <f t="shared" si="24"/>
        <v>1.54854</v>
      </c>
      <c r="AB26" s="122">
        <v>2016</v>
      </c>
    </row>
    <row r="27" spans="1:28">
      <c r="A27" s="139">
        <v>2017</v>
      </c>
      <c r="B27" s="58">
        <f t="shared" si="27"/>
        <v>3.0538500000000002</v>
      </c>
      <c r="C27" s="58">
        <f t="shared" si="27"/>
        <v>1.93424</v>
      </c>
      <c r="D27" s="58">
        <f t="shared" si="27"/>
        <v>0.62124999999999997</v>
      </c>
      <c r="E27" s="78" t="s">
        <v>2</v>
      </c>
      <c r="F27" s="58">
        <f t="shared" si="2"/>
        <v>-0.38390999999999997</v>
      </c>
      <c r="G27" s="78" t="s">
        <v>2</v>
      </c>
      <c r="H27" s="78" t="s">
        <v>2</v>
      </c>
      <c r="I27" s="58">
        <f t="shared" si="2"/>
        <v>3.4735299999999998</v>
      </c>
      <c r="J27" s="58">
        <f t="shared" si="2"/>
        <v>1.9777400000000001</v>
      </c>
      <c r="K27" s="78" t="s">
        <v>2</v>
      </c>
      <c r="L27" s="78" t="s">
        <v>2</v>
      </c>
      <c r="M27" s="78" t="s">
        <v>2</v>
      </c>
      <c r="N27" s="58">
        <f t="shared" si="23"/>
        <v>9.2112700000000007</v>
      </c>
      <c r="O27" s="58">
        <f>ROUND(O16/O15*100-100,5)</f>
        <v>1.90503</v>
      </c>
      <c r="P27" s="58">
        <f t="shared" si="24"/>
        <v>2.8667699999999998</v>
      </c>
      <c r="Q27" s="58">
        <f t="shared" si="25"/>
        <v>5.0910399999999996</v>
      </c>
      <c r="R27" s="78" t="s">
        <v>2</v>
      </c>
      <c r="S27" s="78" t="s">
        <v>2</v>
      </c>
      <c r="T27" s="58">
        <f t="shared" si="24"/>
        <v>2.4022199999999998</v>
      </c>
      <c r="U27" s="78" t="s">
        <v>2</v>
      </c>
      <c r="V27" s="78" t="s">
        <v>2</v>
      </c>
      <c r="W27" s="78" t="s">
        <v>2</v>
      </c>
      <c r="X27" s="58">
        <f t="shared" si="26"/>
        <v>2.28152</v>
      </c>
      <c r="Y27" s="78" t="s">
        <v>2</v>
      </c>
      <c r="Z27" s="78" t="s">
        <v>2</v>
      </c>
      <c r="AA27" s="78" t="s">
        <v>2</v>
      </c>
      <c r="AB27" s="139">
        <v>2017</v>
      </c>
    </row>
    <row r="28" spans="1:28"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8" ht="12" customHeight="1">
      <c r="A29" s="81"/>
      <c r="B29" s="159" t="s">
        <v>103</v>
      </c>
      <c r="C29" s="159"/>
      <c r="D29" s="159"/>
      <c r="E29" s="159"/>
      <c r="F29" s="159"/>
      <c r="G29" s="159"/>
      <c r="H29" s="159"/>
      <c r="I29" s="159"/>
      <c r="J29" s="159"/>
      <c r="K29" s="159"/>
      <c r="L29" s="159"/>
      <c r="M29" s="159"/>
      <c r="N29" s="159"/>
      <c r="O29" s="159" t="s">
        <v>103</v>
      </c>
      <c r="P29" s="159"/>
      <c r="Q29" s="159"/>
      <c r="R29" s="159"/>
      <c r="S29" s="159"/>
      <c r="T29" s="159"/>
      <c r="U29" s="159"/>
      <c r="V29" s="159"/>
      <c r="W29" s="159"/>
      <c r="X29" s="159"/>
      <c r="Y29" s="159"/>
      <c r="Z29" s="159"/>
      <c r="AA29" s="159"/>
      <c r="AB29" s="81"/>
    </row>
    <row r="30" spans="1:28">
      <c r="A30" s="89">
        <v>2009</v>
      </c>
      <c r="B30" s="58">
        <f>B8-B7</f>
        <v>25.787000000000035</v>
      </c>
      <c r="C30" s="58">
        <f t="shared" ref="C30:N30" si="28">C8-C7</f>
        <v>-0.32099999999999995</v>
      </c>
      <c r="D30" s="58">
        <f t="shared" si="28"/>
        <v>-0.57699999999999818</v>
      </c>
      <c r="E30" s="58">
        <f t="shared" si="28"/>
        <v>1.2999999999999998E-2</v>
      </c>
      <c r="F30" s="58">
        <f t="shared" si="28"/>
        <v>0.17399999999999238</v>
      </c>
      <c r="G30" s="58">
        <f t="shared" si="28"/>
        <v>-0.3879999999999999</v>
      </c>
      <c r="H30" s="58">
        <f t="shared" si="28"/>
        <v>-0.37600000000000122</v>
      </c>
      <c r="I30" s="58">
        <f t="shared" si="28"/>
        <v>0.10300000000000864</v>
      </c>
      <c r="J30" s="58">
        <f t="shared" si="28"/>
        <v>5.1430000000000291</v>
      </c>
      <c r="K30" s="58">
        <f t="shared" si="28"/>
        <v>3.2259999999999991</v>
      </c>
      <c r="L30" s="58">
        <f t="shared" si="28"/>
        <v>-0.80500000000000682</v>
      </c>
      <c r="M30" s="58">
        <f t="shared" si="28"/>
        <v>2.7220000000000084</v>
      </c>
      <c r="N30" s="58">
        <f t="shared" si="28"/>
        <v>-1.7879999999999967</v>
      </c>
      <c r="O30" s="58">
        <f t="shared" ref="O30:AA30" si="29">O8-O7</f>
        <v>1.195999999999998</v>
      </c>
      <c r="P30" s="58">
        <f t="shared" si="29"/>
        <v>-1.2509999999999977</v>
      </c>
      <c r="Q30" s="58">
        <f t="shared" ref="Q30" si="30">Q8-Q7</f>
        <v>7.5679999999999836</v>
      </c>
      <c r="R30" s="58">
        <f t="shared" si="29"/>
        <v>6.6749999999999829</v>
      </c>
      <c r="S30" s="58">
        <f t="shared" si="29"/>
        <v>0.89300000000000068</v>
      </c>
      <c r="T30" s="58">
        <f t="shared" si="29"/>
        <v>11.137</v>
      </c>
      <c r="U30" s="58">
        <f t="shared" si="29"/>
        <v>-1.7009999999999934</v>
      </c>
      <c r="V30" s="58">
        <f t="shared" si="29"/>
        <v>5.5300000000000153</v>
      </c>
      <c r="W30" s="58">
        <f t="shared" si="29"/>
        <v>7.3079999999999927</v>
      </c>
      <c r="X30" s="58">
        <f t="shared" ref="X30" si="31">X8-X7</f>
        <v>4.5769999999999982</v>
      </c>
      <c r="Y30" s="58">
        <f t="shared" si="29"/>
        <v>2.0150000000000006</v>
      </c>
      <c r="Z30" s="58">
        <f t="shared" si="29"/>
        <v>2.3179999999999978</v>
      </c>
      <c r="AA30" s="58">
        <f t="shared" si="29"/>
        <v>0.24399999999999977</v>
      </c>
      <c r="AB30" s="89">
        <v>2009</v>
      </c>
    </row>
    <row r="31" spans="1:28">
      <c r="A31" s="89">
        <v>2010</v>
      </c>
      <c r="B31" s="58">
        <f t="shared" ref="B31:N38" si="32">B9-B8</f>
        <v>17.463999999999942</v>
      </c>
      <c r="C31" s="58">
        <f t="shared" si="32"/>
        <v>-7.0000000000000062E-2</v>
      </c>
      <c r="D31" s="58">
        <f t="shared" si="32"/>
        <v>-0.3270000000000266</v>
      </c>
      <c r="E31" s="58">
        <f t="shared" si="32"/>
        <v>-2.4999999999999994E-2</v>
      </c>
      <c r="F31" s="58">
        <f t="shared" si="32"/>
        <v>-0.44099999999998829</v>
      </c>
      <c r="G31" s="58">
        <f t="shared" si="32"/>
        <v>-6.7000000000000171E-2</v>
      </c>
      <c r="H31" s="58">
        <f t="shared" si="32"/>
        <v>0.20600000000000129</v>
      </c>
      <c r="I31" s="58">
        <f t="shared" si="32"/>
        <v>3.6999999999991928E-2</v>
      </c>
      <c r="J31" s="58">
        <f t="shared" si="32"/>
        <v>3.3940000000000055</v>
      </c>
      <c r="K31" s="58">
        <f t="shared" si="32"/>
        <v>1.6569999999999823</v>
      </c>
      <c r="L31" s="58">
        <f t="shared" si="32"/>
        <v>-0.73199999999999932</v>
      </c>
      <c r="M31" s="58">
        <f t="shared" si="32"/>
        <v>2.4689999999999941</v>
      </c>
      <c r="N31" s="58">
        <f t="shared" si="32"/>
        <v>0.37800000000000011</v>
      </c>
      <c r="O31" s="58">
        <f t="shared" ref="O31:AA31" si="33">O9-O8</f>
        <v>-0.18499999999999517</v>
      </c>
      <c r="P31" s="58">
        <f t="shared" si="33"/>
        <v>-1.1730000000000018</v>
      </c>
      <c r="Q31" s="58">
        <f t="shared" ref="Q31" si="34">Q9-Q8</f>
        <v>5.7950000000000159</v>
      </c>
      <c r="R31" s="58">
        <f t="shared" si="33"/>
        <v>4.4639999999999986</v>
      </c>
      <c r="S31" s="58">
        <f t="shared" si="33"/>
        <v>1.3309999999999889</v>
      </c>
      <c r="T31" s="58">
        <f t="shared" si="33"/>
        <v>6.2360000000000468</v>
      </c>
      <c r="U31" s="58">
        <f t="shared" si="33"/>
        <v>-1.1999999999999886</v>
      </c>
      <c r="V31" s="58">
        <f t="shared" si="33"/>
        <v>0.93499999999997385</v>
      </c>
      <c r="W31" s="58">
        <f t="shared" si="33"/>
        <v>6.5010000000000048</v>
      </c>
      <c r="X31" s="58">
        <f t="shared" ref="X31" si="35">X9-X8</f>
        <v>3.3789999999999907</v>
      </c>
      <c r="Y31" s="58">
        <f t="shared" si="33"/>
        <v>1.5240000000000009</v>
      </c>
      <c r="Z31" s="58">
        <f t="shared" si="33"/>
        <v>3.5180000000000007</v>
      </c>
      <c r="AA31" s="58">
        <f t="shared" si="33"/>
        <v>-1.6630000000000003</v>
      </c>
      <c r="AB31" s="89">
        <v>2010</v>
      </c>
    </row>
    <row r="32" spans="1:28">
      <c r="A32" s="89">
        <v>2011</v>
      </c>
      <c r="B32" s="58">
        <f t="shared" si="32"/>
        <v>18.61200000000008</v>
      </c>
      <c r="C32" s="58">
        <f t="shared" si="32"/>
        <v>5.600000000000005E-2</v>
      </c>
      <c r="D32" s="58">
        <f t="shared" si="32"/>
        <v>2.9060000000000059</v>
      </c>
      <c r="E32" s="58">
        <f t="shared" si="32"/>
        <v>-4.9999999999999975E-3</v>
      </c>
      <c r="F32" s="58">
        <f t="shared" si="32"/>
        <v>3.6550000000000011</v>
      </c>
      <c r="G32" s="58">
        <f t="shared" si="32"/>
        <v>-0.57699999999999996</v>
      </c>
      <c r="H32" s="58">
        <f t="shared" si="32"/>
        <v>-0.16700000000000159</v>
      </c>
      <c r="I32" s="58">
        <f t="shared" si="32"/>
        <v>2.0760000000000076</v>
      </c>
      <c r="J32" s="58">
        <f t="shared" si="32"/>
        <v>9.8340000000000032</v>
      </c>
      <c r="K32" s="58">
        <f t="shared" si="32"/>
        <v>4.2070000000000221</v>
      </c>
      <c r="L32" s="58">
        <f t="shared" si="32"/>
        <v>3.1530000000000058</v>
      </c>
      <c r="M32" s="58">
        <f t="shared" si="32"/>
        <v>2.4740000000000038</v>
      </c>
      <c r="N32" s="58">
        <f t="shared" si="32"/>
        <v>4.027000000000001</v>
      </c>
      <c r="O32" s="58">
        <f t="shared" ref="O32:AA32" si="36">O10-O9</f>
        <v>-0.25100000000000477</v>
      </c>
      <c r="P32" s="58">
        <f t="shared" si="36"/>
        <v>-0.41199999999999903</v>
      </c>
      <c r="Q32" s="58">
        <f t="shared" ref="Q32" si="37">Q10-Q9</f>
        <v>2.4809999999999945</v>
      </c>
      <c r="R32" s="58">
        <f t="shared" si="36"/>
        <v>-1.039999999999992</v>
      </c>
      <c r="S32" s="58">
        <f t="shared" si="36"/>
        <v>3.521000000000015</v>
      </c>
      <c r="T32" s="58">
        <f t="shared" si="36"/>
        <v>-3.9639999999999986</v>
      </c>
      <c r="U32" s="58">
        <f t="shared" si="36"/>
        <v>-4.5730000000000075</v>
      </c>
      <c r="V32" s="58">
        <f t="shared" si="36"/>
        <v>-1.0489999999999782</v>
      </c>
      <c r="W32" s="58">
        <f t="shared" si="36"/>
        <v>1.6580000000000155</v>
      </c>
      <c r="X32" s="58">
        <f t="shared" ref="X32" si="38">X10-X9</f>
        <v>1.8590000000000089</v>
      </c>
      <c r="Y32" s="58">
        <f t="shared" si="36"/>
        <v>1.0630000000000024</v>
      </c>
      <c r="Z32" s="58">
        <f t="shared" si="36"/>
        <v>-0.13299999999999557</v>
      </c>
      <c r="AA32" s="58">
        <f t="shared" si="36"/>
        <v>0.92899999999999849</v>
      </c>
      <c r="AB32" s="89">
        <v>2011</v>
      </c>
    </row>
    <row r="33" spans="1:28">
      <c r="A33" s="89">
        <v>2012</v>
      </c>
      <c r="B33" s="58">
        <f t="shared" si="32"/>
        <v>39.55399999999986</v>
      </c>
      <c r="C33" s="58">
        <f t="shared" si="32"/>
        <v>-5.2000000000000046E-2</v>
      </c>
      <c r="D33" s="58">
        <f t="shared" si="32"/>
        <v>2.0790000000000077</v>
      </c>
      <c r="E33" s="58">
        <f t="shared" si="32"/>
        <v>1.5999999999999993E-2</v>
      </c>
      <c r="F33" s="58">
        <f t="shared" si="32"/>
        <v>1.1859999999999928</v>
      </c>
      <c r="G33" s="58">
        <f t="shared" si="32"/>
        <v>0.23500000000000032</v>
      </c>
      <c r="H33" s="58">
        <f t="shared" si="32"/>
        <v>0.64200000000000124</v>
      </c>
      <c r="I33" s="58">
        <f t="shared" si="32"/>
        <v>2.6490000000000009</v>
      </c>
      <c r="J33" s="58">
        <f t="shared" si="32"/>
        <v>9.5240000000000009</v>
      </c>
      <c r="K33" s="58">
        <f t="shared" si="32"/>
        <v>4.8699999999999761</v>
      </c>
      <c r="L33" s="58">
        <f t="shared" si="32"/>
        <v>0.54800000000000182</v>
      </c>
      <c r="M33" s="58">
        <f t="shared" si="32"/>
        <v>4.1059999999999945</v>
      </c>
      <c r="N33" s="58">
        <f t="shared" si="32"/>
        <v>5.382000000000005</v>
      </c>
      <c r="O33" s="58">
        <f t="shared" ref="O33:AA33" si="39">O11-O10</f>
        <v>0.44400000000000261</v>
      </c>
      <c r="P33" s="58">
        <f t="shared" si="39"/>
        <v>-0.44899999999999807</v>
      </c>
      <c r="Q33" s="58">
        <f t="shared" ref="Q33" si="40">Q11-Q10</f>
        <v>9.5989999999999895</v>
      </c>
      <c r="R33" s="58">
        <f t="shared" si="39"/>
        <v>1.3259999999999934</v>
      </c>
      <c r="S33" s="58">
        <f t="shared" si="39"/>
        <v>8.2729999999999961</v>
      </c>
      <c r="T33" s="58">
        <f t="shared" si="39"/>
        <v>7.1199999999999477</v>
      </c>
      <c r="U33" s="58">
        <f t="shared" si="39"/>
        <v>0.17400000000000659</v>
      </c>
      <c r="V33" s="58">
        <f t="shared" si="39"/>
        <v>0.84299999999998931</v>
      </c>
      <c r="W33" s="58">
        <f t="shared" si="39"/>
        <v>6.1029999999999802</v>
      </c>
      <c r="X33" s="58">
        <f t="shared" ref="X33" si="41">X11-X10</f>
        <v>3.2579999999999814</v>
      </c>
      <c r="Y33" s="58">
        <f t="shared" si="39"/>
        <v>1.9479999999999933</v>
      </c>
      <c r="Z33" s="58">
        <f t="shared" si="39"/>
        <v>1.2789999999999964</v>
      </c>
      <c r="AA33" s="58">
        <f t="shared" si="39"/>
        <v>3.1000000000002359E-2</v>
      </c>
      <c r="AB33" s="89">
        <v>2012</v>
      </c>
    </row>
    <row r="34" spans="1:28">
      <c r="A34" s="89">
        <v>2013</v>
      </c>
      <c r="B34" s="58">
        <f t="shared" si="32"/>
        <v>27.076999999999998</v>
      </c>
      <c r="C34" s="58">
        <f t="shared" si="32"/>
        <v>-5.2999999999999936E-2</v>
      </c>
      <c r="D34" s="58">
        <f t="shared" si="32"/>
        <v>-1.5889999999999986</v>
      </c>
      <c r="E34" s="58">
        <f t="shared" si="32"/>
        <v>1.4999999999999999E-2</v>
      </c>
      <c r="F34" s="58">
        <f t="shared" si="32"/>
        <v>-0.81699999999999307</v>
      </c>
      <c r="G34" s="58">
        <f t="shared" si="32"/>
        <v>-0.99000000000000021</v>
      </c>
      <c r="H34" s="58">
        <f t="shared" si="32"/>
        <v>0.2029999999999994</v>
      </c>
      <c r="I34" s="58">
        <f t="shared" si="32"/>
        <v>0.78600000000000136</v>
      </c>
      <c r="J34" s="58">
        <f t="shared" si="32"/>
        <v>9.257000000000005</v>
      </c>
      <c r="K34" s="58">
        <f t="shared" si="32"/>
        <v>5.811000000000007</v>
      </c>
      <c r="L34" s="58">
        <f t="shared" si="32"/>
        <v>-0.13899999999999579</v>
      </c>
      <c r="M34" s="58">
        <f t="shared" si="32"/>
        <v>3.585000000000008</v>
      </c>
      <c r="N34" s="58">
        <f t="shared" si="32"/>
        <v>2.6400000000000006</v>
      </c>
      <c r="O34" s="58">
        <f t="shared" ref="O34:AA38" si="42">O12-O11</f>
        <v>-0.68200000000000216</v>
      </c>
      <c r="P34" s="58">
        <f t="shared" si="42"/>
        <v>-0.36700000000000443</v>
      </c>
      <c r="Q34" s="58">
        <f t="shared" ref="Q34:Q38" si="43">Q12-Q11</f>
        <v>5.1450000000000387</v>
      </c>
      <c r="R34" s="58">
        <f t="shared" si="42"/>
        <v>2.0400000000000205</v>
      </c>
      <c r="S34" s="58">
        <f t="shared" si="42"/>
        <v>3.1049999999999898</v>
      </c>
      <c r="T34" s="58">
        <f t="shared" si="42"/>
        <v>10.046000000000049</v>
      </c>
      <c r="U34" s="58">
        <f t="shared" si="42"/>
        <v>-0.63000000000002387</v>
      </c>
      <c r="V34" s="58">
        <f t="shared" si="42"/>
        <v>2.5560000000000116</v>
      </c>
      <c r="W34" s="58">
        <f t="shared" si="42"/>
        <v>8.1200000000000045</v>
      </c>
      <c r="X34" s="58">
        <f t="shared" ref="X34:X38" si="44">X12-X11</f>
        <v>1.8940000000000055</v>
      </c>
      <c r="Y34" s="58">
        <f t="shared" si="42"/>
        <v>-1.4129999999999967</v>
      </c>
      <c r="Z34" s="58">
        <f t="shared" si="42"/>
        <v>1.9119999999999919</v>
      </c>
      <c r="AA34" s="58">
        <f t="shared" si="42"/>
        <v>1.3949999999999996</v>
      </c>
      <c r="AB34" s="89">
        <v>2013</v>
      </c>
    </row>
    <row r="35" spans="1:28">
      <c r="A35" s="89">
        <v>2014</v>
      </c>
      <c r="B35" s="58">
        <f t="shared" si="32"/>
        <v>32.523000000000138</v>
      </c>
      <c r="C35" s="58">
        <f t="shared" si="32"/>
        <v>-7.0000000000000062E-3</v>
      </c>
      <c r="D35" s="58">
        <f t="shared" si="32"/>
        <v>0.68899999999999295</v>
      </c>
      <c r="E35" s="58">
        <f t="shared" si="32"/>
        <v>4.0000000000000036E-3</v>
      </c>
      <c r="F35" s="58">
        <f t="shared" si="32"/>
        <v>0.4059999999999917</v>
      </c>
      <c r="G35" s="58">
        <f t="shared" si="32"/>
        <v>-0.1899999999999995</v>
      </c>
      <c r="H35" s="58">
        <f t="shared" si="32"/>
        <v>0.46899999999999942</v>
      </c>
      <c r="I35" s="58">
        <f t="shared" si="32"/>
        <v>-0.42000000000000171</v>
      </c>
      <c r="J35" s="58">
        <f t="shared" si="32"/>
        <v>6.8849999999999909</v>
      </c>
      <c r="K35" s="58">
        <f t="shared" si="32"/>
        <v>3.757000000000005</v>
      </c>
      <c r="L35" s="58">
        <f t="shared" si="32"/>
        <v>0.19099999999998829</v>
      </c>
      <c r="M35" s="58">
        <f t="shared" si="32"/>
        <v>2.9369999999999976</v>
      </c>
      <c r="N35" s="58">
        <f t="shared" si="32"/>
        <v>2.5249999999999915</v>
      </c>
      <c r="O35" s="58">
        <f t="shared" si="42"/>
        <v>-1.286999999999999</v>
      </c>
      <c r="P35" s="58">
        <f t="shared" si="42"/>
        <v>0.10999999999999943</v>
      </c>
      <c r="Q35" s="58">
        <f t="shared" si="43"/>
        <v>7.7729999999999677</v>
      </c>
      <c r="R35" s="58">
        <f t="shared" si="42"/>
        <v>5.36099999999999</v>
      </c>
      <c r="S35" s="58">
        <f t="shared" si="42"/>
        <v>2.4120000000000061</v>
      </c>
      <c r="T35" s="58">
        <f t="shared" si="42"/>
        <v>13.913000000000011</v>
      </c>
      <c r="U35" s="58">
        <f t="shared" si="42"/>
        <v>0.4310000000000116</v>
      </c>
      <c r="V35" s="58">
        <f t="shared" si="42"/>
        <v>5.6759999999999877</v>
      </c>
      <c r="W35" s="58">
        <f t="shared" si="42"/>
        <v>7.8060000000000116</v>
      </c>
      <c r="X35" s="58">
        <f t="shared" si="44"/>
        <v>2.342000000000013</v>
      </c>
      <c r="Y35" s="58">
        <f t="shared" si="42"/>
        <v>1.652000000000001</v>
      </c>
      <c r="Z35" s="58">
        <f t="shared" si="42"/>
        <v>0.50900000000000034</v>
      </c>
      <c r="AA35" s="58">
        <f t="shared" si="42"/>
        <v>0.18100000000000094</v>
      </c>
      <c r="AB35" s="89">
        <v>2014</v>
      </c>
    </row>
    <row r="36" spans="1:28">
      <c r="A36" s="110">
        <v>2015</v>
      </c>
      <c r="B36" s="58">
        <f t="shared" si="32"/>
        <v>38.864000000000033</v>
      </c>
      <c r="C36" s="58">
        <f t="shared" si="32"/>
        <v>-2.200000000000002E-2</v>
      </c>
      <c r="D36" s="58">
        <f t="shared" si="32"/>
        <v>6.8000000000012051E-2</v>
      </c>
      <c r="E36" s="58">
        <f t="shared" si="32"/>
        <v>-5.9999999999999915E-3</v>
      </c>
      <c r="F36" s="58">
        <f t="shared" si="32"/>
        <v>-0.10500000000000398</v>
      </c>
      <c r="G36" s="58">
        <f t="shared" si="32"/>
        <v>0.17899999999999938</v>
      </c>
      <c r="H36" s="58">
        <f t="shared" si="32"/>
        <v>0</v>
      </c>
      <c r="I36" s="58">
        <f t="shared" si="32"/>
        <v>-0.63800000000000523</v>
      </c>
      <c r="J36" s="58">
        <f t="shared" si="32"/>
        <v>8.0629999999999882</v>
      </c>
      <c r="K36" s="58">
        <f t="shared" si="32"/>
        <v>2.3930000000000007</v>
      </c>
      <c r="L36" s="58">
        <f t="shared" si="32"/>
        <v>1.8860000000000099</v>
      </c>
      <c r="M36" s="58">
        <f t="shared" si="32"/>
        <v>3.7839999999999918</v>
      </c>
      <c r="N36" s="58">
        <f t="shared" si="32"/>
        <v>4.1189999999999998</v>
      </c>
      <c r="O36" s="58">
        <f t="shared" si="42"/>
        <v>3.0000000000001137E-2</v>
      </c>
      <c r="P36" s="58">
        <f t="shared" si="42"/>
        <v>0.12199999999999989</v>
      </c>
      <c r="Q36" s="58">
        <f t="shared" si="43"/>
        <v>13.951999999999998</v>
      </c>
      <c r="R36" s="58">
        <f t="shared" si="42"/>
        <v>8.2549999999999955</v>
      </c>
      <c r="S36" s="58">
        <f t="shared" si="42"/>
        <v>5.6970000000000027</v>
      </c>
      <c r="T36" s="58">
        <f t="shared" si="42"/>
        <v>12.223999999999933</v>
      </c>
      <c r="U36" s="58">
        <f t="shared" si="42"/>
        <v>1.7379999999999995</v>
      </c>
      <c r="V36" s="58">
        <f t="shared" si="42"/>
        <v>4.4070000000000107</v>
      </c>
      <c r="W36" s="58">
        <f t="shared" si="42"/>
        <v>6.0790000000000077</v>
      </c>
      <c r="X36" s="58">
        <f t="shared" si="44"/>
        <v>0.94599999999999795</v>
      </c>
      <c r="Y36" s="58">
        <f t="shared" si="42"/>
        <v>2.0240000000000009</v>
      </c>
      <c r="Z36" s="58">
        <f t="shared" si="42"/>
        <v>-2.2199999999999989</v>
      </c>
      <c r="AA36" s="58">
        <f t="shared" si="42"/>
        <v>1.1419999999999995</v>
      </c>
      <c r="AB36" s="110">
        <v>2015</v>
      </c>
    </row>
    <row r="37" spans="1:28">
      <c r="A37" s="122">
        <v>2016</v>
      </c>
      <c r="B37" s="58">
        <f>B15-B14</f>
        <v>48.807000000000016</v>
      </c>
      <c r="C37" s="58">
        <f>C15-C14</f>
        <v>2.200000000000002E-2</v>
      </c>
      <c r="D37" s="58">
        <f t="shared" si="32"/>
        <v>-2.4240000000000066</v>
      </c>
      <c r="E37" s="58">
        <f t="shared" si="32"/>
        <v>5.9999999999999915E-3</v>
      </c>
      <c r="F37" s="58">
        <f t="shared" si="32"/>
        <v>-1.9819999999999993</v>
      </c>
      <c r="G37" s="58">
        <f t="shared" si="32"/>
        <v>-0.2079999999999993</v>
      </c>
      <c r="H37" s="58">
        <f t="shared" si="32"/>
        <v>-0.23999999999999844</v>
      </c>
      <c r="I37" s="58">
        <f t="shared" si="32"/>
        <v>1.0280000000000058</v>
      </c>
      <c r="J37" s="58">
        <f t="shared" si="32"/>
        <v>12.000999999999976</v>
      </c>
      <c r="K37" s="58">
        <f t="shared" si="32"/>
        <v>4.4819999999999993</v>
      </c>
      <c r="L37" s="58">
        <f t="shared" si="32"/>
        <v>3.6689999999999969</v>
      </c>
      <c r="M37" s="58">
        <f t="shared" si="32"/>
        <v>3.8500000000000085</v>
      </c>
      <c r="N37" s="58">
        <f t="shared" si="32"/>
        <v>5.769999999999996</v>
      </c>
      <c r="O37" s="58">
        <f t="shared" si="42"/>
        <v>6.6000000000002501E-2</v>
      </c>
      <c r="P37" s="58">
        <f t="shared" si="42"/>
        <v>0.16900000000000404</v>
      </c>
      <c r="Q37" s="58">
        <f t="shared" si="43"/>
        <v>15.609000000000037</v>
      </c>
      <c r="R37" s="58">
        <f t="shared" si="42"/>
        <v>7.8919999999999959</v>
      </c>
      <c r="S37" s="58">
        <f t="shared" si="42"/>
        <v>7.717000000000013</v>
      </c>
      <c r="T37" s="58">
        <f t="shared" si="42"/>
        <v>14.543999999999983</v>
      </c>
      <c r="U37" s="58">
        <f t="shared" si="42"/>
        <v>2.0649999999999977</v>
      </c>
      <c r="V37" s="58">
        <f t="shared" si="42"/>
        <v>4.1599999999999966</v>
      </c>
      <c r="W37" s="58">
        <f t="shared" si="42"/>
        <v>8.31899999999996</v>
      </c>
      <c r="X37" s="58">
        <f t="shared" si="44"/>
        <v>2.0219999999999914</v>
      </c>
      <c r="Y37" s="58">
        <f t="shared" si="42"/>
        <v>0.52199999999999136</v>
      </c>
      <c r="Z37" s="58">
        <f t="shared" si="42"/>
        <v>1.097999999999999</v>
      </c>
      <c r="AA37" s="58">
        <f t="shared" si="42"/>
        <v>0.40199999999999747</v>
      </c>
      <c r="AB37" s="122">
        <v>2016</v>
      </c>
    </row>
    <row r="38" spans="1:28">
      <c r="A38" s="139">
        <v>2017</v>
      </c>
      <c r="B38" s="58">
        <f>B16-B15</f>
        <v>57.852999999999838</v>
      </c>
      <c r="C38" s="58">
        <f>C16-C15</f>
        <v>1.0000000000000009E-2</v>
      </c>
      <c r="D38" s="58">
        <f t="shared" si="32"/>
        <v>0.85200000000000387</v>
      </c>
      <c r="E38" s="78" t="s">
        <v>2</v>
      </c>
      <c r="F38" s="58">
        <f t="shared" si="32"/>
        <v>-0.45199999999999818</v>
      </c>
      <c r="G38" s="78" t="s">
        <v>2</v>
      </c>
      <c r="H38" s="78" t="s">
        <v>2</v>
      </c>
      <c r="I38" s="58">
        <f t="shared" si="32"/>
        <v>2.8169999999999931</v>
      </c>
      <c r="J38" s="58">
        <f t="shared" si="32"/>
        <v>8.0620000000000118</v>
      </c>
      <c r="K38" s="78" t="s">
        <v>2</v>
      </c>
      <c r="L38" s="78" t="s">
        <v>2</v>
      </c>
      <c r="M38" s="78" t="s">
        <v>2</v>
      </c>
      <c r="N38" s="58">
        <f t="shared" si="32"/>
        <v>9.0930000000000035</v>
      </c>
      <c r="O38" s="58">
        <f t="shared" si="42"/>
        <v>0.742999999999995</v>
      </c>
      <c r="P38" s="58">
        <f t="shared" si="42"/>
        <v>1.2250000000000014</v>
      </c>
      <c r="Q38" s="58">
        <f t="shared" si="43"/>
        <v>17.314999999999998</v>
      </c>
      <c r="R38" s="78" t="s">
        <v>2</v>
      </c>
      <c r="S38" s="78" t="s">
        <v>2</v>
      </c>
      <c r="T38" s="58">
        <f t="shared" si="42"/>
        <v>13.576999999999998</v>
      </c>
      <c r="U38" s="78" t="s">
        <v>2</v>
      </c>
      <c r="V38" s="78" t="s">
        <v>2</v>
      </c>
      <c r="W38" s="78" t="s">
        <v>2</v>
      </c>
      <c r="X38" s="58">
        <f t="shared" si="44"/>
        <v>4.1589999999999918</v>
      </c>
      <c r="Y38" s="78" t="s">
        <v>2</v>
      </c>
      <c r="Z38" s="78" t="s">
        <v>2</v>
      </c>
      <c r="AA38" s="78" t="s">
        <v>2</v>
      </c>
      <c r="AB38" s="139">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9" t="s">
        <v>36</v>
      </c>
      <c r="C40" s="159"/>
      <c r="D40" s="159"/>
      <c r="E40" s="159"/>
      <c r="F40" s="159"/>
      <c r="G40" s="159"/>
      <c r="H40" s="159"/>
      <c r="I40" s="159"/>
      <c r="J40" s="159"/>
      <c r="K40" s="159"/>
      <c r="L40" s="159"/>
      <c r="M40" s="159"/>
      <c r="N40" s="159"/>
      <c r="O40" s="159" t="s">
        <v>36</v>
      </c>
      <c r="P40" s="159"/>
      <c r="Q40" s="159"/>
      <c r="R40" s="159"/>
      <c r="S40" s="159"/>
      <c r="T40" s="159"/>
      <c r="U40" s="159"/>
      <c r="V40" s="159"/>
      <c r="W40" s="159"/>
      <c r="X40" s="159"/>
      <c r="Y40" s="159"/>
      <c r="Z40" s="159"/>
      <c r="AA40" s="159"/>
      <c r="AB40" s="81"/>
    </row>
    <row r="41" spans="1:28">
      <c r="A41" s="89">
        <v>2008</v>
      </c>
      <c r="B41" s="85">
        <v>100</v>
      </c>
      <c r="C41" s="86">
        <f t="shared" ref="C41:C48" si="45">ROUND(C7/$B7*100,5)</f>
        <v>5.858E-2</v>
      </c>
      <c r="D41" s="86">
        <f t="shared" ref="D41:AA44" si="46">ROUND(D7/$B7*100,5)</f>
        <v>8.28308</v>
      </c>
      <c r="E41" s="86">
        <f t="shared" si="46"/>
        <v>4.4400000000000004E-3</v>
      </c>
      <c r="F41" s="86">
        <f t="shared" si="46"/>
        <v>7.0278999999999998</v>
      </c>
      <c r="G41" s="86">
        <f t="shared" si="46"/>
        <v>0.41027000000000002</v>
      </c>
      <c r="H41" s="86">
        <f t="shared" si="46"/>
        <v>0.84047000000000005</v>
      </c>
      <c r="I41" s="86">
        <f t="shared" si="46"/>
        <v>4.5862600000000002</v>
      </c>
      <c r="J41" s="86">
        <f t="shared" si="46"/>
        <v>20.874310000000001</v>
      </c>
      <c r="K41" s="86">
        <f t="shared" si="46"/>
        <v>11.11031</v>
      </c>
      <c r="L41" s="86">
        <f t="shared" si="46"/>
        <v>4.6414999999999997</v>
      </c>
      <c r="M41" s="86">
        <f t="shared" si="46"/>
        <v>5.12249</v>
      </c>
      <c r="N41" s="86">
        <f t="shared" si="46"/>
        <v>4.5975000000000001</v>
      </c>
      <c r="O41" s="86">
        <f t="shared" si="46"/>
        <v>2.4105300000000001</v>
      </c>
      <c r="P41" s="86">
        <f t="shared" si="46"/>
        <v>2.794</v>
      </c>
      <c r="Q41" s="86">
        <f t="shared" ref="Q41" si="47">ROUND(Q7/$B7*100,5)</f>
        <v>16.53875</v>
      </c>
      <c r="R41" s="86">
        <f t="shared" si="46"/>
        <v>8.0750299999999999</v>
      </c>
      <c r="S41" s="86">
        <f t="shared" si="46"/>
        <v>8.46373</v>
      </c>
      <c r="T41" s="86">
        <f t="shared" si="46"/>
        <v>30.012560000000001</v>
      </c>
      <c r="U41" s="86">
        <f t="shared" si="46"/>
        <v>9.3885400000000008</v>
      </c>
      <c r="V41" s="86">
        <f t="shared" si="46"/>
        <v>7.5152200000000002</v>
      </c>
      <c r="W41" s="86">
        <f t="shared" si="46"/>
        <v>13.10881</v>
      </c>
      <c r="X41" s="86">
        <f t="shared" ref="X41" si="48">ROUND(X7/$B7*100,5)</f>
        <v>9.8444400000000005</v>
      </c>
      <c r="Y41" s="86">
        <f t="shared" si="46"/>
        <v>3.8881000000000001</v>
      </c>
      <c r="Z41" s="86">
        <f t="shared" si="46"/>
        <v>4.5162000000000004</v>
      </c>
      <c r="AA41" s="86">
        <f t="shared" si="46"/>
        <v>1.44014</v>
      </c>
      <c r="AB41" s="89">
        <v>2008</v>
      </c>
    </row>
    <row r="42" spans="1:28">
      <c r="A42" s="89">
        <v>2009</v>
      </c>
      <c r="B42" s="85">
        <v>100</v>
      </c>
      <c r="C42" s="86">
        <f t="shared" si="45"/>
        <v>3.8469999999999997E-2</v>
      </c>
      <c r="D42" s="86">
        <f t="shared" si="46"/>
        <v>8.1207700000000003</v>
      </c>
      <c r="E42" s="86">
        <f t="shared" si="46"/>
        <v>5.1399999999999996E-3</v>
      </c>
      <c r="F42" s="86">
        <f t="shared" si="46"/>
        <v>6.9298900000000003</v>
      </c>
      <c r="G42" s="86">
        <f t="shared" si="46"/>
        <v>0.38073000000000001</v>
      </c>
      <c r="H42" s="86">
        <f t="shared" si="46"/>
        <v>0.80501</v>
      </c>
      <c r="I42" s="86">
        <f t="shared" si="46"/>
        <v>4.5216700000000003</v>
      </c>
      <c r="J42" s="86">
        <f t="shared" si="46"/>
        <v>20.859960000000001</v>
      </c>
      <c r="K42" s="86">
        <f t="shared" si="46"/>
        <v>11.13191</v>
      </c>
      <c r="L42" s="86">
        <f t="shared" si="46"/>
        <v>4.5217299999999998</v>
      </c>
      <c r="M42" s="86">
        <f t="shared" si="46"/>
        <v>5.2063100000000002</v>
      </c>
      <c r="N42" s="86">
        <f t="shared" si="46"/>
        <v>4.4196099999999996</v>
      </c>
      <c r="O42" s="86">
        <f t="shared" si="46"/>
        <v>2.44489</v>
      </c>
      <c r="P42" s="86">
        <f t="shared" si="46"/>
        <v>2.67605</v>
      </c>
      <c r="Q42" s="86">
        <f t="shared" ref="Q42" si="49">ROUND(Q8/$B8*100,5)</f>
        <v>16.736360000000001</v>
      </c>
      <c r="R42" s="86">
        <f t="shared" si="46"/>
        <v>8.3497900000000005</v>
      </c>
      <c r="S42" s="86">
        <f t="shared" si="46"/>
        <v>8.3865800000000004</v>
      </c>
      <c r="T42" s="86">
        <f t="shared" si="46"/>
        <v>30.21583</v>
      </c>
      <c r="U42" s="86">
        <f t="shared" si="46"/>
        <v>9.1419300000000003</v>
      </c>
      <c r="V42" s="86">
        <f t="shared" si="46"/>
        <v>7.7301099999999998</v>
      </c>
      <c r="W42" s="86">
        <f t="shared" si="46"/>
        <v>13.343780000000001</v>
      </c>
      <c r="X42" s="86">
        <f t="shared" ref="X42" si="50">ROUND(X8/$B8*100,5)</f>
        <v>9.9663900000000005</v>
      </c>
      <c r="Y42" s="86">
        <f t="shared" si="46"/>
        <v>3.9486599999999998</v>
      </c>
      <c r="Z42" s="86">
        <f t="shared" si="46"/>
        <v>4.58521</v>
      </c>
      <c r="AA42" s="86">
        <f t="shared" si="46"/>
        <v>1.43252</v>
      </c>
      <c r="AB42" s="89">
        <v>2009</v>
      </c>
    </row>
    <row r="43" spans="1:28">
      <c r="A43" s="89">
        <v>2010</v>
      </c>
      <c r="B43" s="85">
        <v>100</v>
      </c>
      <c r="C43" s="86">
        <f t="shared" si="45"/>
        <v>3.3930000000000002E-2</v>
      </c>
      <c r="D43" s="86">
        <f t="shared" si="46"/>
        <v>8.0174400000000006</v>
      </c>
      <c r="E43" s="86">
        <f t="shared" si="46"/>
        <v>3.6099999999999999E-3</v>
      </c>
      <c r="F43" s="86">
        <f t="shared" si="46"/>
        <v>6.8321199999999997</v>
      </c>
      <c r="G43" s="86">
        <f t="shared" si="46"/>
        <v>0.37282999999999999</v>
      </c>
      <c r="H43" s="86">
        <f t="shared" si="46"/>
        <v>0.80888000000000004</v>
      </c>
      <c r="I43" s="86">
        <f t="shared" si="46"/>
        <v>4.4771099999999997</v>
      </c>
      <c r="J43" s="86">
        <f t="shared" si="46"/>
        <v>20.845210000000002</v>
      </c>
      <c r="K43" s="86">
        <f t="shared" si="46"/>
        <v>11.11491</v>
      </c>
      <c r="L43" s="86">
        <f t="shared" si="46"/>
        <v>4.4316399999999998</v>
      </c>
      <c r="M43" s="86">
        <f t="shared" si="46"/>
        <v>5.2986599999999999</v>
      </c>
      <c r="N43" s="86">
        <f t="shared" si="46"/>
        <v>4.3962899999999996</v>
      </c>
      <c r="O43" s="86">
        <f t="shared" si="46"/>
        <v>2.4086599999999998</v>
      </c>
      <c r="P43" s="86">
        <f t="shared" si="46"/>
        <v>2.5789300000000002</v>
      </c>
      <c r="Q43" s="86">
        <f t="shared" ref="Q43" si="51">ROUND(Q9/$B9*100,5)</f>
        <v>16.906420000000001</v>
      </c>
      <c r="R43" s="86">
        <f t="shared" si="46"/>
        <v>8.5277499999999993</v>
      </c>
      <c r="S43" s="86">
        <f t="shared" si="46"/>
        <v>8.3786699999999996</v>
      </c>
      <c r="T43" s="86">
        <f t="shared" si="46"/>
        <v>30.27261</v>
      </c>
      <c r="U43" s="86">
        <f t="shared" si="46"/>
        <v>8.9763599999999997</v>
      </c>
      <c r="V43" s="86">
        <f t="shared" si="46"/>
        <v>7.7055400000000001</v>
      </c>
      <c r="W43" s="86">
        <f t="shared" si="46"/>
        <v>13.59071</v>
      </c>
      <c r="X43" s="86">
        <f t="shared" ref="X43" si="52">ROUND(X9/$B9*100,5)</f>
        <v>10.0634</v>
      </c>
      <c r="Y43" s="86">
        <f t="shared" si="46"/>
        <v>3.9980699999999998</v>
      </c>
      <c r="Z43" s="86">
        <f t="shared" si="46"/>
        <v>4.7460899999999997</v>
      </c>
      <c r="AA43" s="86">
        <f t="shared" si="46"/>
        <v>1.31925</v>
      </c>
      <c r="AB43" s="89">
        <v>2010</v>
      </c>
    </row>
    <row r="44" spans="1:28">
      <c r="A44" s="89">
        <v>2011</v>
      </c>
      <c r="B44" s="85">
        <v>100</v>
      </c>
      <c r="C44" s="86">
        <f t="shared" si="45"/>
        <v>3.6839999999999998E-2</v>
      </c>
      <c r="D44" s="86">
        <f t="shared" si="46"/>
        <v>8.1002399999999994</v>
      </c>
      <c r="E44" s="86">
        <f t="shared" si="46"/>
        <v>3.2799999999999999E-3</v>
      </c>
      <c r="F44" s="86">
        <f t="shared" si="46"/>
        <v>6.9717000000000002</v>
      </c>
      <c r="G44" s="86">
        <f t="shared" si="46"/>
        <v>0.33496999999999999</v>
      </c>
      <c r="H44" s="86">
        <f t="shared" si="46"/>
        <v>0.79029000000000005</v>
      </c>
      <c r="I44" s="86">
        <f t="shared" si="46"/>
        <v>4.5498799999999999</v>
      </c>
      <c r="J44" s="86">
        <f t="shared" si="46"/>
        <v>21.193909999999999</v>
      </c>
      <c r="K44" s="86">
        <f t="shared" si="46"/>
        <v>11.24014</v>
      </c>
      <c r="L44" s="86">
        <f t="shared" si="46"/>
        <v>4.5679800000000004</v>
      </c>
      <c r="M44" s="86">
        <f t="shared" si="46"/>
        <v>5.3857900000000001</v>
      </c>
      <c r="N44" s="86">
        <f t="shared" si="46"/>
        <v>4.5842000000000001</v>
      </c>
      <c r="O44" s="86">
        <f t="shared" si="46"/>
        <v>2.3677000000000001</v>
      </c>
      <c r="P44" s="86">
        <f t="shared" si="46"/>
        <v>2.5266999999999999</v>
      </c>
      <c r="Q44" s="86">
        <f t="shared" ref="Q44" si="53">ROUND(Q10/$B10*100,5)</f>
        <v>16.867439999999998</v>
      </c>
      <c r="R44" s="86">
        <f t="shared" si="46"/>
        <v>8.3739000000000008</v>
      </c>
      <c r="S44" s="86">
        <f t="shared" si="46"/>
        <v>8.4935399999999994</v>
      </c>
      <c r="T44" s="86">
        <f t="shared" si="46"/>
        <v>29.710519999999999</v>
      </c>
      <c r="U44" s="86">
        <f t="shared" ref="D44:AA50" si="54">ROUND(U10/$B10*100,5)</f>
        <v>8.6107200000000006</v>
      </c>
      <c r="V44" s="86">
        <f t="shared" si="54"/>
        <v>7.56013</v>
      </c>
      <c r="W44" s="86">
        <f t="shared" si="54"/>
        <v>13.539669999999999</v>
      </c>
      <c r="X44" s="86">
        <f t="shared" ref="X44" si="55">ROUND(X10/$B10*100,5)</f>
        <v>10.062580000000001</v>
      </c>
      <c r="Y44" s="86">
        <f t="shared" si="54"/>
        <v>4.0167400000000004</v>
      </c>
      <c r="Z44" s="86">
        <f t="shared" si="54"/>
        <v>4.6865699999999997</v>
      </c>
      <c r="AA44" s="86">
        <f t="shared" si="54"/>
        <v>1.35927</v>
      </c>
      <c r="AB44" s="89">
        <v>2011</v>
      </c>
    </row>
    <row r="45" spans="1:28">
      <c r="A45" s="89">
        <v>2012</v>
      </c>
      <c r="B45" s="85">
        <v>100</v>
      </c>
      <c r="C45" s="86">
        <f t="shared" si="45"/>
        <v>3.3029999999999997E-2</v>
      </c>
      <c r="D45" s="86">
        <f t="shared" si="54"/>
        <v>8.0358499999999999</v>
      </c>
      <c r="E45" s="86">
        <f t="shared" si="54"/>
        <v>4.1200000000000004E-3</v>
      </c>
      <c r="F45" s="86">
        <f t="shared" si="54"/>
        <v>6.8817500000000003</v>
      </c>
      <c r="G45" s="86">
        <f t="shared" si="54"/>
        <v>0.34083999999999998</v>
      </c>
      <c r="H45" s="86">
        <f t="shared" si="54"/>
        <v>0.80913999999999997</v>
      </c>
      <c r="I45" s="86">
        <f t="shared" si="54"/>
        <v>4.5984999999999996</v>
      </c>
      <c r="J45" s="86">
        <f t="shared" si="54"/>
        <v>21.259209999999999</v>
      </c>
      <c r="K45" s="86">
        <f t="shared" si="54"/>
        <v>11.26441</v>
      </c>
      <c r="L45" s="86">
        <f t="shared" si="54"/>
        <v>4.4959300000000004</v>
      </c>
      <c r="M45" s="86">
        <f t="shared" si="54"/>
        <v>5.4988700000000001</v>
      </c>
      <c r="N45" s="86">
        <f t="shared" si="54"/>
        <v>4.7884599999999997</v>
      </c>
      <c r="O45" s="86">
        <f t="shared" si="54"/>
        <v>2.3395100000000002</v>
      </c>
      <c r="P45" s="86">
        <f t="shared" si="54"/>
        <v>2.4438</v>
      </c>
      <c r="Q45" s="86">
        <f t="shared" ref="Q45" si="56">ROUND(Q11/$B11*100,5)</f>
        <v>17.034980000000001</v>
      </c>
      <c r="R45" s="86">
        <f t="shared" si="54"/>
        <v>8.2602100000000007</v>
      </c>
      <c r="S45" s="86">
        <f t="shared" si="54"/>
        <v>8.7747600000000006</v>
      </c>
      <c r="T45" s="86">
        <f t="shared" si="54"/>
        <v>29.445419999999999</v>
      </c>
      <c r="U45" s="86">
        <f t="shared" si="54"/>
        <v>8.4257399999999993</v>
      </c>
      <c r="V45" s="86">
        <f t="shared" si="54"/>
        <v>7.4372199999999999</v>
      </c>
      <c r="W45" s="86">
        <f t="shared" si="54"/>
        <v>13.582459999999999</v>
      </c>
      <c r="X45" s="86">
        <f t="shared" ref="X45" si="57">ROUND(X11/$B11*100,5)</f>
        <v>10.02125</v>
      </c>
      <c r="Y45" s="86">
        <f t="shared" si="54"/>
        <v>4.0373000000000001</v>
      </c>
      <c r="Z45" s="86">
        <f t="shared" si="54"/>
        <v>4.65367</v>
      </c>
      <c r="AA45" s="86">
        <f t="shared" si="54"/>
        <v>1.3302700000000001</v>
      </c>
      <c r="AB45" s="89">
        <v>2012</v>
      </c>
    </row>
    <row r="46" spans="1:28">
      <c r="A46" s="89">
        <v>2013</v>
      </c>
      <c r="B46" s="85">
        <v>100</v>
      </c>
      <c r="C46" s="86">
        <f t="shared" si="45"/>
        <v>2.9530000000000001E-2</v>
      </c>
      <c r="D46" s="86">
        <f t="shared" si="54"/>
        <v>7.8236499999999998</v>
      </c>
      <c r="E46" s="86">
        <f t="shared" si="54"/>
        <v>4.8999999999999998E-3</v>
      </c>
      <c r="F46" s="86">
        <f t="shared" si="54"/>
        <v>6.7306800000000004</v>
      </c>
      <c r="G46" s="86">
        <f t="shared" si="54"/>
        <v>0.27983999999999998</v>
      </c>
      <c r="H46" s="86">
        <f t="shared" si="54"/>
        <v>0.80823999999999996</v>
      </c>
      <c r="I46" s="86">
        <f t="shared" si="54"/>
        <v>4.5726199999999997</v>
      </c>
      <c r="J46" s="86">
        <f t="shared" si="54"/>
        <v>21.456520000000001</v>
      </c>
      <c r="K46" s="86">
        <f t="shared" si="54"/>
        <v>11.420019999999999</v>
      </c>
      <c r="L46" s="86">
        <f t="shared" si="54"/>
        <v>4.4194800000000001</v>
      </c>
      <c r="M46" s="86">
        <f t="shared" si="54"/>
        <v>5.6170099999999996</v>
      </c>
      <c r="N46" s="86">
        <f t="shared" si="54"/>
        <v>4.8641800000000002</v>
      </c>
      <c r="O46" s="86">
        <f t="shared" si="54"/>
        <v>2.2653699999999999</v>
      </c>
      <c r="P46" s="86">
        <f t="shared" si="54"/>
        <v>2.3858199999999998</v>
      </c>
      <c r="Q46" s="86">
        <f t="shared" ref="Q46" si="58">ROUND(Q12/$B12*100,5)</f>
        <v>17.064990000000002</v>
      </c>
      <c r="R46" s="86">
        <f t="shared" si="54"/>
        <v>8.2491299999999992</v>
      </c>
      <c r="S46" s="86">
        <f t="shared" si="54"/>
        <v>8.8158600000000007</v>
      </c>
      <c r="T46" s="86">
        <f t="shared" si="54"/>
        <v>29.562259999999998</v>
      </c>
      <c r="U46" s="86">
        <f t="shared" si="54"/>
        <v>8.2616499999999995</v>
      </c>
      <c r="V46" s="86">
        <f t="shared" si="54"/>
        <v>7.4677800000000003</v>
      </c>
      <c r="W46" s="86">
        <f t="shared" si="54"/>
        <v>13.83283</v>
      </c>
      <c r="X46" s="86">
        <f t="shared" ref="X46:X50" si="59">ROUND(X12/$B12*100,5)</f>
        <v>9.9750599999999991</v>
      </c>
      <c r="Y46" s="86">
        <f t="shared" si="54"/>
        <v>3.8960499999999998</v>
      </c>
      <c r="Z46" s="86">
        <f t="shared" si="54"/>
        <v>4.6904199999999996</v>
      </c>
      <c r="AA46" s="86">
        <f t="shared" si="54"/>
        <v>1.3886000000000001</v>
      </c>
      <c r="AB46" s="89">
        <v>2013</v>
      </c>
    </row>
    <row r="47" spans="1:28">
      <c r="A47" s="89">
        <v>2014</v>
      </c>
      <c r="B47" s="85">
        <v>100</v>
      </c>
      <c r="C47" s="86">
        <f t="shared" si="45"/>
        <v>2.861E-2</v>
      </c>
      <c r="D47" s="86">
        <f t="shared" si="54"/>
        <v>7.7209599999999998</v>
      </c>
      <c r="E47" s="86">
        <f t="shared" si="54"/>
        <v>5.0400000000000002E-3</v>
      </c>
      <c r="F47" s="86">
        <f t="shared" si="54"/>
        <v>6.6319900000000001</v>
      </c>
      <c r="G47" s="86">
        <f t="shared" si="54"/>
        <v>0.26429000000000002</v>
      </c>
      <c r="H47" s="86">
        <f t="shared" si="54"/>
        <v>0.81964000000000004</v>
      </c>
      <c r="I47" s="86">
        <f t="shared" si="54"/>
        <v>4.46706</v>
      </c>
      <c r="J47" s="86">
        <f t="shared" si="54"/>
        <v>21.451350000000001</v>
      </c>
      <c r="K47" s="86">
        <f t="shared" si="54"/>
        <v>11.42239</v>
      </c>
      <c r="L47" s="86">
        <f t="shared" si="54"/>
        <v>4.3505000000000003</v>
      </c>
      <c r="M47" s="86">
        <f t="shared" si="54"/>
        <v>5.6784600000000003</v>
      </c>
      <c r="N47" s="86">
        <f t="shared" si="54"/>
        <v>4.9163800000000002</v>
      </c>
      <c r="O47" s="86">
        <f t="shared" si="54"/>
        <v>2.1533600000000002</v>
      </c>
      <c r="P47" s="86">
        <f t="shared" si="54"/>
        <v>2.3489599999999999</v>
      </c>
      <c r="Q47" s="86">
        <f t="shared" ref="Q47:Q50" si="60">ROUND(Q13/$B13*100,5)</f>
        <v>17.188020000000002</v>
      </c>
      <c r="R47" s="86">
        <f t="shared" si="54"/>
        <v>8.3973600000000008</v>
      </c>
      <c r="S47" s="86">
        <f t="shared" si="54"/>
        <v>8.7906600000000008</v>
      </c>
      <c r="T47" s="86">
        <f t="shared" si="54"/>
        <v>29.800170000000001</v>
      </c>
      <c r="U47" s="86">
        <f t="shared" si="54"/>
        <v>8.1367799999999999</v>
      </c>
      <c r="V47" s="86">
        <f t="shared" si="54"/>
        <v>7.6475099999999996</v>
      </c>
      <c r="W47" s="86">
        <f t="shared" si="54"/>
        <v>14.015879999999999</v>
      </c>
      <c r="X47" s="86">
        <f t="shared" si="59"/>
        <v>9.9251299999999993</v>
      </c>
      <c r="Y47" s="86">
        <f t="shared" si="54"/>
        <v>3.9173499999999999</v>
      </c>
      <c r="Z47" s="86">
        <f t="shared" si="54"/>
        <v>4.6341599999999996</v>
      </c>
      <c r="AA47" s="86">
        <f t="shared" si="54"/>
        <v>1.3736200000000001</v>
      </c>
      <c r="AB47" s="89">
        <v>2014</v>
      </c>
    </row>
    <row r="48" spans="1:28">
      <c r="A48" s="110">
        <v>2015</v>
      </c>
      <c r="B48" s="85">
        <v>100</v>
      </c>
      <c r="C48" s="86">
        <f t="shared" si="45"/>
        <v>2.682E-2</v>
      </c>
      <c r="D48" s="86">
        <f t="shared" si="54"/>
        <v>7.5620599999999998</v>
      </c>
      <c r="E48" s="86">
        <f t="shared" si="54"/>
        <v>4.6100000000000004E-3</v>
      </c>
      <c r="F48" s="86">
        <f t="shared" si="54"/>
        <v>6.48665</v>
      </c>
      <c r="G48" s="86">
        <f t="shared" si="54"/>
        <v>0.26841999999999999</v>
      </c>
      <c r="H48" s="86">
        <f t="shared" si="54"/>
        <v>0.80239000000000005</v>
      </c>
      <c r="I48" s="86">
        <f t="shared" si="54"/>
        <v>4.3384299999999998</v>
      </c>
      <c r="J48" s="86">
        <f t="shared" si="54"/>
        <v>21.436509999999998</v>
      </c>
      <c r="K48" s="86">
        <f t="shared" si="54"/>
        <v>11.311529999999999</v>
      </c>
      <c r="L48" s="86">
        <f t="shared" si="54"/>
        <v>4.3610800000000003</v>
      </c>
      <c r="M48" s="86">
        <f t="shared" si="54"/>
        <v>5.7639100000000001</v>
      </c>
      <c r="N48" s="86">
        <f t="shared" si="54"/>
        <v>5.0360300000000002</v>
      </c>
      <c r="O48" s="86">
        <f t="shared" si="54"/>
        <v>2.1096400000000002</v>
      </c>
      <c r="P48" s="86">
        <f t="shared" si="54"/>
        <v>2.3061099999999999</v>
      </c>
      <c r="Q48" s="86">
        <f t="shared" si="60"/>
        <v>17.582039999999999</v>
      </c>
      <c r="R48" s="86">
        <f t="shared" si="54"/>
        <v>8.6678099999999993</v>
      </c>
      <c r="S48" s="86">
        <f t="shared" si="54"/>
        <v>8.9142299999999999</v>
      </c>
      <c r="T48" s="86">
        <f t="shared" si="54"/>
        <v>29.834980000000002</v>
      </c>
      <c r="U48" s="86">
        <f t="shared" si="54"/>
        <v>8.0596099999999993</v>
      </c>
      <c r="V48" s="86">
        <f t="shared" si="54"/>
        <v>7.72525</v>
      </c>
      <c r="W48" s="86">
        <f t="shared" si="54"/>
        <v>14.05011</v>
      </c>
      <c r="X48" s="86">
        <f t="shared" si="59"/>
        <v>9.7673799999999993</v>
      </c>
      <c r="Y48" s="86">
        <f t="shared" si="54"/>
        <v>3.9445199999999998</v>
      </c>
      <c r="Z48" s="86">
        <f t="shared" si="54"/>
        <v>4.41629</v>
      </c>
      <c r="AA48" s="86">
        <f t="shared" si="54"/>
        <v>1.4065700000000001</v>
      </c>
      <c r="AB48" s="110">
        <v>2015</v>
      </c>
    </row>
    <row r="49" spans="1:28">
      <c r="A49" s="122">
        <v>2016</v>
      </c>
      <c r="B49" s="85">
        <v>100</v>
      </c>
      <c r="C49" s="86">
        <f>ROUND(C15/$B15*100,5)</f>
        <v>2.7289999999999998E-2</v>
      </c>
      <c r="D49" s="86">
        <f>ROUND(D15/$B15*100,5)</f>
        <v>7.2392799999999999</v>
      </c>
      <c r="E49" s="86">
        <f t="shared" si="54"/>
        <v>4.7999999999999996E-3</v>
      </c>
      <c r="F49" s="86">
        <f t="shared" si="54"/>
        <v>6.2149099999999997</v>
      </c>
      <c r="G49" s="86">
        <f t="shared" si="54"/>
        <v>0.25052000000000002</v>
      </c>
      <c r="H49" s="86">
        <f t="shared" si="54"/>
        <v>0.76903999999999995</v>
      </c>
      <c r="I49" s="86">
        <f t="shared" si="54"/>
        <v>4.2809200000000001</v>
      </c>
      <c r="J49" s="86">
        <f t="shared" si="54"/>
        <v>21.517720000000001</v>
      </c>
      <c r="K49" s="86">
        <f t="shared" si="54"/>
        <v>11.256690000000001</v>
      </c>
      <c r="L49" s="86">
        <f t="shared" si="54"/>
        <v>4.4423899999999996</v>
      </c>
      <c r="M49" s="86">
        <f t="shared" si="54"/>
        <v>5.8186400000000003</v>
      </c>
      <c r="N49" s="86">
        <f t="shared" si="54"/>
        <v>5.2108600000000003</v>
      </c>
      <c r="O49" s="86">
        <f t="shared" si="54"/>
        <v>2.05877</v>
      </c>
      <c r="P49" s="86">
        <f t="shared" si="54"/>
        <v>2.2556099999999999</v>
      </c>
      <c r="Q49" s="86">
        <f t="shared" si="60"/>
        <v>17.953009999999999</v>
      </c>
      <c r="R49" s="86">
        <f t="shared" si="54"/>
        <v>8.8610900000000008</v>
      </c>
      <c r="S49" s="86">
        <f t="shared" si="54"/>
        <v>9.09192</v>
      </c>
      <c r="T49" s="86">
        <f t="shared" si="54"/>
        <v>29.834060000000001</v>
      </c>
      <c r="U49" s="86">
        <f t="shared" si="54"/>
        <v>7.9609699999999997</v>
      </c>
      <c r="V49" s="86">
        <f t="shared" si="54"/>
        <v>7.7458200000000001</v>
      </c>
      <c r="W49" s="86">
        <f t="shared" si="54"/>
        <v>14.12726</v>
      </c>
      <c r="X49" s="86">
        <f t="shared" si="59"/>
        <v>9.6224799999999995</v>
      </c>
      <c r="Y49" s="86">
        <f t="shared" si="54"/>
        <v>3.8704499999999999</v>
      </c>
      <c r="Z49" s="86">
        <f t="shared" si="54"/>
        <v>4.3604700000000003</v>
      </c>
      <c r="AA49" s="86">
        <f t="shared" si="54"/>
        <v>1.3915500000000001</v>
      </c>
      <c r="AB49" s="122">
        <v>2016</v>
      </c>
    </row>
    <row r="50" spans="1:28">
      <c r="A50" s="139">
        <v>2017</v>
      </c>
      <c r="B50" s="85">
        <v>100</v>
      </c>
      <c r="C50" s="86">
        <f>ROUND(C16/$B16*100,5)</f>
        <v>2.699E-2</v>
      </c>
      <c r="D50" s="86">
        <f>ROUND(D16/$B16*100,5)</f>
        <v>7.06839</v>
      </c>
      <c r="E50" s="78" t="s">
        <v>2</v>
      </c>
      <c r="F50" s="86">
        <f t="shared" si="54"/>
        <v>6.0075799999999999</v>
      </c>
      <c r="G50" s="78" t="s">
        <v>2</v>
      </c>
      <c r="H50" s="78" t="s">
        <v>2</v>
      </c>
      <c r="I50" s="86">
        <f t="shared" si="54"/>
        <v>4.2983500000000001</v>
      </c>
      <c r="J50" s="86">
        <f t="shared" si="54"/>
        <v>21.293030000000002</v>
      </c>
      <c r="K50" s="78" t="s">
        <v>2</v>
      </c>
      <c r="L50" s="78" t="s">
        <v>2</v>
      </c>
      <c r="M50" s="78" t="s">
        <v>2</v>
      </c>
      <c r="N50" s="86">
        <f t="shared" si="54"/>
        <v>5.5221999999999998</v>
      </c>
      <c r="O50" s="86">
        <f t="shared" si="54"/>
        <v>2.0358200000000002</v>
      </c>
      <c r="P50" s="86">
        <f t="shared" si="54"/>
        <v>2.2515200000000002</v>
      </c>
      <c r="Q50" s="86">
        <f t="shared" si="60"/>
        <v>18.30791</v>
      </c>
      <c r="R50" s="78" t="s">
        <v>2</v>
      </c>
      <c r="S50" s="78" t="s">
        <v>2</v>
      </c>
      <c r="T50" s="86">
        <f t="shared" si="54"/>
        <v>29.645409999999998</v>
      </c>
      <c r="U50" s="78" t="s">
        <v>2</v>
      </c>
      <c r="V50" s="78" t="s">
        <v>2</v>
      </c>
      <c r="W50" s="78" t="s">
        <v>2</v>
      </c>
      <c r="X50" s="86">
        <f t="shared" si="59"/>
        <v>9.5503599999999995</v>
      </c>
      <c r="Y50" s="78" t="s">
        <v>2</v>
      </c>
      <c r="Z50" s="78" t="s">
        <v>2</v>
      </c>
      <c r="AA50" s="78" t="s">
        <v>2</v>
      </c>
      <c r="AB50" s="139">
        <v>2017</v>
      </c>
    </row>
  </sheetData>
  <mergeCells count="23">
    <mergeCell ref="O6:AA6"/>
    <mergeCell ref="B18:N18"/>
    <mergeCell ref="O18:AA18"/>
    <mergeCell ref="B40:N40"/>
    <mergeCell ref="O40:AA40"/>
    <mergeCell ref="B6:N6"/>
    <mergeCell ref="B29:N29"/>
    <mergeCell ref="O29:AA29"/>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1/17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3" t="s">
        <v>156</v>
      </c>
      <c r="B1" s="153"/>
      <c r="C1" s="153"/>
      <c r="D1" s="153"/>
      <c r="E1" s="153"/>
      <c r="F1" s="153"/>
      <c r="G1" s="153"/>
      <c r="H1" s="153"/>
      <c r="I1" s="153"/>
      <c r="J1" s="153"/>
      <c r="K1" s="153"/>
      <c r="L1" s="153"/>
      <c r="M1" s="153"/>
      <c r="N1" s="153"/>
      <c r="O1" s="172" t="s">
        <v>156</v>
      </c>
      <c r="P1" s="172"/>
      <c r="Q1" s="172"/>
      <c r="R1" s="172"/>
      <c r="S1" s="172"/>
      <c r="T1" s="172"/>
      <c r="U1" s="172"/>
      <c r="V1" s="172"/>
      <c r="W1" s="172"/>
      <c r="X1" s="172"/>
      <c r="Y1" s="172"/>
      <c r="Z1" s="172"/>
      <c r="AA1" s="172"/>
      <c r="AB1" s="172"/>
      <c r="AC1" s="103"/>
    </row>
    <row r="2" spans="1:29" ht="12" customHeight="1">
      <c r="F2" s="45"/>
      <c r="G2" s="46"/>
    </row>
    <row r="3" spans="1:29" ht="24.75" customHeight="1">
      <c r="A3" s="173" t="s">
        <v>0</v>
      </c>
      <c r="B3" s="173" t="s">
        <v>63</v>
      </c>
      <c r="C3" s="173" t="s">
        <v>74</v>
      </c>
      <c r="D3" s="175" t="s">
        <v>90</v>
      </c>
      <c r="E3" s="176"/>
      <c r="F3" s="176"/>
      <c r="G3" s="176"/>
      <c r="H3" s="173"/>
      <c r="I3" s="177" t="s">
        <v>75</v>
      </c>
      <c r="J3" s="157" t="s">
        <v>101</v>
      </c>
      <c r="K3" s="170"/>
      <c r="L3" s="170"/>
      <c r="M3" s="171"/>
      <c r="N3" s="179" t="s">
        <v>83</v>
      </c>
      <c r="O3" s="169" t="s">
        <v>84</v>
      </c>
      <c r="P3" s="177" t="s">
        <v>110</v>
      </c>
      <c r="Q3" s="168" t="s">
        <v>102</v>
      </c>
      <c r="R3" s="168"/>
      <c r="S3" s="169"/>
      <c r="T3" s="157" t="s">
        <v>109</v>
      </c>
      <c r="U3" s="170"/>
      <c r="V3" s="170"/>
      <c r="W3" s="171"/>
      <c r="X3" s="170" t="s">
        <v>108</v>
      </c>
      <c r="Y3" s="170"/>
      <c r="Z3" s="170"/>
      <c r="AA3" s="171"/>
      <c r="AB3" s="179" t="s">
        <v>0</v>
      </c>
    </row>
    <row r="4" spans="1:29" ht="94.8" customHeight="1">
      <c r="A4" s="174"/>
      <c r="B4" s="174"/>
      <c r="C4" s="174"/>
      <c r="D4" s="98" t="s">
        <v>76</v>
      </c>
      <c r="E4" s="98" t="s">
        <v>105</v>
      </c>
      <c r="F4" s="98" t="s">
        <v>77</v>
      </c>
      <c r="G4" s="98" t="s">
        <v>78</v>
      </c>
      <c r="H4" s="98" t="s">
        <v>79</v>
      </c>
      <c r="I4" s="178"/>
      <c r="J4" s="98" t="s">
        <v>76</v>
      </c>
      <c r="K4" s="98" t="s">
        <v>80</v>
      </c>
      <c r="L4" s="99" t="s">
        <v>81</v>
      </c>
      <c r="M4" s="98" t="s">
        <v>82</v>
      </c>
      <c r="N4" s="181"/>
      <c r="O4" s="182"/>
      <c r="P4" s="183"/>
      <c r="Q4" s="102" t="s">
        <v>76</v>
      </c>
      <c r="R4" s="98" t="s">
        <v>106</v>
      </c>
      <c r="S4" s="98" t="s">
        <v>85</v>
      </c>
      <c r="T4" s="98" t="s">
        <v>76</v>
      </c>
      <c r="U4" s="98" t="s">
        <v>104</v>
      </c>
      <c r="V4" s="98" t="s">
        <v>111</v>
      </c>
      <c r="W4" s="98" t="s">
        <v>107</v>
      </c>
      <c r="X4" s="98" t="s">
        <v>76</v>
      </c>
      <c r="Y4" s="98" t="s">
        <v>86</v>
      </c>
      <c r="Z4" s="98" t="s">
        <v>87</v>
      </c>
      <c r="AA4" s="98" t="s">
        <v>88</v>
      </c>
      <c r="AB4" s="180"/>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59" t="s">
        <v>33</v>
      </c>
      <c r="C6" s="159"/>
      <c r="D6" s="159"/>
      <c r="E6" s="159"/>
      <c r="F6" s="159"/>
      <c r="G6" s="159"/>
      <c r="H6" s="159"/>
      <c r="I6" s="159"/>
      <c r="J6" s="159"/>
      <c r="K6" s="159"/>
      <c r="L6" s="159"/>
      <c r="M6" s="159"/>
      <c r="N6" s="159"/>
      <c r="O6" s="159" t="s">
        <v>33</v>
      </c>
      <c r="P6" s="159"/>
      <c r="Q6" s="159"/>
      <c r="R6" s="159"/>
      <c r="S6" s="159"/>
      <c r="T6" s="159"/>
      <c r="U6" s="159"/>
      <c r="V6" s="159"/>
      <c r="W6" s="159"/>
      <c r="X6" s="159"/>
      <c r="Y6" s="159"/>
      <c r="Z6" s="159"/>
      <c r="AA6" s="159"/>
      <c r="AB6" s="81"/>
    </row>
    <row r="7" spans="1:29">
      <c r="A7" s="100">
        <v>2008</v>
      </c>
      <c r="B7" s="83">
        <v>1425.992</v>
      </c>
      <c r="C7" s="83">
        <v>0.59099999999999997</v>
      </c>
      <c r="D7" s="83">
        <v>129.858</v>
      </c>
      <c r="E7" s="83">
        <v>7.0999999999999994E-2</v>
      </c>
      <c r="F7" s="83">
        <v>109.334</v>
      </c>
      <c r="G7" s="83">
        <v>6.7519999999999998</v>
      </c>
      <c r="H7" s="83">
        <v>13.701000000000001</v>
      </c>
      <c r="I7" s="83">
        <v>57.161999999999999</v>
      </c>
      <c r="J7" s="83">
        <v>298.92399999999998</v>
      </c>
      <c r="K7" s="83">
        <v>158.23400000000001</v>
      </c>
      <c r="L7" s="83">
        <v>70.596000000000004</v>
      </c>
      <c r="M7" s="83">
        <v>70.093999999999994</v>
      </c>
      <c r="N7" s="83">
        <v>64.436999999999998</v>
      </c>
      <c r="O7" s="83">
        <v>35.042000000000002</v>
      </c>
      <c r="P7" s="83">
        <v>38.738</v>
      </c>
      <c r="Q7" s="83">
        <v>227.26900000000001</v>
      </c>
      <c r="R7" s="83">
        <v>97.361000000000004</v>
      </c>
      <c r="S7" s="83">
        <v>129.90799999999999</v>
      </c>
      <c r="T7" s="83">
        <v>453.41699999999997</v>
      </c>
      <c r="U7" s="83">
        <v>154.511</v>
      </c>
      <c r="V7" s="83">
        <v>107.36499999999999</v>
      </c>
      <c r="W7" s="83">
        <v>191.541</v>
      </c>
      <c r="X7" s="83">
        <v>120.554</v>
      </c>
      <c r="Y7" s="83">
        <v>31.24</v>
      </c>
      <c r="Z7" s="83">
        <v>65.613</v>
      </c>
      <c r="AA7" s="83">
        <v>23.701000000000001</v>
      </c>
      <c r="AB7" s="100">
        <v>2008</v>
      </c>
      <c r="AC7" s="44"/>
    </row>
    <row r="8" spans="1:29">
      <c r="A8" s="100">
        <v>2009</v>
      </c>
      <c r="B8" s="83">
        <v>1445.511</v>
      </c>
      <c r="C8" s="83">
        <v>0.49299999999999999</v>
      </c>
      <c r="D8" s="83">
        <v>129.345</v>
      </c>
      <c r="E8" s="83">
        <v>8.3000000000000004E-2</v>
      </c>
      <c r="F8" s="83">
        <v>109.569</v>
      </c>
      <c r="G8" s="83">
        <v>6.3639999999999999</v>
      </c>
      <c r="H8" s="83">
        <v>13.329000000000001</v>
      </c>
      <c r="I8" s="83">
        <v>56.776000000000003</v>
      </c>
      <c r="J8" s="83">
        <v>305.22300000000001</v>
      </c>
      <c r="K8" s="83">
        <v>162.01900000000001</v>
      </c>
      <c r="L8" s="83">
        <v>69.986000000000004</v>
      </c>
      <c r="M8" s="83">
        <v>73.218000000000004</v>
      </c>
      <c r="N8" s="83">
        <v>62.244999999999997</v>
      </c>
      <c r="O8" s="83">
        <v>35.750999999999998</v>
      </c>
      <c r="P8" s="83">
        <v>37.426000000000002</v>
      </c>
      <c r="Q8" s="83">
        <v>232.07499999999999</v>
      </c>
      <c r="R8" s="83">
        <v>101.797</v>
      </c>
      <c r="S8" s="83">
        <v>130.27799999999999</v>
      </c>
      <c r="T8" s="83">
        <v>463.51100000000002</v>
      </c>
      <c r="U8" s="83">
        <v>152.81</v>
      </c>
      <c r="V8" s="83">
        <v>111.648</v>
      </c>
      <c r="W8" s="83">
        <v>199.053</v>
      </c>
      <c r="X8" s="83">
        <v>122.666</v>
      </c>
      <c r="Y8" s="83">
        <v>30.513000000000002</v>
      </c>
      <c r="Z8" s="83">
        <v>68.207999999999998</v>
      </c>
      <c r="AA8" s="83">
        <v>23.945</v>
      </c>
      <c r="AB8" s="100">
        <v>2009</v>
      </c>
      <c r="AC8" s="44"/>
    </row>
    <row r="9" spans="1:29">
      <c r="A9" s="100">
        <v>2010</v>
      </c>
      <c r="B9" s="83">
        <v>1459.8389999999999</v>
      </c>
      <c r="C9" s="83">
        <v>0.47199999999999998</v>
      </c>
      <c r="D9" s="83">
        <v>129.267</v>
      </c>
      <c r="E9" s="83">
        <v>0.06</v>
      </c>
      <c r="F9" s="83">
        <v>109.377</v>
      </c>
      <c r="G9" s="83">
        <v>6.2969999999999997</v>
      </c>
      <c r="H9" s="83">
        <v>13.532999999999999</v>
      </c>
      <c r="I9" s="83">
        <v>57.295999999999999</v>
      </c>
      <c r="J9" s="83">
        <v>308.93</v>
      </c>
      <c r="K9" s="83">
        <v>163.66999999999999</v>
      </c>
      <c r="L9" s="83">
        <v>69.405000000000001</v>
      </c>
      <c r="M9" s="83">
        <v>75.855000000000004</v>
      </c>
      <c r="N9" s="83">
        <v>61.685000000000002</v>
      </c>
      <c r="O9" s="83">
        <v>35.561999999999998</v>
      </c>
      <c r="P9" s="83">
        <v>36.402999999999999</v>
      </c>
      <c r="Q9" s="83">
        <v>236.87899999999999</v>
      </c>
      <c r="R9" s="83">
        <v>105.34</v>
      </c>
      <c r="S9" s="83">
        <v>131.53899999999999</v>
      </c>
      <c r="T9" s="83">
        <v>470.70400000000001</v>
      </c>
      <c r="U9" s="83">
        <v>151.61000000000001</v>
      </c>
      <c r="V9" s="83">
        <v>113.143</v>
      </c>
      <c r="W9" s="83">
        <v>205.95099999999999</v>
      </c>
      <c r="X9" s="83">
        <v>122.64100000000001</v>
      </c>
      <c r="Y9" s="83">
        <v>29.962</v>
      </c>
      <c r="Z9" s="83">
        <v>70.397000000000006</v>
      </c>
      <c r="AA9" s="83">
        <v>22.282</v>
      </c>
      <c r="AB9" s="100">
        <v>2010</v>
      </c>
      <c r="AC9" s="44"/>
    </row>
    <row r="10" spans="1:29">
      <c r="A10" s="100">
        <v>2011</v>
      </c>
      <c r="B10" s="83">
        <v>1476.454</v>
      </c>
      <c r="C10" s="83">
        <v>0.47599999999999998</v>
      </c>
      <c r="D10" s="83">
        <v>132.197</v>
      </c>
      <c r="E10" s="83">
        <v>5.3999999999999999E-2</v>
      </c>
      <c r="F10" s="83">
        <v>113.063</v>
      </c>
      <c r="G10" s="83">
        <v>5.72</v>
      </c>
      <c r="H10" s="83">
        <v>13.36</v>
      </c>
      <c r="I10" s="83">
        <v>58.97</v>
      </c>
      <c r="J10" s="83">
        <v>319.005</v>
      </c>
      <c r="K10" s="83">
        <v>167.86600000000001</v>
      </c>
      <c r="L10" s="83">
        <v>73.067999999999998</v>
      </c>
      <c r="M10" s="83">
        <v>78.070999999999998</v>
      </c>
      <c r="N10" s="83">
        <v>65.27</v>
      </c>
      <c r="O10" s="83">
        <v>35.337000000000003</v>
      </c>
      <c r="P10" s="83">
        <v>35.978999999999999</v>
      </c>
      <c r="Q10" s="83">
        <v>238.97499999999999</v>
      </c>
      <c r="R10" s="83">
        <v>104.506</v>
      </c>
      <c r="S10" s="83">
        <v>134.46899999999999</v>
      </c>
      <c r="T10" s="83">
        <v>467.86099999999999</v>
      </c>
      <c r="U10" s="83">
        <v>147.03700000000001</v>
      </c>
      <c r="V10" s="83">
        <v>113.148</v>
      </c>
      <c r="W10" s="83">
        <v>207.67599999999999</v>
      </c>
      <c r="X10" s="83">
        <v>122.384</v>
      </c>
      <c r="Y10" s="83">
        <v>30.907</v>
      </c>
      <c r="Z10" s="83">
        <v>68.266000000000005</v>
      </c>
      <c r="AA10" s="83">
        <v>23.210999999999999</v>
      </c>
      <c r="AB10" s="100">
        <v>2011</v>
      </c>
      <c r="AC10" s="44"/>
    </row>
    <row r="11" spans="1:29">
      <c r="A11" s="100">
        <v>2012</v>
      </c>
      <c r="B11" s="83">
        <v>1514.48</v>
      </c>
      <c r="C11" s="83">
        <v>0.47299999999999998</v>
      </c>
      <c r="D11" s="83">
        <v>134.178</v>
      </c>
      <c r="E11" s="83">
        <v>6.9000000000000006E-2</v>
      </c>
      <c r="F11" s="83">
        <v>114.16</v>
      </c>
      <c r="G11" s="83">
        <v>5.9550000000000001</v>
      </c>
      <c r="H11" s="83">
        <v>13.994</v>
      </c>
      <c r="I11" s="83">
        <v>60.383000000000003</v>
      </c>
      <c r="J11" s="83">
        <v>328.49400000000003</v>
      </c>
      <c r="K11" s="83">
        <v>172.64099999999999</v>
      </c>
      <c r="L11" s="83">
        <v>74.111999999999995</v>
      </c>
      <c r="M11" s="83">
        <v>81.741</v>
      </c>
      <c r="N11" s="83">
        <v>69.739999999999995</v>
      </c>
      <c r="O11" s="83">
        <v>35.287999999999997</v>
      </c>
      <c r="P11" s="83">
        <v>35.603000000000002</v>
      </c>
      <c r="Q11" s="83">
        <v>249.929</v>
      </c>
      <c r="R11" s="83">
        <v>107.15</v>
      </c>
      <c r="S11" s="83">
        <v>142.779</v>
      </c>
      <c r="T11" s="83">
        <v>476.00400000000002</v>
      </c>
      <c r="U11" s="83">
        <v>147.21100000000001</v>
      </c>
      <c r="V11" s="83">
        <v>114.229</v>
      </c>
      <c r="W11" s="83">
        <v>214.56399999999999</v>
      </c>
      <c r="X11" s="83">
        <v>124.38800000000001</v>
      </c>
      <c r="Y11" s="83">
        <v>32.576999999999998</v>
      </c>
      <c r="Z11" s="83">
        <v>68.569000000000003</v>
      </c>
      <c r="AA11" s="83">
        <v>23.242000000000001</v>
      </c>
      <c r="AB11" s="100">
        <v>2012</v>
      </c>
      <c r="AC11" s="44"/>
    </row>
    <row r="12" spans="1:29">
      <c r="A12" s="100">
        <v>2013</v>
      </c>
      <c r="B12" s="83">
        <v>1546.6679999999999</v>
      </c>
      <c r="C12" s="83">
        <v>0.47399999999999998</v>
      </c>
      <c r="D12" s="83">
        <v>132.679</v>
      </c>
      <c r="E12" s="83">
        <v>8.2000000000000003E-2</v>
      </c>
      <c r="F12" s="83">
        <v>113.43300000000001</v>
      </c>
      <c r="G12" s="83">
        <v>4.9649999999999999</v>
      </c>
      <c r="H12" s="83">
        <v>14.199</v>
      </c>
      <c r="I12" s="83">
        <v>61.075000000000003</v>
      </c>
      <c r="J12" s="83">
        <v>338.05700000000002</v>
      </c>
      <c r="K12" s="83">
        <v>178.298</v>
      </c>
      <c r="L12" s="83">
        <v>73.986999999999995</v>
      </c>
      <c r="M12" s="83">
        <v>85.772000000000006</v>
      </c>
      <c r="N12" s="83">
        <v>72.804000000000002</v>
      </c>
      <c r="O12" s="83">
        <v>34.69</v>
      </c>
      <c r="P12" s="83">
        <v>36.365000000000002</v>
      </c>
      <c r="Q12" s="83">
        <v>255.95699999999999</v>
      </c>
      <c r="R12" s="83">
        <v>110.212</v>
      </c>
      <c r="S12" s="83">
        <v>145.745</v>
      </c>
      <c r="T12" s="83">
        <v>485.98200000000003</v>
      </c>
      <c r="U12" s="83">
        <v>146.58099999999999</v>
      </c>
      <c r="V12" s="83">
        <v>115.748</v>
      </c>
      <c r="W12" s="83">
        <v>223.65299999999999</v>
      </c>
      <c r="X12" s="83">
        <v>128.58500000000001</v>
      </c>
      <c r="Y12" s="83">
        <v>33.875999999999998</v>
      </c>
      <c r="Z12" s="83">
        <v>70.072000000000003</v>
      </c>
      <c r="AA12" s="83">
        <v>24.637</v>
      </c>
      <c r="AB12" s="100">
        <v>2013</v>
      </c>
      <c r="AC12" s="44"/>
    </row>
    <row r="13" spans="1:29">
      <c r="A13" s="100">
        <v>2014</v>
      </c>
      <c r="B13" s="83">
        <v>1579.779</v>
      </c>
      <c r="C13" s="83">
        <v>0.46500000000000002</v>
      </c>
      <c r="D13" s="83">
        <v>133.43600000000001</v>
      </c>
      <c r="E13" s="83">
        <v>8.5999999999999993E-2</v>
      </c>
      <c r="F13" s="83">
        <v>113.934</v>
      </c>
      <c r="G13" s="83">
        <v>4.7750000000000004</v>
      </c>
      <c r="H13" s="83">
        <v>14.641</v>
      </c>
      <c r="I13" s="83">
        <v>61.716000000000001</v>
      </c>
      <c r="J13" s="83">
        <v>345.00299999999999</v>
      </c>
      <c r="K13" s="83">
        <v>182.64</v>
      </c>
      <c r="L13" s="83">
        <v>74.093999999999994</v>
      </c>
      <c r="M13" s="83">
        <v>88.269000000000005</v>
      </c>
      <c r="N13" s="83">
        <v>77.251999999999995</v>
      </c>
      <c r="O13" s="83">
        <v>33.773000000000003</v>
      </c>
      <c r="P13" s="83">
        <v>36.97</v>
      </c>
      <c r="Q13" s="83">
        <v>264.69200000000001</v>
      </c>
      <c r="R13" s="83">
        <v>115.589</v>
      </c>
      <c r="S13" s="83">
        <v>149.10300000000001</v>
      </c>
      <c r="T13" s="83">
        <v>496.94400000000002</v>
      </c>
      <c r="U13" s="83">
        <v>147.012</v>
      </c>
      <c r="V13" s="83">
        <v>120.07899999999999</v>
      </c>
      <c r="W13" s="83">
        <v>229.85300000000001</v>
      </c>
      <c r="X13" s="83">
        <v>129.52799999999999</v>
      </c>
      <c r="Y13" s="119">
        <v>33.874000000000002</v>
      </c>
      <c r="Z13" s="83">
        <v>70.835999999999999</v>
      </c>
      <c r="AA13" s="83">
        <v>24.818000000000001</v>
      </c>
      <c r="AB13" s="100">
        <v>2014</v>
      </c>
      <c r="AC13" s="120"/>
    </row>
    <row r="14" spans="1:29">
      <c r="A14" s="110">
        <v>2015</v>
      </c>
      <c r="B14" s="83">
        <v>1616.873</v>
      </c>
      <c r="C14" s="83">
        <v>0.437</v>
      </c>
      <c r="D14" s="83">
        <v>133.61799999999999</v>
      </c>
      <c r="E14" s="83">
        <v>8.3000000000000004E-2</v>
      </c>
      <c r="F14" s="83">
        <v>113.94499999999999</v>
      </c>
      <c r="G14" s="83">
        <v>4.9539999999999997</v>
      </c>
      <c r="H14" s="83">
        <v>14.635999999999999</v>
      </c>
      <c r="I14" s="83">
        <v>62.997999999999998</v>
      </c>
      <c r="J14" s="83">
        <v>352.69400000000002</v>
      </c>
      <c r="K14" s="83">
        <v>185.69200000000001</v>
      </c>
      <c r="L14" s="83">
        <v>75.504000000000005</v>
      </c>
      <c r="M14" s="83">
        <v>91.498000000000005</v>
      </c>
      <c r="N14" s="83">
        <v>81.929000000000002</v>
      </c>
      <c r="O14" s="83">
        <v>33.844000000000001</v>
      </c>
      <c r="P14" s="83">
        <v>37.045000000000002</v>
      </c>
      <c r="Q14" s="83">
        <v>277.60399999999998</v>
      </c>
      <c r="R14" s="83">
        <v>122.765</v>
      </c>
      <c r="S14" s="83">
        <v>154.839</v>
      </c>
      <c r="T14" s="83">
        <v>507.255</v>
      </c>
      <c r="U14" s="83">
        <v>148.75</v>
      </c>
      <c r="V14" s="83">
        <v>123.81100000000001</v>
      </c>
      <c r="W14" s="83">
        <v>234.69399999999999</v>
      </c>
      <c r="X14" s="83">
        <v>129.44900000000001</v>
      </c>
      <c r="Y14" s="119">
        <v>33.945</v>
      </c>
      <c r="Z14" s="83">
        <v>69.543999999999997</v>
      </c>
      <c r="AA14" s="83">
        <v>25.96</v>
      </c>
      <c r="AB14" s="110">
        <v>2015</v>
      </c>
      <c r="AC14" s="120"/>
    </row>
    <row r="15" spans="1:29">
      <c r="A15" s="122">
        <v>2016</v>
      </c>
      <c r="B15" s="83">
        <v>1668.3489999999999</v>
      </c>
      <c r="C15" s="83">
        <v>0.45100000000000001</v>
      </c>
      <c r="D15" s="83">
        <v>131.15600000000001</v>
      </c>
      <c r="E15" s="83">
        <v>8.5999999999999993E-2</v>
      </c>
      <c r="F15" s="83">
        <v>111.90300000000001</v>
      </c>
      <c r="G15" s="83">
        <v>4.7460000000000004</v>
      </c>
      <c r="H15" s="83">
        <v>14.420999999999999</v>
      </c>
      <c r="I15" s="83">
        <v>65.156999999999996</v>
      </c>
      <c r="J15" s="83">
        <v>364.26900000000001</v>
      </c>
      <c r="K15" s="83">
        <v>189.77</v>
      </c>
      <c r="L15" s="83">
        <v>79.414000000000001</v>
      </c>
      <c r="M15" s="83">
        <v>95.084999999999994</v>
      </c>
      <c r="N15" s="83">
        <v>88.397000000000006</v>
      </c>
      <c r="O15" s="83">
        <v>33.987000000000002</v>
      </c>
      <c r="P15" s="83">
        <v>37.682000000000002</v>
      </c>
      <c r="Q15" s="83">
        <v>293.24</v>
      </c>
      <c r="R15" s="83">
        <v>130.483</v>
      </c>
      <c r="S15" s="83">
        <v>162.75700000000001</v>
      </c>
      <c r="T15" s="83">
        <v>521.93600000000004</v>
      </c>
      <c r="U15" s="83">
        <v>150.815</v>
      </c>
      <c r="V15" s="83">
        <v>127.748</v>
      </c>
      <c r="W15" s="83">
        <v>243.37299999999999</v>
      </c>
      <c r="X15" s="83">
        <v>132.07400000000001</v>
      </c>
      <c r="Y15" s="119">
        <v>34.576000000000001</v>
      </c>
      <c r="Z15" s="83">
        <v>71.135999999999996</v>
      </c>
      <c r="AA15" s="83">
        <v>26.361999999999998</v>
      </c>
      <c r="AB15" s="122">
        <v>2016</v>
      </c>
      <c r="AC15" s="120"/>
    </row>
    <row r="16" spans="1:29">
      <c r="A16" s="140">
        <v>2017</v>
      </c>
      <c r="B16" s="83">
        <v>1727.9179999999999</v>
      </c>
      <c r="C16" s="83">
        <v>0.46899999999999997</v>
      </c>
      <c r="D16" s="83">
        <v>132.041</v>
      </c>
      <c r="E16" s="78" t="s">
        <v>2</v>
      </c>
      <c r="F16" s="83">
        <v>111.485</v>
      </c>
      <c r="G16" s="78" t="s">
        <v>2</v>
      </c>
      <c r="H16" s="78" t="s">
        <v>2</v>
      </c>
      <c r="I16" s="83">
        <v>68.623999999999995</v>
      </c>
      <c r="J16" s="83">
        <v>372.548</v>
      </c>
      <c r="K16" s="78" t="s">
        <v>2</v>
      </c>
      <c r="L16" s="78" t="s">
        <v>2</v>
      </c>
      <c r="M16" s="78" t="s">
        <v>2</v>
      </c>
      <c r="N16" s="83">
        <v>97.489000000000004</v>
      </c>
      <c r="O16" s="83">
        <v>34.866</v>
      </c>
      <c r="P16" s="83">
        <v>38.790999999999997</v>
      </c>
      <c r="Q16" s="83">
        <v>310.90800000000002</v>
      </c>
      <c r="R16" s="78" t="s">
        <v>2</v>
      </c>
      <c r="S16" s="78" t="s">
        <v>2</v>
      </c>
      <c r="T16" s="83">
        <v>535.73199999999997</v>
      </c>
      <c r="U16" s="78" t="s">
        <v>2</v>
      </c>
      <c r="V16" s="78" t="s">
        <v>2</v>
      </c>
      <c r="W16" s="78" t="s">
        <v>2</v>
      </c>
      <c r="X16" s="83">
        <v>136.44999999999999</v>
      </c>
      <c r="Y16" s="78" t="s">
        <v>2</v>
      </c>
      <c r="Z16" s="78" t="s">
        <v>2</v>
      </c>
      <c r="AA16" s="78" t="s">
        <v>2</v>
      </c>
      <c r="AB16" s="140">
        <v>2017</v>
      </c>
      <c r="AC16" s="120"/>
    </row>
    <row r="17" spans="1:29">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120"/>
    </row>
    <row r="18" spans="1:29">
      <c r="A18" s="81"/>
      <c r="B18" s="159" t="s">
        <v>73</v>
      </c>
      <c r="C18" s="159"/>
      <c r="D18" s="159"/>
      <c r="E18" s="159"/>
      <c r="F18" s="159"/>
      <c r="G18" s="159"/>
      <c r="H18" s="159"/>
      <c r="I18" s="159"/>
      <c r="J18" s="159"/>
      <c r="K18" s="159"/>
      <c r="L18" s="159"/>
      <c r="M18" s="159"/>
      <c r="N18" s="159"/>
      <c r="O18" s="159" t="s">
        <v>73</v>
      </c>
      <c r="P18" s="159"/>
      <c r="Q18" s="159"/>
      <c r="R18" s="159"/>
      <c r="S18" s="159"/>
      <c r="T18" s="159"/>
      <c r="U18" s="159"/>
      <c r="V18" s="159"/>
      <c r="W18" s="159"/>
      <c r="X18" s="159"/>
      <c r="Y18" s="159"/>
      <c r="Z18" s="159"/>
      <c r="AA18" s="159"/>
      <c r="AB18" s="81"/>
    </row>
    <row r="19" spans="1:29">
      <c r="A19" s="100">
        <v>2009</v>
      </c>
      <c r="B19" s="58">
        <f t="shared" ref="B19:AA27" si="0">ROUND(B8/B7*100-100,5)</f>
        <v>1.3688</v>
      </c>
      <c r="C19" s="58">
        <f t="shared" si="0"/>
        <v>-16.582059999999998</v>
      </c>
      <c r="D19" s="58">
        <f t="shared" si="0"/>
        <v>-0.39505000000000001</v>
      </c>
      <c r="E19" s="58">
        <f t="shared" si="0"/>
        <v>16.901409999999998</v>
      </c>
      <c r="F19" s="58">
        <f t="shared" si="0"/>
        <v>0.21493999999999999</v>
      </c>
      <c r="G19" s="58">
        <f t="shared" si="0"/>
        <v>-5.7464500000000003</v>
      </c>
      <c r="H19" s="58">
        <f t="shared" si="0"/>
        <v>-2.7151299999999998</v>
      </c>
      <c r="I19" s="58">
        <f t="shared" si="0"/>
        <v>-0.67527000000000004</v>
      </c>
      <c r="J19" s="58">
        <f t="shared" si="0"/>
        <v>2.1072199999999999</v>
      </c>
      <c r="K19" s="58">
        <f t="shared" si="0"/>
        <v>2.3920300000000001</v>
      </c>
      <c r="L19" s="58">
        <f t="shared" si="0"/>
        <v>-0.86407</v>
      </c>
      <c r="M19" s="58">
        <f t="shared" si="0"/>
        <v>4.4568700000000003</v>
      </c>
      <c r="N19" s="58">
        <f t="shared" si="0"/>
        <v>-3.40177</v>
      </c>
      <c r="O19" s="58">
        <f t="shared" si="0"/>
        <v>2.0232899999999998</v>
      </c>
      <c r="P19" s="58">
        <f t="shared" si="0"/>
        <v>-3.38686</v>
      </c>
      <c r="Q19" s="58">
        <f t="shared" si="0"/>
        <v>2.1146699999999998</v>
      </c>
      <c r="R19" s="58">
        <f t="shared" si="0"/>
        <v>4.5562399999999998</v>
      </c>
      <c r="S19" s="58">
        <f t="shared" si="0"/>
        <v>0.28482000000000002</v>
      </c>
      <c r="T19" s="58">
        <f t="shared" si="0"/>
        <v>2.22621</v>
      </c>
      <c r="U19" s="58">
        <f t="shared" si="0"/>
        <v>-1.1008899999999999</v>
      </c>
      <c r="V19" s="58">
        <f t="shared" si="0"/>
        <v>3.9891999999999999</v>
      </c>
      <c r="W19" s="58">
        <f t="shared" si="0"/>
        <v>3.9218799999999998</v>
      </c>
      <c r="X19" s="58">
        <f t="shared" si="0"/>
        <v>1.7519100000000001</v>
      </c>
      <c r="Y19" s="58">
        <f t="shared" si="0"/>
        <v>-2.32714</v>
      </c>
      <c r="Z19" s="58">
        <f t="shared" si="0"/>
        <v>3.9550100000000001</v>
      </c>
      <c r="AA19" s="58">
        <f t="shared" si="0"/>
        <v>1.02949</v>
      </c>
      <c r="AB19" s="100">
        <v>2009</v>
      </c>
    </row>
    <row r="20" spans="1:29">
      <c r="A20" s="100">
        <v>2010</v>
      </c>
      <c r="B20" s="58">
        <f t="shared" si="0"/>
        <v>0.99121000000000004</v>
      </c>
      <c r="C20" s="58">
        <f t="shared" si="0"/>
        <v>-4.2596299999999996</v>
      </c>
      <c r="D20" s="58">
        <f t="shared" si="0"/>
        <v>-6.0299999999999999E-2</v>
      </c>
      <c r="E20" s="58">
        <f t="shared" si="0"/>
        <v>-27.710840000000001</v>
      </c>
      <c r="F20" s="58">
        <f t="shared" si="0"/>
        <v>-0.17523</v>
      </c>
      <c r="G20" s="58">
        <f t="shared" si="0"/>
        <v>-1.0528</v>
      </c>
      <c r="H20" s="58">
        <f t="shared" si="0"/>
        <v>1.5305</v>
      </c>
      <c r="I20" s="58">
        <f t="shared" si="0"/>
        <v>0.91588000000000003</v>
      </c>
      <c r="J20" s="58">
        <f t="shared" si="0"/>
        <v>1.21452</v>
      </c>
      <c r="K20" s="58">
        <f t="shared" si="0"/>
        <v>1.01902</v>
      </c>
      <c r="L20" s="58">
        <f t="shared" si="0"/>
        <v>-0.83016999999999996</v>
      </c>
      <c r="M20" s="58">
        <f t="shared" si="0"/>
        <v>3.6015700000000002</v>
      </c>
      <c r="N20" s="58">
        <f t="shared" si="0"/>
        <v>-0.89966999999999997</v>
      </c>
      <c r="O20" s="58">
        <f t="shared" si="0"/>
        <v>-0.52866000000000002</v>
      </c>
      <c r="P20" s="58">
        <f t="shared" si="0"/>
        <v>-2.73339</v>
      </c>
      <c r="Q20" s="58">
        <f t="shared" si="0"/>
        <v>2.07002</v>
      </c>
      <c r="R20" s="58">
        <f t="shared" si="0"/>
        <v>3.4804599999999999</v>
      </c>
      <c r="S20" s="58">
        <f t="shared" si="0"/>
        <v>0.96792999999999996</v>
      </c>
      <c r="T20" s="58">
        <f t="shared" si="0"/>
        <v>1.55185</v>
      </c>
      <c r="U20" s="58">
        <f t="shared" si="0"/>
        <v>-0.78529000000000004</v>
      </c>
      <c r="V20" s="58">
        <f t="shared" si="0"/>
        <v>1.3390299999999999</v>
      </c>
      <c r="W20" s="58">
        <f t="shared" si="0"/>
        <v>3.4654099999999999</v>
      </c>
      <c r="X20" s="58">
        <f t="shared" si="0"/>
        <v>-2.0379999999999999E-2</v>
      </c>
      <c r="Y20" s="58">
        <f t="shared" si="0"/>
        <v>-1.80579</v>
      </c>
      <c r="Z20" s="58">
        <f t="shared" si="0"/>
        <v>3.2092999999999998</v>
      </c>
      <c r="AA20" s="58">
        <f t="shared" si="0"/>
        <v>-6.9450799999999999</v>
      </c>
      <c r="AB20" s="100">
        <v>2010</v>
      </c>
    </row>
    <row r="21" spans="1:29">
      <c r="A21" s="100">
        <v>2011</v>
      </c>
      <c r="B21" s="58">
        <f t="shared" si="0"/>
        <v>1.1381399999999999</v>
      </c>
      <c r="C21" s="58">
        <f t="shared" si="0"/>
        <v>0.84745999999999999</v>
      </c>
      <c r="D21" s="58">
        <f t="shared" si="0"/>
        <v>2.2666300000000001</v>
      </c>
      <c r="E21" s="58">
        <f t="shared" si="0"/>
        <v>-10</v>
      </c>
      <c r="F21" s="58">
        <f t="shared" si="0"/>
        <v>3.37</v>
      </c>
      <c r="G21" s="58">
        <f t="shared" si="0"/>
        <v>-9.1630900000000004</v>
      </c>
      <c r="H21" s="58">
        <f t="shared" si="0"/>
        <v>-1.2783599999999999</v>
      </c>
      <c r="I21" s="58">
        <f t="shared" si="0"/>
        <v>2.9216700000000002</v>
      </c>
      <c r="J21" s="58">
        <f t="shared" si="0"/>
        <v>3.26126</v>
      </c>
      <c r="K21" s="58">
        <f t="shared" si="0"/>
        <v>2.5636999999999999</v>
      </c>
      <c r="L21" s="58">
        <f t="shared" si="0"/>
        <v>5.2777200000000004</v>
      </c>
      <c r="M21" s="58">
        <f t="shared" si="0"/>
        <v>2.92136</v>
      </c>
      <c r="N21" s="58">
        <f t="shared" si="0"/>
        <v>5.8117900000000002</v>
      </c>
      <c r="O21" s="58">
        <f t="shared" si="0"/>
        <v>-0.63270000000000004</v>
      </c>
      <c r="P21" s="58">
        <f t="shared" si="0"/>
        <v>-1.1647400000000001</v>
      </c>
      <c r="Q21" s="58">
        <f t="shared" si="0"/>
        <v>0.88483999999999996</v>
      </c>
      <c r="R21" s="58">
        <f t="shared" si="0"/>
        <v>-0.79171999999999998</v>
      </c>
      <c r="S21" s="58">
        <f t="shared" si="0"/>
        <v>2.2274799999999999</v>
      </c>
      <c r="T21" s="58">
        <f t="shared" si="0"/>
        <v>-0.60399000000000003</v>
      </c>
      <c r="U21" s="58">
        <f t="shared" si="0"/>
        <v>-3.0162900000000001</v>
      </c>
      <c r="V21" s="58">
        <f t="shared" si="0"/>
        <v>4.4200000000000003E-3</v>
      </c>
      <c r="W21" s="58">
        <f t="shared" si="0"/>
        <v>0.83757999999999999</v>
      </c>
      <c r="X21" s="58">
        <f t="shared" si="0"/>
        <v>-0.20954999999999999</v>
      </c>
      <c r="Y21" s="58">
        <f t="shared" si="0"/>
        <v>3.1539999999999999</v>
      </c>
      <c r="Z21" s="58">
        <f t="shared" si="0"/>
        <v>-3.02712</v>
      </c>
      <c r="AA21" s="58">
        <f t="shared" si="0"/>
        <v>4.1692799999999997</v>
      </c>
      <c r="AB21" s="100">
        <v>2011</v>
      </c>
    </row>
    <row r="22" spans="1:29">
      <c r="A22" s="100">
        <v>2012</v>
      </c>
      <c r="B22" s="58">
        <f t="shared" si="0"/>
        <v>2.5754999999999999</v>
      </c>
      <c r="C22" s="58">
        <f t="shared" si="0"/>
        <v>-0.63024999999999998</v>
      </c>
      <c r="D22" s="58">
        <f t="shared" si="0"/>
        <v>1.4985200000000001</v>
      </c>
      <c r="E22" s="58">
        <f t="shared" si="0"/>
        <v>27.77778</v>
      </c>
      <c r="F22" s="58">
        <f t="shared" si="0"/>
        <v>0.97026000000000001</v>
      </c>
      <c r="G22" s="58">
        <f t="shared" si="0"/>
        <v>4.10839</v>
      </c>
      <c r="H22" s="58">
        <f t="shared" si="0"/>
        <v>4.7455100000000003</v>
      </c>
      <c r="I22" s="58">
        <f t="shared" si="0"/>
        <v>2.3961299999999999</v>
      </c>
      <c r="J22" s="58">
        <f t="shared" si="0"/>
        <v>2.9745599999999999</v>
      </c>
      <c r="K22" s="58">
        <f t="shared" si="0"/>
        <v>2.8445299999999998</v>
      </c>
      <c r="L22" s="58">
        <f t="shared" si="0"/>
        <v>1.4288099999999999</v>
      </c>
      <c r="M22" s="58">
        <f t="shared" si="0"/>
        <v>4.70085</v>
      </c>
      <c r="N22" s="58">
        <f t="shared" si="0"/>
        <v>6.8484800000000003</v>
      </c>
      <c r="O22" s="58">
        <f t="shared" si="0"/>
        <v>-0.13866000000000001</v>
      </c>
      <c r="P22" s="58">
        <f t="shared" si="0"/>
        <v>-1.04505</v>
      </c>
      <c r="Q22" s="58">
        <f t="shared" si="0"/>
        <v>4.5837399999999997</v>
      </c>
      <c r="R22" s="58">
        <f t="shared" si="0"/>
        <v>2.5299999999999998</v>
      </c>
      <c r="S22" s="58">
        <f t="shared" si="0"/>
        <v>6.1798599999999997</v>
      </c>
      <c r="T22" s="58">
        <f t="shared" si="0"/>
        <v>1.74047</v>
      </c>
      <c r="U22" s="58">
        <f t="shared" si="0"/>
        <v>0.11834</v>
      </c>
      <c r="V22" s="58">
        <f t="shared" si="0"/>
        <v>0.95538999999999996</v>
      </c>
      <c r="W22" s="58">
        <f t="shared" si="0"/>
        <v>3.3167</v>
      </c>
      <c r="X22" s="58">
        <f t="shared" si="0"/>
        <v>1.63747</v>
      </c>
      <c r="Y22" s="58">
        <f t="shared" si="0"/>
        <v>5.4033100000000003</v>
      </c>
      <c r="Z22" s="58">
        <f t="shared" si="0"/>
        <v>0.44385000000000002</v>
      </c>
      <c r="AA22" s="58">
        <f t="shared" si="0"/>
        <v>0.13356000000000001</v>
      </c>
      <c r="AB22" s="100">
        <v>2012</v>
      </c>
    </row>
    <row r="23" spans="1:29">
      <c r="A23" s="100">
        <v>2013</v>
      </c>
      <c r="B23" s="58">
        <f t="shared" si="0"/>
        <v>2.1253500000000001</v>
      </c>
      <c r="C23" s="58">
        <f t="shared" si="0"/>
        <v>0.21142</v>
      </c>
      <c r="D23" s="58">
        <f t="shared" si="0"/>
        <v>-1.11717</v>
      </c>
      <c r="E23" s="58">
        <f t="shared" si="0"/>
        <v>18.840579999999999</v>
      </c>
      <c r="F23" s="58">
        <f t="shared" si="0"/>
        <v>-0.63683000000000001</v>
      </c>
      <c r="G23" s="58">
        <f t="shared" si="0"/>
        <v>-16.624690000000001</v>
      </c>
      <c r="H23" s="58">
        <f t="shared" si="0"/>
        <v>1.4649099999999999</v>
      </c>
      <c r="I23" s="58">
        <f t="shared" si="0"/>
        <v>1.14602</v>
      </c>
      <c r="J23" s="58">
        <f t="shared" si="0"/>
        <v>2.9111600000000002</v>
      </c>
      <c r="K23" s="58">
        <f t="shared" si="0"/>
        <v>3.2767400000000002</v>
      </c>
      <c r="L23" s="58">
        <f t="shared" si="0"/>
        <v>-0.16866</v>
      </c>
      <c r="M23" s="58">
        <f t="shared" si="0"/>
        <v>4.9314299999999998</v>
      </c>
      <c r="N23" s="58">
        <f t="shared" si="0"/>
        <v>4.3934600000000001</v>
      </c>
      <c r="O23" s="58">
        <f t="shared" si="0"/>
        <v>-1.6946300000000001</v>
      </c>
      <c r="P23" s="58">
        <f t="shared" si="0"/>
        <v>2.1402700000000001</v>
      </c>
      <c r="Q23" s="58">
        <f t="shared" si="0"/>
        <v>2.41188</v>
      </c>
      <c r="R23" s="58">
        <f t="shared" si="0"/>
        <v>2.8576800000000002</v>
      </c>
      <c r="S23" s="58">
        <f t="shared" si="0"/>
        <v>2.07734</v>
      </c>
      <c r="T23" s="58">
        <f t="shared" si="0"/>
        <v>2.0962000000000001</v>
      </c>
      <c r="U23" s="58">
        <f t="shared" si="0"/>
        <v>-0.42796000000000001</v>
      </c>
      <c r="V23" s="58">
        <f t="shared" si="0"/>
        <v>1.32978</v>
      </c>
      <c r="W23" s="58">
        <f t="shared" si="0"/>
        <v>4.2360300000000004</v>
      </c>
      <c r="X23" s="58">
        <f t="shared" si="0"/>
        <v>3.37412</v>
      </c>
      <c r="Y23" s="58">
        <f t="shared" si="0"/>
        <v>3.9874800000000001</v>
      </c>
      <c r="Z23" s="58">
        <f t="shared" si="0"/>
        <v>2.1919499999999998</v>
      </c>
      <c r="AA23" s="58">
        <f t="shared" si="0"/>
        <v>6.0020699999999998</v>
      </c>
      <c r="AB23" s="100">
        <v>2013</v>
      </c>
    </row>
    <row r="24" spans="1:29">
      <c r="A24" s="100">
        <v>2014</v>
      </c>
      <c r="B24" s="58">
        <f t="shared" si="0"/>
        <v>2.1408</v>
      </c>
      <c r="C24" s="58">
        <f t="shared" si="0"/>
        <v>-1.89873</v>
      </c>
      <c r="D24" s="58">
        <f t="shared" si="0"/>
        <v>0.57055</v>
      </c>
      <c r="E24" s="58">
        <f t="shared" si="0"/>
        <v>4.87805</v>
      </c>
      <c r="F24" s="58">
        <f t="shared" si="0"/>
        <v>0.44167000000000001</v>
      </c>
      <c r="G24" s="58">
        <f t="shared" si="0"/>
        <v>-3.8267899999999999</v>
      </c>
      <c r="H24" s="58">
        <f t="shared" si="0"/>
        <v>3.1128999999999998</v>
      </c>
      <c r="I24" s="58">
        <f t="shared" si="0"/>
        <v>1.0495300000000001</v>
      </c>
      <c r="J24" s="58">
        <f t="shared" si="0"/>
        <v>2.0546799999999998</v>
      </c>
      <c r="K24" s="58">
        <f t="shared" si="0"/>
        <v>2.4352499999999999</v>
      </c>
      <c r="L24" s="58">
        <f t="shared" si="0"/>
        <v>0.14462</v>
      </c>
      <c r="M24" s="58">
        <f t="shared" si="0"/>
        <v>2.9112100000000001</v>
      </c>
      <c r="N24" s="58">
        <f t="shared" si="0"/>
        <v>6.1095499999999996</v>
      </c>
      <c r="O24" s="58">
        <f t="shared" si="0"/>
        <v>-2.6434099999999998</v>
      </c>
      <c r="P24" s="58">
        <f t="shared" si="0"/>
        <v>1.6636899999999999</v>
      </c>
      <c r="Q24" s="58">
        <f t="shared" si="0"/>
        <v>3.4126799999999999</v>
      </c>
      <c r="R24" s="58">
        <f t="shared" si="0"/>
        <v>4.8787799999999999</v>
      </c>
      <c r="S24" s="58">
        <f t="shared" si="0"/>
        <v>2.30402</v>
      </c>
      <c r="T24" s="58">
        <f t="shared" si="0"/>
        <v>2.2556400000000001</v>
      </c>
      <c r="U24" s="58">
        <f t="shared" si="0"/>
        <v>0.29404000000000002</v>
      </c>
      <c r="V24" s="58">
        <f t="shared" si="0"/>
        <v>3.7417500000000001</v>
      </c>
      <c r="W24" s="58">
        <f t="shared" si="0"/>
        <v>2.7721499999999999</v>
      </c>
      <c r="X24" s="58">
        <f t="shared" si="0"/>
        <v>0.73336999999999997</v>
      </c>
      <c r="Y24" s="58">
        <f t="shared" si="0"/>
        <v>-5.8999999999999999E-3</v>
      </c>
      <c r="Z24" s="58">
        <f t="shared" si="0"/>
        <v>1.0903099999999999</v>
      </c>
      <c r="AA24" s="58">
        <f t="shared" si="0"/>
        <v>0.73467000000000005</v>
      </c>
      <c r="AB24" s="100">
        <v>2014</v>
      </c>
    </row>
    <row r="25" spans="1:29">
      <c r="A25" s="110">
        <v>2015</v>
      </c>
      <c r="B25" s="58">
        <f t="shared" si="0"/>
        <v>2.3480500000000002</v>
      </c>
      <c r="C25" s="58">
        <f t="shared" si="0"/>
        <v>-6.0215100000000001</v>
      </c>
      <c r="D25" s="58">
        <f t="shared" si="0"/>
        <v>0.13639000000000001</v>
      </c>
      <c r="E25" s="58">
        <f t="shared" si="0"/>
        <v>-3.4883700000000002</v>
      </c>
      <c r="F25" s="58">
        <f t="shared" si="0"/>
        <v>9.6500000000000006E-3</v>
      </c>
      <c r="G25" s="58">
        <f t="shared" si="0"/>
        <v>3.7486899999999999</v>
      </c>
      <c r="H25" s="58">
        <f t="shared" si="0"/>
        <v>-3.415E-2</v>
      </c>
      <c r="I25" s="58">
        <f t="shared" si="0"/>
        <v>2.0772599999999999</v>
      </c>
      <c r="J25" s="58">
        <f t="shared" si="0"/>
        <v>2.22926</v>
      </c>
      <c r="K25" s="58">
        <f t="shared" si="0"/>
        <v>1.6710499999999999</v>
      </c>
      <c r="L25" s="58">
        <f t="shared" si="0"/>
        <v>1.90299</v>
      </c>
      <c r="M25" s="58">
        <f t="shared" si="0"/>
        <v>3.6581399999999999</v>
      </c>
      <c r="N25" s="58">
        <f t="shared" si="0"/>
        <v>6.0542100000000003</v>
      </c>
      <c r="O25" s="58">
        <f t="shared" si="0"/>
        <v>0.21023</v>
      </c>
      <c r="P25" s="58">
        <f t="shared" si="0"/>
        <v>0.20286999999999999</v>
      </c>
      <c r="Q25" s="58">
        <f t="shared" si="0"/>
        <v>4.87812</v>
      </c>
      <c r="R25" s="58">
        <f t="shared" si="0"/>
        <v>6.2081999999999997</v>
      </c>
      <c r="S25" s="58">
        <f t="shared" si="0"/>
        <v>3.84701</v>
      </c>
      <c r="T25" s="58">
        <f t="shared" si="0"/>
        <v>2.0748799999999998</v>
      </c>
      <c r="U25" s="58">
        <f t="shared" si="0"/>
        <v>1.18222</v>
      </c>
      <c r="V25" s="58">
        <f t="shared" si="0"/>
        <v>3.1079500000000002</v>
      </c>
      <c r="W25" s="58">
        <f t="shared" si="0"/>
        <v>2.1061299999999998</v>
      </c>
      <c r="X25" s="58">
        <f t="shared" si="0"/>
        <v>-6.0990000000000003E-2</v>
      </c>
      <c r="Y25" s="58">
        <f t="shared" si="0"/>
        <v>0.20960000000000001</v>
      </c>
      <c r="Z25" s="58">
        <f t="shared" si="0"/>
        <v>-1.8239300000000001</v>
      </c>
      <c r="AA25" s="58">
        <f t="shared" si="0"/>
        <v>4.6014999999999997</v>
      </c>
      <c r="AB25" s="110">
        <v>2015</v>
      </c>
      <c r="AC25" s="120"/>
    </row>
    <row r="26" spans="1:29">
      <c r="A26" s="122">
        <v>2016</v>
      </c>
      <c r="B26" s="58">
        <f>ROUND(B15/B14*100-100,5)</f>
        <v>3.1836799999999998</v>
      </c>
      <c r="C26" s="58">
        <f>ROUND(C15/C14*100-100,5)</f>
        <v>3.2036600000000002</v>
      </c>
      <c r="D26" s="58">
        <f t="shared" si="0"/>
        <v>-1.84257</v>
      </c>
      <c r="E26" s="58">
        <f t="shared" si="0"/>
        <v>3.6144599999999998</v>
      </c>
      <c r="F26" s="58">
        <f t="shared" si="0"/>
        <v>-1.79209</v>
      </c>
      <c r="G26" s="58">
        <f t="shared" si="0"/>
        <v>-4.1986299999999996</v>
      </c>
      <c r="H26" s="58">
        <f t="shared" si="0"/>
        <v>-1.46898</v>
      </c>
      <c r="I26" s="58">
        <f t="shared" si="0"/>
        <v>3.4270900000000002</v>
      </c>
      <c r="J26" s="58">
        <f t="shared" si="0"/>
        <v>3.2818800000000001</v>
      </c>
      <c r="K26" s="58">
        <f t="shared" si="0"/>
        <v>2.19611</v>
      </c>
      <c r="L26" s="58">
        <f t="shared" si="0"/>
        <v>5.1785300000000003</v>
      </c>
      <c r="M26" s="58">
        <f t="shared" si="0"/>
        <v>3.9203000000000001</v>
      </c>
      <c r="N26" s="58">
        <f t="shared" si="0"/>
        <v>7.8946399999999999</v>
      </c>
      <c r="O26" s="58">
        <f t="shared" si="0"/>
        <v>0.42253000000000002</v>
      </c>
      <c r="P26" s="58">
        <f t="shared" si="0"/>
        <v>1.71953</v>
      </c>
      <c r="Q26" s="58">
        <f t="shared" si="0"/>
        <v>5.6324800000000002</v>
      </c>
      <c r="R26" s="58">
        <f t="shared" si="0"/>
        <v>6.28681</v>
      </c>
      <c r="S26" s="58">
        <f t="shared" si="0"/>
        <v>5.1136999999999997</v>
      </c>
      <c r="T26" s="58">
        <f t="shared" si="0"/>
        <v>2.8942100000000002</v>
      </c>
      <c r="U26" s="58">
        <f t="shared" si="0"/>
        <v>1.3882399999999999</v>
      </c>
      <c r="V26" s="58">
        <f t="shared" si="0"/>
        <v>3.1798500000000001</v>
      </c>
      <c r="W26" s="58">
        <f t="shared" si="0"/>
        <v>3.69801</v>
      </c>
      <c r="X26" s="58">
        <f t="shared" si="0"/>
        <v>2.0278299999999998</v>
      </c>
      <c r="Y26" s="58">
        <f t="shared" si="0"/>
        <v>1.8588899999999999</v>
      </c>
      <c r="Z26" s="58">
        <f t="shared" si="0"/>
        <v>2.2892000000000001</v>
      </c>
      <c r="AA26" s="58">
        <f t="shared" si="0"/>
        <v>1.54854</v>
      </c>
      <c r="AB26" s="122">
        <v>2016</v>
      </c>
      <c r="AC26" s="120"/>
    </row>
    <row r="27" spans="1:29">
      <c r="A27" s="140">
        <v>2017</v>
      </c>
      <c r="B27" s="58">
        <f>ROUND(B16/B15*100-100,5)</f>
        <v>3.5705399999999998</v>
      </c>
      <c r="C27" s="58">
        <f>ROUND(C16/C15*100-100,5)</f>
        <v>3.9911300000000001</v>
      </c>
      <c r="D27" s="58">
        <f t="shared" si="0"/>
        <v>0.67476999999999998</v>
      </c>
      <c r="E27" s="78" t="s">
        <v>2</v>
      </c>
      <c r="F27" s="58">
        <f t="shared" si="0"/>
        <v>-0.37353999999999998</v>
      </c>
      <c r="G27" s="78" t="s">
        <v>2</v>
      </c>
      <c r="H27" s="78" t="s">
        <v>2</v>
      </c>
      <c r="I27" s="58">
        <f t="shared" si="0"/>
        <v>5.3209900000000001</v>
      </c>
      <c r="J27" s="58">
        <f t="shared" si="0"/>
        <v>2.27277</v>
      </c>
      <c r="K27" s="78" t="s">
        <v>2</v>
      </c>
      <c r="L27" s="78" t="s">
        <v>2</v>
      </c>
      <c r="M27" s="78" t="s">
        <v>2</v>
      </c>
      <c r="N27" s="58">
        <f t="shared" si="0"/>
        <v>10.28542</v>
      </c>
      <c r="O27" s="58">
        <f t="shared" si="0"/>
        <v>2.5862799999999999</v>
      </c>
      <c r="P27" s="58">
        <f t="shared" si="0"/>
        <v>2.9430499999999999</v>
      </c>
      <c r="Q27" s="58">
        <f t="shared" si="0"/>
        <v>6.0251000000000001</v>
      </c>
      <c r="R27" s="78" t="s">
        <v>2</v>
      </c>
      <c r="S27" s="78" t="s">
        <v>2</v>
      </c>
      <c r="T27" s="58">
        <f t="shared" si="0"/>
        <v>2.64324</v>
      </c>
      <c r="U27" s="78" t="s">
        <v>2</v>
      </c>
      <c r="V27" s="78" t="s">
        <v>2</v>
      </c>
      <c r="W27" s="78" t="s">
        <v>2</v>
      </c>
      <c r="X27" s="58">
        <f t="shared" si="0"/>
        <v>3.3132899999999998</v>
      </c>
      <c r="Y27" s="78" t="s">
        <v>2</v>
      </c>
      <c r="Z27" s="78" t="s">
        <v>2</v>
      </c>
      <c r="AA27" s="78" t="s">
        <v>2</v>
      </c>
      <c r="AB27" s="140">
        <v>2017</v>
      </c>
      <c r="AC27" s="120"/>
    </row>
    <row r="28" spans="1:29" ht="12" customHeight="1">
      <c r="A28" s="81"/>
      <c r="B28" s="81"/>
      <c r="C28" s="81"/>
      <c r="D28" s="81"/>
      <c r="E28" s="81"/>
      <c r="F28" s="81"/>
      <c r="G28" s="81"/>
      <c r="H28" s="81"/>
      <c r="I28" s="81"/>
      <c r="J28" s="81"/>
      <c r="K28" s="81"/>
      <c r="L28" s="78"/>
      <c r="M28" s="81"/>
      <c r="N28" s="81"/>
      <c r="O28" s="81"/>
      <c r="P28" s="81"/>
      <c r="Q28" s="81"/>
      <c r="R28" s="81"/>
      <c r="S28" s="81"/>
      <c r="T28" s="81"/>
      <c r="U28" s="81"/>
      <c r="V28" s="81"/>
      <c r="W28" s="81"/>
      <c r="X28" s="81"/>
      <c r="Y28" s="81"/>
      <c r="Z28" s="81"/>
      <c r="AA28" s="81"/>
      <c r="AB28" s="81"/>
    </row>
    <row r="29" spans="1:29" ht="12" customHeight="1">
      <c r="A29" s="81"/>
      <c r="B29" s="159" t="s">
        <v>103</v>
      </c>
      <c r="C29" s="159"/>
      <c r="D29" s="159"/>
      <c r="E29" s="159"/>
      <c r="F29" s="159"/>
      <c r="G29" s="159"/>
      <c r="H29" s="159"/>
      <c r="I29" s="159"/>
      <c r="J29" s="159"/>
      <c r="K29" s="159"/>
      <c r="L29" s="159"/>
      <c r="M29" s="159"/>
      <c r="N29" s="159"/>
      <c r="O29" s="159" t="s">
        <v>103</v>
      </c>
      <c r="P29" s="159"/>
      <c r="Q29" s="159"/>
      <c r="R29" s="159"/>
      <c r="S29" s="159"/>
      <c r="T29" s="159"/>
      <c r="U29" s="159"/>
      <c r="V29" s="159"/>
      <c r="W29" s="159"/>
      <c r="X29" s="159"/>
      <c r="Y29" s="159"/>
      <c r="Z29" s="159"/>
      <c r="AA29" s="159"/>
      <c r="AB29" s="81"/>
    </row>
    <row r="30" spans="1:29">
      <c r="A30" s="100">
        <v>2009</v>
      </c>
      <c r="B30" s="58">
        <f>B8-B7</f>
        <v>19.519000000000005</v>
      </c>
      <c r="C30" s="58">
        <f t="shared" ref="C30:AA38" si="1">C8-C7</f>
        <v>-9.7999999999999976E-2</v>
      </c>
      <c r="D30" s="58">
        <f t="shared" si="1"/>
        <v>-0.51300000000000523</v>
      </c>
      <c r="E30" s="58">
        <f t="shared" si="1"/>
        <v>1.2000000000000011E-2</v>
      </c>
      <c r="F30" s="58">
        <f t="shared" si="1"/>
        <v>0.23499999999999943</v>
      </c>
      <c r="G30" s="58">
        <f t="shared" si="1"/>
        <v>-0.3879999999999999</v>
      </c>
      <c r="H30" s="58">
        <f t="shared" si="1"/>
        <v>-0.37199999999999989</v>
      </c>
      <c r="I30" s="58">
        <f t="shared" si="1"/>
        <v>-0.38599999999999568</v>
      </c>
      <c r="J30" s="58">
        <f t="shared" si="1"/>
        <v>6.299000000000035</v>
      </c>
      <c r="K30" s="58">
        <f t="shared" si="1"/>
        <v>3.7849999999999966</v>
      </c>
      <c r="L30" s="58">
        <f t="shared" si="1"/>
        <v>-0.60999999999999943</v>
      </c>
      <c r="M30" s="58">
        <f t="shared" si="1"/>
        <v>3.1240000000000094</v>
      </c>
      <c r="N30" s="58">
        <f t="shared" si="1"/>
        <v>-2.1920000000000002</v>
      </c>
      <c r="O30" s="58">
        <f t="shared" si="1"/>
        <v>0.70899999999999608</v>
      </c>
      <c r="P30" s="58">
        <f t="shared" si="1"/>
        <v>-1.3119999999999976</v>
      </c>
      <c r="Q30" s="58">
        <f t="shared" si="1"/>
        <v>4.8059999999999832</v>
      </c>
      <c r="R30" s="58">
        <f t="shared" si="1"/>
        <v>4.4359999999999928</v>
      </c>
      <c r="S30" s="58">
        <f t="shared" si="1"/>
        <v>0.37000000000000455</v>
      </c>
      <c r="T30" s="58">
        <f t="shared" si="1"/>
        <v>10.094000000000051</v>
      </c>
      <c r="U30" s="58">
        <f t="shared" si="1"/>
        <v>-1.7009999999999934</v>
      </c>
      <c r="V30" s="58">
        <f t="shared" si="1"/>
        <v>4.2830000000000013</v>
      </c>
      <c r="W30" s="58">
        <f t="shared" si="1"/>
        <v>7.5120000000000005</v>
      </c>
      <c r="X30" s="58">
        <f t="shared" si="1"/>
        <v>2.1119999999999948</v>
      </c>
      <c r="Y30" s="58">
        <f t="shared" si="1"/>
        <v>-0.72699999999999676</v>
      </c>
      <c r="Z30" s="58">
        <f t="shared" si="1"/>
        <v>2.5949999999999989</v>
      </c>
      <c r="AA30" s="58">
        <f t="shared" si="1"/>
        <v>0.24399999999999977</v>
      </c>
      <c r="AB30" s="100">
        <v>2009</v>
      </c>
    </row>
    <row r="31" spans="1:29">
      <c r="A31" s="100">
        <v>2010</v>
      </c>
      <c r="B31" s="58">
        <f t="shared" ref="B31:N38" si="2">B9-B8</f>
        <v>14.327999999999975</v>
      </c>
      <c r="C31" s="58">
        <f t="shared" si="2"/>
        <v>-2.1000000000000019E-2</v>
      </c>
      <c r="D31" s="58">
        <f t="shared" si="2"/>
        <v>-7.8000000000002956E-2</v>
      </c>
      <c r="E31" s="58">
        <f t="shared" si="2"/>
        <v>-2.3000000000000007E-2</v>
      </c>
      <c r="F31" s="58">
        <f t="shared" si="2"/>
        <v>-0.19200000000000728</v>
      </c>
      <c r="G31" s="58">
        <f t="shared" si="2"/>
        <v>-6.7000000000000171E-2</v>
      </c>
      <c r="H31" s="58">
        <f t="shared" si="2"/>
        <v>0.20399999999999885</v>
      </c>
      <c r="I31" s="58">
        <f t="shared" si="2"/>
        <v>0.51999999999999602</v>
      </c>
      <c r="J31" s="58">
        <f t="shared" si="2"/>
        <v>3.7069999999999936</v>
      </c>
      <c r="K31" s="58">
        <f t="shared" si="2"/>
        <v>1.650999999999982</v>
      </c>
      <c r="L31" s="58">
        <f t="shared" si="2"/>
        <v>-0.58100000000000307</v>
      </c>
      <c r="M31" s="58">
        <f t="shared" si="2"/>
        <v>2.6370000000000005</v>
      </c>
      <c r="N31" s="58">
        <f t="shared" si="2"/>
        <v>-0.55999999999999517</v>
      </c>
      <c r="O31" s="58">
        <f t="shared" si="1"/>
        <v>-0.18900000000000006</v>
      </c>
      <c r="P31" s="58">
        <f t="shared" si="1"/>
        <v>-1.0230000000000032</v>
      </c>
      <c r="Q31" s="58">
        <f t="shared" si="1"/>
        <v>4.804000000000002</v>
      </c>
      <c r="R31" s="58">
        <f t="shared" si="1"/>
        <v>3.5430000000000064</v>
      </c>
      <c r="S31" s="58">
        <f t="shared" si="1"/>
        <v>1.2609999999999957</v>
      </c>
      <c r="T31" s="58">
        <f t="shared" si="1"/>
        <v>7.1929999999999836</v>
      </c>
      <c r="U31" s="58">
        <f t="shared" si="1"/>
        <v>-1.1999999999999886</v>
      </c>
      <c r="V31" s="58">
        <f t="shared" si="1"/>
        <v>1.4950000000000045</v>
      </c>
      <c r="W31" s="58">
        <f t="shared" si="1"/>
        <v>6.8979999999999961</v>
      </c>
      <c r="X31" s="58">
        <f t="shared" si="1"/>
        <v>-2.4999999999991473E-2</v>
      </c>
      <c r="Y31" s="58">
        <f t="shared" si="1"/>
        <v>-0.55100000000000193</v>
      </c>
      <c r="Z31" s="58">
        <f t="shared" si="1"/>
        <v>2.1890000000000072</v>
      </c>
      <c r="AA31" s="58">
        <f t="shared" si="1"/>
        <v>-1.6630000000000003</v>
      </c>
      <c r="AB31" s="100">
        <v>2010</v>
      </c>
    </row>
    <row r="32" spans="1:29">
      <c r="A32" s="100">
        <v>2011</v>
      </c>
      <c r="B32" s="58">
        <f t="shared" si="2"/>
        <v>16.615000000000009</v>
      </c>
      <c r="C32" s="58">
        <f t="shared" si="2"/>
        <v>4.0000000000000036E-3</v>
      </c>
      <c r="D32" s="58">
        <f t="shared" si="2"/>
        <v>2.9300000000000068</v>
      </c>
      <c r="E32" s="58">
        <f t="shared" si="2"/>
        <v>-5.9999999999999984E-3</v>
      </c>
      <c r="F32" s="58">
        <f t="shared" si="2"/>
        <v>3.686000000000007</v>
      </c>
      <c r="G32" s="58">
        <f t="shared" si="2"/>
        <v>-0.57699999999999996</v>
      </c>
      <c r="H32" s="58">
        <f t="shared" si="2"/>
        <v>-0.17300000000000004</v>
      </c>
      <c r="I32" s="58">
        <f t="shared" si="2"/>
        <v>1.6739999999999995</v>
      </c>
      <c r="J32" s="58">
        <f t="shared" si="2"/>
        <v>10.074999999999989</v>
      </c>
      <c r="K32" s="58">
        <f t="shared" si="2"/>
        <v>4.1960000000000264</v>
      </c>
      <c r="L32" s="58">
        <f t="shared" si="2"/>
        <v>3.6629999999999967</v>
      </c>
      <c r="M32" s="58">
        <f t="shared" si="2"/>
        <v>2.215999999999994</v>
      </c>
      <c r="N32" s="58">
        <f t="shared" si="2"/>
        <v>3.5849999999999937</v>
      </c>
      <c r="O32" s="58">
        <f t="shared" si="1"/>
        <v>-0.22499999999999432</v>
      </c>
      <c r="P32" s="58">
        <f t="shared" si="1"/>
        <v>-0.42399999999999949</v>
      </c>
      <c r="Q32" s="58">
        <f t="shared" si="1"/>
        <v>2.0960000000000036</v>
      </c>
      <c r="R32" s="58">
        <f t="shared" si="1"/>
        <v>-0.83400000000000318</v>
      </c>
      <c r="S32" s="58">
        <f t="shared" si="1"/>
        <v>2.9300000000000068</v>
      </c>
      <c r="T32" s="58">
        <f t="shared" si="1"/>
        <v>-2.8430000000000177</v>
      </c>
      <c r="U32" s="58">
        <f t="shared" si="1"/>
        <v>-4.5730000000000075</v>
      </c>
      <c r="V32" s="58">
        <f t="shared" si="1"/>
        <v>4.9999999999954525E-3</v>
      </c>
      <c r="W32" s="58">
        <f t="shared" si="1"/>
        <v>1.7249999999999943</v>
      </c>
      <c r="X32" s="58">
        <f t="shared" si="1"/>
        <v>-0.257000000000005</v>
      </c>
      <c r="Y32" s="58">
        <f t="shared" si="1"/>
        <v>0.94500000000000028</v>
      </c>
      <c r="Z32" s="58">
        <f t="shared" si="1"/>
        <v>-2.1310000000000002</v>
      </c>
      <c r="AA32" s="58">
        <f t="shared" si="1"/>
        <v>0.92899999999999849</v>
      </c>
      <c r="AB32" s="100">
        <v>2011</v>
      </c>
    </row>
    <row r="33" spans="1:28">
      <c r="A33" s="100">
        <v>2012</v>
      </c>
      <c r="B33" s="58">
        <f t="shared" si="2"/>
        <v>38.026000000000067</v>
      </c>
      <c r="C33" s="58">
        <f t="shared" si="2"/>
        <v>-3.0000000000000027E-3</v>
      </c>
      <c r="D33" s="58">
        <f t="shared" si="2"/>
        <v>1.9809999999999945</v>
      </c>
      <c r="E33" s="58">
        <f t="shared" si="2"/>
        <v>1.5000000000000006E-2</v>
      </c>
      <c r="F33" s="58">
        <f t="shared" si="2"/>
        <v>1.0969999999999942</v>
      </c>
      <c r="G33" s="58">
        <f t="shared" si="2"/>
        <v>0.23500000000000032</v>
      </c>
      <c r="H33" s="58">
        <f t="shared" si="2"/>
        <v>0.63400000000000034</v>
      </c>
      <c r="I33" s="58">
        <f t="shared" si="2"/>
        <v>1.4130000000000038</v>
      </c>
      <c r="J33" s="58">
        <f t="shared" si="2"/>
        <v>9.4890000000000327</v>
      </c>
      <c r="K33" s="58">
        <f t="shared" si="2"/>
        <v>4.7749999999999773</v>
      </c>
      <c r="L33" s="58">
        <f t="shared" si="2"/>
        <v>1.0439999999999969</v>
      </c>
      <c r="M33" s="58">
        <f t="shared" si="2"/>
        <v>3.6700000000000017</v>
      </c>
      <c r="N33" s="58">
        <f t="shared" si="2"/>
        <v>4.4699999999999989</v>
      </c>
      <c r="O33" s="58">
        <f t="shared" si="1"/>
        <v>-4.9000000000006594E-2</v>
      </c>
      <c r="P33" s="58">
        <f t="shared" si="1"/>
        <v>-0.37599999999999767</v>
      </c>
      <c r="Q33" s="58">
        <f t="shared" si="1"/>
        <v>10.954000000000008</v>
      </c>
      <c r="R33" s="58">
        <f t="shared" si="1"/>
        <v>2.6440000000000055</v>
      </c>
      <c r="S33" s="58">
        <f t="shared" si="1"/>
        <v>8.3100000000000023</v>
      </c>
      <c r="T33" s="58">
        <f t="shared" si="1"/>
        <v>8.1430000000000291</v>
      </c>
      <c r="U33" s="58">
        <f t="shared" si="1"/>
        <v>0.17400000000000659</v>
      </c>
      <c r="V33" s="58">
        <f t="shared" si="1"/>
        <v>1.0810000000000031</v>
      </c>
      <c r="W33" s="58">
        <f t="shared" si="1"/>
        <v>6.8880000000000052</v>
      </c>
      <c r="X33" s="58">
        <f t="shared" si="1"/>
        <v>2.0040000000000049</v>
      </c>
      <c r="Y33" s="58">
        <f t="shared" si="1"/>
        <v>1.6699999999999982</v>
      </c>
      <c r="Z33" s="58">
        <f t="shared" si="1"/>
        <v>0.30299999999999727</v>
      </c>
      <c r="AA33" s="58">
        <f t="shared" si="1"/>
        <v>3.1000000000002359E-2</v>
      </c>
      <c r="AB33" s="100">
        <v>2012</v>
      </c>
    </row>
    <row r="34" spans="1:28">
      <c r="A34" s="100">
        <v>2013</v>
      </c>
      <c r="B34" s="58">
        <f t="shared" si="2"/>
        <v>32.187999999999874</v>
      </c>
      <c r="C34" s="58">
        <f t="shared" si="2"/>
        <v>1.0000000000000009E-3</v>
      </c>
      <c r="D34" s="58">
        <f t="shared" si="2"/>
        <v>-1.4989999999999952</v>
      </c>
      <c r="E34" s="58">
        <f t="shared" si="2"/>
        <v>1.2999999999999998E-2</v>
      </c>
      <c r="F34" s="58">
        <f t="shared" si="2"/>
        <v>-0.72699999999998965</v>
      </c>
      <c r="G34" s="58">
        <f t="shared" si="2"/>
        <v>-0.99000000000000021</v>
      </c>
      <c r="H34" s="58">
        <f t="shared" si="2"/>
        <v>0.20500000000000007</v>
      </c>
      <c r="I34" s="58">
        <f t="shared" si="2"/>
        <v>0.69200000000000017</v>
      </c>
      <c r="J34" s="58">
        <f t="shared" si="2"/>
        <v>9.5629999999999882</v>
      </c>
      <c r="K34" s="58">
        <f t="shared" si="2"/>
        <v>5.6570000000000107</v>
      </c>
      <c r="L34" s="58">
        <f t="shared" si="2"/>
        <v>-0.125</v>
      </c>
      <c r="M34" s="58">
        <f t="shared" si="2"/>
        <v>4.0310000000000059</v>
      </c>
      <c r="N34" s="58">
        <f t="shared" si="2"/>
        <v>3.0640000000000072</v>
      </c>
      <c r="O34" s="58">
        <f t="shared" si="1"/>
        <v>-0.59799999999999898</v>
      </c>
      <c r="P34" s="58">
        <f t="shared" si="1"/>
        <v>0.76200000000000045</v>
      </c>
      <c r="Q34" s="58">
        <f t="shared" si="1"/>
        <v>6.0279999999999916</v>
      </c>
      <c r="R34" s="58">
        <f t="shared" si="1"/>
        <v>3.0619999999999976</v>
      </c>
      <c r="S34" s="58">
        <f t="shared" si="1"/>
        <v>2.9660000000000082</v>
      </c>
      <c r="T34" s="58">
        <f t="shared" si="1"/>
        <v>9.9780000000000086</v>
      </c>
      <c r="U34" s="58">
        <f t="shared" si="1"/>
        <v>-0.63000000000002387</v>
      </c>
      <c r="V34" s="58">
        <f t="shared" si="1"/>
        <v>1.5190000000000055</v>
      </c>
      <c r="W34" s="58">
        <f t="shared" si="1"/>
        <v>9.0889999999999986</v>
      </c>
      <c r="X34" s="58">
        <f t="shared" si="1"/>
        <v>4.1970000000000027</v>
      </c>
      <c r="Y34" s="58">
        <f t="shared" si="1"/>
        <v>1.2989999999999995</v>
      </c>
      <c r="Z34" s="58">
        <f t="shared" si="1"/>
        <v>1.5030000000000001</v>
      </c>
      <c r="AA34" s="58">
        <f t="shared" si="1"/>
        <v>1.3949999999999996</v>
      </c>
      <c r="AB34" s="100">
        <v>2013</v>
      </c>
    </row>
    <row r="35" spans="1:28">
      <c r="A35" s="100">
        <v>2014</v>
      </c>
      <c r="B35" s="58">
        <f t="shared" si="2"/>
        <v>33.111000000000104</v>
      </c>
      <c r="C35" s="58">
        <f t="shared" si="2"/>
        <v>-8.9999999999999525E-3</v>
      </c>
      <c r="D35" s="58">
        <f t="shared" si="2"/>
        <v>0.757000000000005</v>
      </c>
      <c r="E35" s="58">
        <f t="shared" si="2"/>
        <v>3.9999999999999897E-3</v>
      </c>
      <c r="F35" s="58">
        <f t="shared" si="2"/>
        <v>0.50099999999999056</v>
      </c>
      <c r="G35" s="58">
        <f t="shared" si="2"/>
        <v>-0.1899999999999995</v>
      </c>
      <c r="H35" s="58">
        <f t="shared" si="2"/>
        <v>0.44200000000000017</v>
      </c>
      <c r="I35" s="58">
        <f t="shared" si="2"/>
        <v>0.64099999999999824</v>
      </c>
      <c r="J35" s="58">
        <f t="shared" si="2"/>
        <v>6.9459999999999695</v>
      </c>
      <c r="K35" s="58">
        <f t="shared" si="2"/>
        <v>4.3419999999999845</v>
      </c>
      <c r="L35" s="58">
        <f t="shared" si="2"/>
        <v>0.10699999999999932</v>
      </c>
      <c r="M35" s="58">
        <f t="shared" si="2"/>
        <v>2.4969999999999999</v>
      </c>
      <c r="N35" s="58">
        <f t="shared" si="2"/>
        <v>4.4479999999999933</v>
      </c>
      <c r="O35" s="58">
        <f t="shared" si="1"/>
        <v>-0.91699999999999449</v>
      </c>
      <c r="P35" s="58">
        <f t="shared" si="1"/>
        <v>0.60499999999999687</v>
      </c>
      <c r="Q35" s="58">
        <f t="shared" si="1"/>
        <v>8.7350000000000136</v>
      </c>
      <c r="R35" s="58">
        <f t="shared" si="1"/>
        <v>5.3769999999999953</v>
      </c>
      <c r="S35" s="58">
        <f t="shared" si="1"/>
        <v>3.3580000000000041</v>
      </c>
      <c r="T35" s="58">
        <f t="shared" si="1"/>
        <v>10.961999999999989</v>
      </c>
      <c r="U35" s="58">
        <f t="shared" si="1"/>
        <v>0.4310000000000116</v>
      </c>
      <c r="V35" s="58">
        <f t="shared" si="1"/>
        <v>4.3309999999999889</v>
      </c>
      <c r="W35" s="58">
        <f t="shared" si="1"/>
        <v>6.2000000000000171</v>
      </c>
      <c r="X35" s="58">
        <f t="shared" si="1"/>
        <v>0.94299999999998363</v>
      </c>
      <c r="Y35" s="58">
        <f t="shared" si="1"/>
        <v>-1.9999999999953388E-3</v>
      </c>
      <c r="Z35" s="58">
        <f t="shared" si="1"/>
        <v>0.76399999999999579</v>
      </c>
      <c r="AA35" s="58">
        <f t="shared" si="1"/>
        <v>0.18100000000000094</v>
      </c>
      <c r="AB35" s="100">
        <v>2014</v>
      </c>
    </row>
    <row r="36" spans="1:28">
      <c r="A36" s="110">
        <v>2015</v>
      </c>
      <c r="B36" s="58">
        <f t="shared" si="2"/>
        <v>37.094000000000051</v>
      </c>
      <c r="C36" s="58">
        <f t="shared" si="2"/>
        <v>-2.8000000000000025E-2</v>
      </c>
      <c r="D36" s="58">
        <f t="shared" si="2"/>
        <v>0.18199999999998795</v>
      </c>
      <c r="E36" s="58">
        <f t="shared" si="2"/>
        <v>-2.9999999999999888E-3</v>
      </c>
      <c r="F36" s="58">
        <f t="shared" si="2"/>
        <v>1.099999999999568E-2</v>
      </c>
      <c r="G36" s="58">
        <f t="shared" si="2"/>
        <v>0.17899999999999938</v>
      </c>
      <c r="H36" s="58">
        <f t="shared" si="2"/>
        <v>-5.0000000000007816E-3</v>
      </c>
      <c r="I36" s="58">
        <f t="shared" si="2"/>
        <v>1.2819999999999965</v>
      </c>
      <c r="J36" s="58">
        <f t="shared" si="2"/>
        <v>7.6910000000000309</v>
      </c>
      <c r="K36" s="58">
        <f t="shared" si="2"/>
        <v>3.0520000000000209</v>
      </c>
      <c r="L36" s="58">
        <f t="shared" si="2"/>
        <v>1.4100000000000108</v>
      </c>
      <c r="M36" s="58">
        <f t="shared" si="2"/>
        <v>3.2289999999999992</v>
      </c>
      <c r="N36" s="58">
        <f t="shared" si="2"/>
        <v>4.6770000000000067</v>
      </c>
      <c r="O36" s="58">
        <f t="shared" si="1"/>
        <v>7.0999999999997954E-2</v>
      </c>
      <c r="P36" s="58">
        <f t="shared" si="1"/>
        <v>7.5000000000002842E-2</v>
      </c>
      <c r="Q36" s="58">
        <f t="shared" si="1"/>
        <v>12.911999999999978</v>
      </c>
      <c r="R36" s="58">
        <f t="shared" si="1"/>
        <v>7.1760000000000019</v>
      </c>
      <c r="S36" s="58">
        <f t="shared" si="1"/>
        <v>5.73599999999999</v>
      </c>
      <c r="T36" s="58">
        <f t="shared" si="1"/>
        <v>10.310999999999979</v>
      </c>
      <c r="U36" s="58">
        <f t="shared" si="1"/>
        <v>1.7379999999999995</v>
      </c>
      <c r="V36" s="58">
        <f t="shared" si="1"/>
        <v>3.7320000000000135</v>
      </c>
      <c r="W36" s="58">
        <f t="shared" si="1"/>
        <v>4.8409999999999798</v>
      </c>
      <c r="X36" s="58">
        <f t="shared" si="1"/>
        <v>-7.8999999999979309E-2</v>
      </c>
      <c r="Y36" s="58">
        <f t="shared" si="1"/>
        <v>7.0999999999997954E-2</v>
      </c>
      <c r="Z36" s="58">
        <f t="shared" si="1"/>
        <v>-1.2920000000000016</v>
      </c>
      <c r="AA36" s="58">
        <f t="shared" si="1"/>
        <v>1.1419999999999995</v>
      </c>
      <c r="AB36" s="110">
        <v>2015</v>
      </c>
    </row>
    <row r="37" spans="1:28">
      <c r="A37" s="122">
        <v>2016</v>
      </c>
      <c r="B37" s="58">
        <f>B15-B14</f>
        <v>51.475999999999885</v>
      </c>
      <c r="C37" s="58">
        <f>C15-C14</f>
        <v>1.4000000000000012E-2</v>
      </c>
      <c r="D37" s="58">
        <f t="shared" si="2"/>
        <v>-2.4619999999999891</v>
      </c>
      <c r="E37" s="58">
        <f t="shared" si="2"/>
        <v>2.9999999999999888E-3</v>
      </c>
      <c r="F37" s="58">
        <f t="shared" si="2"/>
        <v>-2.0419999999999874</v>
      </c>
      <c r="G37" s="58">
        <f t="shared" si="2"/>
        <v>-0.2079999999999993</v>
      </c>
      <c r="H37" s="58">
        <f t="shared" si="2"/>
        <v>-0.21499999999999986</v>
      </c>
      <c r="I37" s="58">
        <f t="shared" si="2"/>
        <v>2.1589999999999989</v>
      </c>
      <c r="J37" s="58">
        <f t="shared" si="2"/>
        <v>11.574999999999989</v>
      </c>
      <c r="K37" s="58">
        <f t="shared" si="2"/>
        <v>4.078000000000003</v>
      </c>
      <c r="L37" s="58">
        <f t="shared" si="2"/>
        <v>3.9099999999999966</v>
      </c>
      <c r="M37" s="58">
        <f t="shared" si="2"/>
        <v>3.5869999999999891</v>
      </c>
      <c r="N37" s="58">
        <f t="shared" si="2"/>
        <v>6.4680000000000035</v>
      </c>
      <c r="O37" s="58">
        <f t="shared" si="1"/>
        <v>0.14300000000000068</v>
      </c>
      <c r="P37" s="58">
        <f t="shared" si="1"/>
        <v>0.63700000000000045</v>
      </c>
      <c r="Q37" s="58">
        <f t="shared" si="1"/>
        <v>15.636000000000024</v>
      </c>
      <c r="R37" s="58">
        <f t="shared" si="1"/>
        <v>7.7180000000000035</v>
      </c>
      <c r="S37" s="58">
        <f t="shared" si="1"/>
        <v>7.9180000000000064</v>
      </c>
      <c r="T37" s="58">
        <f t="shared" si="1"/>
        <v>14.68100000000004</v>
      </c>
      <c r="U37" s="58">
        <f t="shared" si="1"/>
        <v>2.0649999999999977</v>
      </c>
      <c r="V37" s="58">
        <f t="shared" si="1"/>
        <v>3.9369999999999976</v>
      </c>
      <c r="W37" s="58">
        <f t="shared" si="1"/>
        <v>8.679000000000002</v>
      </c>
      <c r="X37" s="58">
        <f t="shared" si="1"/>
        <v>2.625</v>
      </c>
      <c r="Y37" s="58">
        <f t="shared" si="1"/>
        <v>0.63100000000000023</v>
      </c>
      <c r="Z37" s="58">
        <f t="shared" si="1"/>
        <v>1.5919999999999987</v>
      </c>
      <c r="AA37" s="58">
        <f t="shared" si="1"/>
        <v>0.40199999999999747</v>
      </c>
      <c r="AB37" s="122">
        <v>2016</v>
      </c>
    </row>
    <row r="38" spans="1:28">
      <c r="A38" s="140">
        <v>2017</v>
      </c>
      <c r="B38" s="58">
        <f>B16-B15</f>
        <v>59.56899999999996</v>
      </c>
      <c r="C38" s="58">
        <f>C16-C15</f>
        <v>1.799999999999996E-2</v>
      </c>
      <c r="D38" s="58">
        <f t="shared" si="2"/>
        <v>0.88499999999999091</v>
      </c>
      <c r="E38" s="78" t="s">
        <v>2</v>
      </c>
      <c r="F38" s="58">
        <f t="shared" si="2"/>
        <v>-0.41800000000000637</v>
      </c>
      <c r="G38" s="78" t="s">
        <v>2</v>
      </c>
      <c r="H38" s="78" t="s">
        <v>2</v>
      </c>
      <c r="I38" s="58">
        <f t="shared" si="2"/>
        <v>3.4669999999999987</v>
      </c>
      <c r="J38" s="58">
        <f t="shared" si="2"/>
        <v>8.2789999999999964</v>
      </c>
      <c r="K38" s="78" t="s">
        <v>2</v>
      </c>
      <c r="L38" s="78" t="s">
        <v>2</v>
      </c>
      <c r="M38" s="78" t="s">
        <v>2</v>
      </c>
      <c r="N38" s="58">
        <f t="shared" si="2"/>
        <v>9.0919999999999987</v>
      </c>
      <c r="O38" s="58">
        <f t="shared" si="1"/>
        <v>0.87899999999999778</v>
      </c>
      <c r="P38" s="58">
        <f t="shared" si="1"/>
        <v>1.1089999999999947</v>
      </c>
      <c r="Q38" s="58">
        <f t="shared" si="1"/>
        <v>17.668000000000006</v>
      </c>
      <c r="R38" s="78" t="s">
        <v>2</v>
      </c>
      <c r="S38" s="78" t="s">
        <v>2</v>
      </c>
      <c r="T38" s="58">
        <f t="shared" si="1"/>
        <v>13.795999999999935</v>
      </c>
      <c r="U38" s="78" t="s">
        <v>2</v>
      </c>
      <c r="V38" s="78" t="s">
        <v>2</v>
      </c>
      <c r="W38" s="78" t="s">
        <v>2</v>
      </c>
      <c r="X38" s="58">
        <f t="shared" si="1"/>
        <v>4.3759999999999764</v>
      </c>
      <c r="Y38" s="78" t="s">
        <v>2</v>
      </c>
      <c r="Z38" s="78" t="s">
        <v>2</v>
      </c>
      <c r="AA38" s="78" t="s">
        <v>2</v>
      </c>
      <c r="AB38" s="140">
        <v>2017</v>
      </c>
    </row>
    <row r="39" spans="1:28" ht="12" customHeight="1">
      <c r="A39" s="81"/>
      <c r="B39" s="81"/>
      <c r="C39" s="81"/>
      <c r="D39" s="81"/>
      <c r="E39" s="81"/>
      <c r="F39" s="81"/>
      <c r="G39" s="81"/>
      <c r="H39" s="81"/>
      <c r="I39" s="81"/>
      <c r="J39" s="81"/>
      <c r="K39" s="81"/>
      <c r="L39" s="78"/>
      <c r="M39" s="81"/>
      <c r="N39" s="81"/>
      <c r="O39" s="81"/>
      <c r="P39" s="81"/>
      <c r="Q39" s="81"/>
      <c r="R39" s="81"/>
      <c r="S39" s="81"/>
      <c r="T39" s="81"/>
      <c r="U39" s="81"/>
      <c r="V39" s="81"/>
      <c r="W39" s="81"/>
      <c r="X39" s="81"/>
      <c r="Y39" s="81"/>
      <c r="Z39" s="81"/>
      <c r="AA39" s="81"/>
      <c r="AB39" s="81"/>
    </row>
    <row r="40" spans="1:28" ht="12" customHeight="1">
      <c r="A40" s="81"/>
      <c r="B40" s="159" t="s">
        <v>53</v>
      </c>
      <c r="C40" s="159"/>
      <c r="D40" s="159"/>
      <c r="E40" s="159"/>
      <c r="F40" s="159"/>
      <c r="G40" s="159"/>
      <c r="H40" s="159"/>
      <c r="I40" s="159"/>
      <c r="J40" s="159"/>
      <c r="K40" s="159"/>
      <c r="L40" s="159"/>
      <c r="M40" s="159"/>
      <c r="N40" s="159"/>
      <c r="O40" s="159" t="s">
        <v>53</v>
      </c>
      <c r="P40" s="159"/>
      <c r="Q40" s="159"/>
      <c r="R40" s="159"/>
      <c r="S40" s="159"/>
      <c r="T40" s="159"/>
      <c r="U40" s="159"/>
      <c r="V40" s="159"/>
      <c r="W40" s="159"/>
      <c r="X40" s="159"/>
      <c r="Y40" s="159"/>
      <c r="Z40" s="159"/>
      <c r="AA40" s="159"/>
      <c r="AB40" s="81"/>
    </row>
    <row r="41" spans="1:28">
      <c r="A41" s="100">
        <v>2008</v>
      </c>
      <c r="B41" s="85">
        <v>100</v>
      </c>
      <c r="C41" s="86">
        <f t="shared" ref="C41:AA50" si="3">ROUND(C7/$B7*100,5)</f>
        <v>4.1439999999999998E-2</v>
      </c>
      <c r="D41" s="86">
        <f t="shared" si="3"/>
        <v>9.1065000000000005</v>
      </c>
      <c r="E41" s="86">
        <f t="shared" si="3"/>
        <v>4.9800000000000001E-3</v>
      </c>
      <c r="F41" s="86">
        <f t="shared" si="3"/>
        <v>7.6672200000000004</v>
      </c>
      <c r="G41" s="86">
        <f t="shared" si="3"/>
        <v>0.47349000000000002</v>
      </c>
      <c r="H41" s="86">
        <f t="shared" si="3"/>
        <v>0.96079999999999999</v>
      </c>
      <c r="I41" s="86">
        <f t="shared" si="3"/>
        <v>4.0085800000000003</v>
      </c>
      <c r="J41" s="86">
        <f t="shared" si="3"/>
        <v>20.962530000000001</v>
      </c>
      <c r="K41" s="86">
        <f t="shared" si="3"/>
        <v>11.09642</v>
      </c>
      <c r="L41" s="86">
        <f t="shared" si="3"/>
        <v>4.9506600000000001</v>
      </c>
      <c r="M41" s="86">
        <f t="shared" si="3"/>
        <v>4.9154600000000004</v>
      </c>
      <c r="N41" s="86">
        <f t="shared" si="3"/>
        <v>4.5187499999999998</v>
      </c>
      <c r="O41" s="86">
        <f t="shared" si="3"/>
        <v>2.4573800000000001</v>
      </c>
      <c r="P41" s="86">
        <f t="shared" si="3"/>
        <v>2.7165699999999999</v>
      </c>
      <c r="Q41" s="86">
        <f t="shared" si="3"/>
        <v>15.937609999999999</v>
      </c>
      <c r="R41" s="86">
        <f t="shared" si="3"/>
        <v>6.8276000000000003</v>
      </c>
      <c r="S41" s="86">
        <f t="shared" si="3"/>
        <v>9.1100100000000008</v>
      </c>
      <c r="T41" s="86">
        <f t="shared" si="3"/>
        <v>31.796600000000002</v>
      </c>
      <c r="U41" s="86">
        <f t="shared" si="3"/>
        <v>10.835330000000001</v>
      </c>
      <c r="V41" s="86">
        <f t="shared" si="3"/>
        <v>7.5291399999999999</v>
      </c>
      <c r="W41" s="86">
        <f t="shared" si="3"/>
        <v>13.432119999999999</v>
      </c>
      <c r="X41" s="86">
        <f t="shared" si="3"/>
        <v>8.4540400000000009</v>
      </c>
      <c r="Y41" s="86">
        <f t="shared" si="3"/>
        <v>2.19076</v>
      </c>
      <c r="Z41" s="86">
        <f t="shared" si="3"/>
        <v>4.6012199999999996</v>
      </c>
      <c r="AA41" s="86">
        <f t="shared" si="3"/>
        <v>1.6620699999999999</v>
      </c>
      <c r="AB41" s="100">
        <v>2008</v>
      </c>
    </row>
    <row r="42" spans="1:28">
      <c r="A42" s="100">
        <v>2009</v>
      </c>
      <c r="B42" s="85">
        <v>100</v>
      </c>
      <c r="C42" s="86">
        <f t="shared" si="3"/>
        <v>3.4110000000000001E-2</v>
      </c>
      <c r="D42" s="86">
        <f t="shared" si="3"/>
        <v>8.9480500000000003</v>
      </c>
      <c r="E42" s="86">
        <f t="shared" si="3"/>
        <v>5.7400000000000003E-3</v>
      </c>
      <c r="F42" s="86">
        <f t="shared" si="3"/>
        <v>7.5799500000000002</v>
      </c>
      <c r="G42" s="86">
        <f t="shared" si="3"/>
        <v>0.44025999999999998</v>
      </c>
      <c r="H42" s="86">
        <f t="shared" si="3"/>
        <v>0.92210000000000003</v>
      </c>
      <c r="I42" s="86">
        <f t="shared" si="3"/>
        <v>3.9277500000000001</v>
      </c>
      <c r="J42" s="86">
        <f t="shared" si="3"/>
        <v>21.11523</v>
      </c>
      <c r="K42" s="86">
        <f t="shared" si="3"/>
        <v>11.20842</v>
      </c>
      <c r="L42" s="86">
        <f t="shared" si="3"/>
        <v>4.8416100000000002</v>
      </c>
      <c r="M42" s="86">
        <f t="shared" si="3"/>
        <v>5.0651999999999999</v>
      </c>
      <c r="N42" s="86">
        <f t="shared" si="3"/>
        <v>4.3060900000000002</v>
      </c>
      <c r="O42" s="86">
        <f t="shared" si="3"/>
        <v>2.4732400000000001</v>
      </c>
      <c r="P42" s="86">
        <f t="shared" si="3"/>
        <v>2.5891199999999999</v>
      </c>
      <c r="Q42" s="86">
        <f t="shared" si="3"/>
        <v>16.054880000000001</v>
      </c>
      <c r="R42" s="86">
        <f t="shared" si="3"/>
        <v>7.0422799999999999</v>
      </c>
      <c r="S42" s="86">
        <f t="shared" si="3"/>
        <v>9.0125899999999994</v>
      </c>
      <c r="T42" s="86">
        <f t="shared" si="3"/>
        <v>32.065550000000002</v>
      </c>
      <c r="U42" s="86">
        <f t="shared" si="3"/>
        <v>10.571350000000001</v>
      </c>
      <c r="V42" s="86">
        <f t="shared" si="3"/>
        <v>7.72377</v>
      </c>
      <c r="W42" s="86">
        <f t="shared" si="3"/>
        <v>13.77042</v>
      </c>
      <c r="X42" s="86">
        <f t="shared" si="3"/>
        <v>8.4860000000000007</v>
      </c>
      <c r="Y42" s="86">
        <f t="shared" si="3"/>
        <v>2.1108799999999999</v>
      </c>
      <c r="Z42" s="86">
        <f t="shared" si="3"/>
        <v>4.71861</v>
      </c>
      <c r="AA42" s="86">
        <f t="shared" si="3"/>
        <v>1.6565099999999999</v>
      </c>
      <c r="AB42" s="100">
        <v>2009</v>
      </c>
    </row>
    <row r="43" spans="1:28">
      <c r="A43" s="100">
        <v>2010</v>
      </c>
      <c r="B43" s="85">
        <v>100</v>
      </c>
      <c r="C43" s="86">
        <f t="shared" si="3"/>
        <v>3.2329999999999998E-2</v>
      </c>
      <c r="D43" s="86">
        <f t="shared" si="3"/>
        <v>8.8548799999999996</v>
      </c>
      <c r="E43" s="86">
        <f t="shared" si="3"/>
        <v>4.1099999999999999E-3</v>
      </c>
      <c r="F43" s="86">
        <f t="shared" si="3"/>
        <v>7.4923999999999999</v>
      </c>
      <c r="G43" s="86">
        <f t="shared" si="3"/>
        <v>0.43135000000000001</v>
      </c>
      <c r="H43" s="86">
        <f t="shared" si="3"/>
        <v>0.92701999999999996</v>
      </c>
      <c r="I43" s="86">
        <f t="shared" si="3"/>
        <v>3.92482</v>
      </c>
      <c r="J43" s="86">
        <f t="shared" si="3"/>
        <v>21.161919999999999</v>
      </c>
      <c r="K43" s="86">
        <f t="shared" si="3"/>
        <v>11.211510000000001</v>
      </c>
      <c r="L43" s="86">
        <f t="shared" si="3"/>
        <v>4.7542900000000001</v>
      </c>
      <c r="M43" s="86">
        <f t="shared" si="3"/>
        <v>5.1961199999999996</v>
      </c>
      <c r="N43" s="86">
        <f t="shared" si="3"/>
        <v>4.2254699999999996</v>
      </c>
      <c r="O43" s="86">
        <f t="shared" si="3"/>
        <v>2.4360200000000001</v>
      </c>
      <c r="P43" s="86">
        <f t="shared" si="3"/>
        <v>2.49363</v>
      </c>
      <c r="Q43" s="86">
        <f t="shared" si="3"/>
        <v>16.226379999999999</v>
      </c>
      <c r="R43" s="86">
        <f t="shared" si="3"/>
        <v>7.2158600000000002</v>
      </c>
      <c r="S43" s="86">
        <f t="shared" si="3"/>
        <v>9.01051</v>
      </c>
      <c r="T43" s="86">
        <f t="shared" si="3"/>
        <v>32.243560000000002</v>
      </c>
      <c r="U43" s="86">
        <f t="shared" si="3"/>
        <v>10.385389999999999</v>
      </c>
      <c r="V43" s="86">
        <f t="shared" si="3"/>
        <v>7.7503799999999998</v>
      </c>
      <c r="W43" s="86">
        <f t="shared" si="3"/>
        <v>14.10779</v>
      </c>
      <c r="X43" s="86">
        <f t="shared" si="3"/>
        <v>8.4009900000000002</v>
      </c>
      <c r="Y43" s="86">
        <f t="shared" si="3"/>
        <v>2.0524200000000001</v>
      </c>
      <c r="Z43" s="86">
        <f t="shared" si="3"/>
        <v>4.8222399999999999</v>
      </c>
      <c r="AA43" s="86">
        <f t="shared" si="3"/>
        <v>1.52633</v>
      </c>
      <c r="AB43" s="100">
        <v>2010</v>
      </c>
    </row>
    <row r="44" spans="1:28">
      <c r="A44" s="100">
        <v>2011</v>
      </c>
      <c r="B44" s="85">
        <v>100</v>
      </c>
      <c r="C44" s="86">
        <f t="shared" si="3"/>
        <v>3.2239999999999998E-2</v>
      </c>
      <c r="D44" s="86">
        <f t="shared" si="3"/>
        <v>8.9536800000000003</v>
      </c>
      <c r="E44" s="86">
        <f t="shared" si="3"/>
        <v>3.6600000000000001E-3</v>
      </c>
      <c r="F44" s="86">
        <f t="shared" si="3"/>
        <v>7.6577400000000004</v>
      </c>
      <c r="G44" s="86">
        <f t="shared" si="3"/>
        <v>0.38740999999999998</v>
      </c>
      <c r="H44" s="86">
        <f t="shared" si="3"/>
        <v>0.90486999999999995</v>
      </c>
      <c r="I44" s="86">
        <f t="shared" si="3"/>
        <v>3.99403</v>
      </c>
      <c r="J44" s="86">
        <f t="shared" si="3"/>
        <v>21.606159999999999</v>
      </c>
      <c r="K44" s="86">
        <f t="shared" si="3"/>
        <v>11.369540000000001</v>
      </c>
      <c r="L44" s="86">
        <f t="shared" si="3"/>
        <v>4.9488799999999999</v>
      </c>
      <c r="M44" s="86">
        <f t="shared" si="3"/>
        <v>5.2877400000000003</v>
      </c>
      <c r="N44" s="86">
        <f t="shared" si="3"/>
        <v>4.4207299999999998</v>
      </c>
      <c r="O44" s="86">
        <f t="shared" si="3"/>
        <v>2.39337</v>
      </c>
      <c r="P44" s="86">
        <f t="shared" si="3"/>
        <v>2.4368500000000002</v>
      </c>
      <c r="Q44" s="86">
        <f t="shared" si="3"/>
        <v>16.185739999999999</v>
      </c>
      <c r="R44" s="86">
        <f t="shared" si="3"/>
        <v>7.0781799999999997</v>
      </c>
      <c r="S44" s="86">
        <f t="shared" si="3"/>
        <v>9.1075599999999994</v>
      </c>
      <c r="T44" s="86">
        <f t="shared" si="3"/>
        <v>31.68815</v>
      </c>
      <c r="U44" s="86">
        <f t="shared" si="3"/>
        <v>9.9587900000000005</v>
      </c>
      <c r="V44" s="86">
        <f t="shared" si="3"/>
        <v>7.6635</v>
      </c>
      <c r="W44" s="86">
        <f t="shared" si="3"/>
        <v>14.065860000000001</v>
      </c>
      <c r="X44" s="86">
        <f t="shared" si="3"/>
        <v>8.2890499999999996</v>
      </c>
      <c r="Y44" s="86">
        <f t="shared" si="3"/>
        <v>2.0933299999999999</v>
      </c>
      <c r="Z44" s="86">
        <f t="shared" si="3"/>
        <v>4.6236499999999996</v>
      </c>
      <c r="AA44" s="86">
        <f t="shared" si="3"/>
        <v>1.5720799999999999</v>
      </c>
      <c r="AB44" s="100">
        <v>2011</v>
      </c>
    </row>
    <row r="45" spans="1:28">
      <c r="A45" s="100">
        <v>2012</v>
      </c>
      <c r="B45" s="85">
        <v>100</v>
      </c>
      <c r="C45" s="86">
        <f t="shared" si="3"/>
        <v>3.1230000000000001E-2</v>
      </c>
      <c r="D45" s="86">
        <f t="shared" si="3"/>
        <v>8.8596699999999995</v>
      </c>
      <c r="E45" s="86">
        <f t="shared" si="3"/>
        <v>4.5599999999999998E-3</v>
      </c>
      <c r="F45" s="86">
        <f t="shared" si="3"/>
        <v>7.5378999999999996</v>
      </c>
      <c r="G45" s="86">
        <f t="shared" si="3"/>
        <v>0.39319999999999999</v>
      </c>
      <c r="H45" s="86">
        <f t="shared" si="3"/>
        <v>0.92401</v>
      </c>
      <c r="I45" s="86">
        <f t="shared" si="3"/>
        <v>3.98705</v>
      </c>
      <c r="J45" s="86">
        <f t="shared" si="3"/>
        <v>21.69022</v>
      </c>
      <c r="K45" s="86">
        <f t="shared" si="3"/>
        <v>11.39936</v>
      </c>
      <c r="L45" s="86">
        <f t="shared" si="3"/>
        <v>4.8935599999999999</v>
      </c>
      <c r="M45" s="86">
        <f t="shared" si="3"/>
        <v>5.3973000000000004</v>
      </c>
      <c r="N45" s="86">
        <f t="shared" si="3"/>
        <v>4.6048799999999996</v>
      </c>
      <c r="O45" s="86">
        <f t="shared" si="3"/>
        <v>2.3300399999999999</v>
      </c>
      <c r="P45" s="86">
        <f t="shared" si="3"/>
        <v>2.3508399999999998</v>
      </c>
      <c r="Q45" s="86">
        <f t="shared" si="3"/>
        <v>16.50263</v>
      </c>
      <c r="R45" s="86">
        <f t="shared" si="3"/>
        <v>7.0750400000000004</v>
      </c>
      <c r="S45" s="86">
        <f t="shared" si="3"/>
        <v>9.4275900000000004</v>
      </c>
      <c r="T45" s="86">
        <f t="shared" si="3"/>
        <v>31.43019</v>
      </c>
      <c r="U45" s="86">
        <f t="shared" si="3"/>
        <v>9.7202300000000008</v>
      </c>
      <c r="V45" s="86">
        <f t="shared" si="3"/>
        <v>7.5424600000000002</v>
      </c>
      <c r="W45" s="86">
        <f t="shared" si="3"/>
        <v>14.1675</v>
      </c>
      <c r="X45" s="86">
        <f t="shared" si="3"/>
        <v>8.2132500000000004</v>
      </c>
      <c r="Y45" s="86">
        <f t="shared" si="3"/>
        <v>2.1510400000000001</v>
      </c>
      <c r="Z45" s="86">
        <f t="shared" si="3"/>
        <v>4.5275600000000003</v>
      </c>
      <c r="AA45" s="86">
        <f t="shared" si="3"/>
        <v>1.5346500000000001</v>
      </c>
      <c r="AB45" s="100">
        <v>2012</v>
      </c>
    </row>
    <row r="46" spans="1:28">
      <c r="A46" s="100">
        <v>2013</v>
      </c>
      <c r="B46" s="85">
        <v>100</v>
      </c>
      <c r="C46" s="86">
        <f t="shared" si="3"/>
        <v>3.065E-2</v>
      </c>
      <c r="D46" s="86">
        <f t="shared" si="3"/>
        <v>8.5783799999999992</v>
      </c>
      <c r="E46" s="86">
        <f t="shared" si="3"/>
        <v>5.3E-3</v>
      </c>
      <c r="F46" s="86">
        <f t="shared" si="3"/>
        <v>7.3340199999999998</v>
      </c>
      <c r="G46" s="86">
        <f t="shared" si="3"/>
        <v>0.32101000000000002</v>
      </c>
      <c r="H46" s="86">
        <f t="shared" si="3"/>
        <v>0.91803999999999997</v>
      </c>
      <c r="I46" s="86">
        <f t="shared" si="3"/>
        <v>3.9488099999999999</v>
      </c>
      <c r="J46" s="86">
        <f t="shared" si="3"/>
        <v>21.857109999999999</v>
      </c>
      <c r="K46" s="86">
        <f t="shared" si="3"/>
        <v>11.52788</v>
      </c>
      <c r="L46" s="86">
        <f t="shared" si="3"/>
        <v>4.7836400000000001</v>
      </c>
      <c r="M46" s="86">
        <f t="shared" si="3"/>
        <v>5.5456000000000003</v>
      </c>
      <c r="N46" s="86">
        <f t="shared" si="3"/>
        <v>4.7071500000000004</v>
      </c>
      <c r="O46" s="86">
        <f t="shared" si="3"/>
        <v>2.2428900000000001</v>
      </c>
      <c r="P46" s="86">
        <f t="shared" si="3"/>
        <v>2.3511799999999998</v>
      </c>
      <c r="Q46" s="86">
        <f t="shared" si="3"/>
        <v>16.548929999999999</v>
      </c>
      <c r="R46" s="86">
        <f t="shared" si="3"/>
        <v>7.1257700000000002</v>
      </c>
      <c r="S46" s="86">
        <f t="shared" si="3"/>
        <v>9.4231599999999993</v>
      </c>
      <c r="T46" s="86">
        <f t="shared" si="3"/>
        <v>31.421220000000002</v>
      </c>
      <c r="U46" s="86">
        <f t="shared" si="3"/>
        <v>9.4772099999999995</v>
      </c>
      <c r="V46" s="86">
        <f t="shared" si="3"/>
        <v>7.4836999999999998</v>
      </c>
      <c r="W46" s="86">
        <f t="shared" si="3"/>
        <v>14.46031</v>
      </c>
      <c r="X46" s="86">
        <f t="shared" si="3"/>
        <v>8.3136799999999997</v>
      </c>
      <c r="Y46" s="86">
        <f t="shared" si="3"/>
        <v>2.1902599999999999</v>
      </c>
      <c r="Z46" s="86">
        <f t="shared" si="3"/>
        <v>4.5305099999999996</v>
      </c>
      <c r="AA46" s="86">
        <f t="shared" si="3"/>
        <v>1.59291</v>
      </c>
      <c r="AB46" s="100">
        <v>2013</v>
      </c>
    </row>
    <row r="47" spans="1:28">
      <c r="A47" s="100">
        <v>2014</v>
      </c>
      <c r="B47" s="85">
        <v>100</v>
      </c>
      <c r="C47" s="86">
        <f t="shared" si="3"/>
        <v>2.9430000000000001E-2</v>
      </c>
      <c r="D47" s="86">
        <f t="shared" si="3"/>
        <v>8.4465000000000003</v>
      </c>
      <c r="E47" s="86">
        <f t="shared" si="3"/>
        <v>5.4400000000000004E-3</v>
      </c>
      <c r="F47" s="86">
        <f t="shared" si="3"/>
        <v>7.2120199999999999</v>
      </c>
      <c r="G47" s="86">
        <f t="shared" si="3"/>
        <v>0.30225999999999997</v>
      </c>
      <c r="H47" s="86">
        <f t="shared" si="3"/>
        <v>0.92678000000000005</v>
      </c>
      <c r="I47" s="86">
        <f t="shared" si="3"/>
        <v>3.9066200000000002</v>
      </c>
      <c r="J47" s="86">
        <f t="shared" si="3"/>
        <v>21.83869</v>
      </c>
      <c r="K47" s="86">
        <f t="shared" si="3"/>
        <v>11.561109999999999</v>
      </c>
      <c r="L47" s="86">
        <f t="shared" si="3"/>
        <v>4.69015</v>
      </c>
      <c r="M47" s="86">
        <f t="shared" si="3"/>
        <v>5.5874300000000003</v>
      </c>
      <c r="N47" s="86">
        <f t="shared" si="3"/>
        <v>4.8900499999999996</v>
      </c>
      <c r="O47" s="86">
        <f t="shared" si="3"/>
        <v>2.1378300000000001</v>
      </c>
      <c r="P47" s="86">
        <f t="shared" si="3"/>
        <v>2.3401999999999998</v>
      </c>
      <c r="Q47" s="86">
        <f t="shared" si="3"/>
        <v>16.754999999999999</v>
      </c>
      <c r="R47" s="86">
        <f t="shared" si="3"/>
        <v>7.3167799999999996</v>
      </c>
      <c r="S47" s="86">
        <f t="shared" si="3"/>
        <v>9.4382199999999994</v>
      </c>
      <c r="T47" s="86">
        <f t="shared" si="3"/>
        <v>31.45655</v>
      </c>
      <c r="U47" s="86">
        <f t="shared" si="3"/>
        <v>9.3058599999999991</v>
      </c>
      <c r="V47" s="86">
        <f t="shared" si="3"/>
        <v>7.601</v>
      </c>
      <c r="W47" s="86">
        <f t="shared" si="3"/>
        <v>14.54969</v>
      </c>
      <c r="X47" s="86">
        <f t="shared" si="3"/>
        <v>8.1991200000000006</v>
      </c>
      <c r="Y47" s="86">
        <f t="shared" si="3"/>
        <v>2.1442199999999998</v>
      </c>
      <c r="Z47" s="86">
        <f t="shared" si="3"/>
        <v>4.4839200000000003</v>
      </c>
      <c r="AA47" s="86">
        <f t="shared" si="3"/>
        <v>1.57098</v>
      </c>
      <c r="AB47" s="100">
        <v>2014</v>
      </c>
    </row>
    <row r="48" spans="1:28">
      <c r="A48" s="110">
        <v>2015</v>
      </c>
      <c r="B48" s="85">
        <v>100</v>
      </c>
      <c r="C48" s="86">
        <f t="shared" si="3"/>
        <v>2.7029999999999998E-2</v>
      </c>
      <c r="D48" s="86">
        <f t="shared" si="3"/>
        <v>8.2639800000000001</v>
      </c>
      <c r="E48" s="86">
        <f t="shared" si="3"/>
        <v>5.13E-3</v>
      </c>
      <c r="F48" s="86">
        <f t="shared" si="3"/>
        <v>7.0472400000000004</v>
      </c>
      <c r="G48" s="86">
        <f t="shared" si="3"/>
        <v>0.30639</v>
      </c>
      <c r="H48" s="86">
        <f t="shared" si="3"/>
        <v>0.9052</v>
      </c>
      <c r="I48" s="86">
        <f t="shared" si="3"/>
        <v>3.89629</v>
      </c>
      <c r="J48" s="86">
        <f t="shared" si="3"/>
        <v>21.81334</v>
      </c>
      <c r="K48" s="86">
        <f t="shared" si="3"/>
        <v>11.484640000000001</v>
      </c>
      <c r="L48" s="86">
        <f t="shared" si="3"/>
        <v>4.6697499999999996</v>
      </c>
      <c r="M48" s="86">
        <f t="shared" si="3"/>
        <v>5.6589499999999999</v>
      </c>
      <c r="N48" s="86">
        <f t="shared" si="3"/>
        <v>5.0671299999999997</v>
      </c>
      <c r="O48" s="86">
        <f t="shared" si="3"/>
        <v>2.0931799999999998</v>
      </c>
      <c r="P48" s="86">
        <f t="shared" si="3"/>
        <v>2.29115</v>
      </c>
      <c r="Q48" s="86">
        <f t="shared" si="3"/>
        <v>17.16919</v>
      </c>
      <c r="R48" s="86">
        <f t="shared" si="3"/>
        <v>7.59274</v>
      </c>
      <c r="S48" s="86">
        <f t="shared" si="3"/>
        <v>9.5764499999999995</v>
      </c>
      <c r="T48" s="86">
        <f t="shared" si="3"/>
        <v>31.372589999999999</v>
      </c>
      <c r="U48" s="86">
        <f t="shared" si="3"/>
        <v>9.1998599999999993</v>
      </c>
      <c r="V48" s="86">
        <f t="shared" si="3"/>
        <v>7.6574400000000002</v>
      </c>
      <c r="W48" s="86">
        <f t="shared" si="3"/>
        <v>14.5153</v>
      </c>
      <c r="X48" s="86">
        <f t="shared" si="3"/>
        <v>8.0061300000000006</v>
      </c>
      <c r="Y48" s="86">
        <f t="shared" si="3"/>
        <v>2.0994199999999998</v>
      </c>
      <c r="Z48" s="86">
        <f t="shared" si="3"/>
        <v>4.3011400000000002</v>
      </c>
      <c r="AA48" s="86">
        <f t="shared" si="3"/>
        <v>1.6055699999999999</v>
      </c>
      <c r="AB48" s="110">
        <v>2015</v>
      </c>
    </row>
    <row r="49" spans="1:28">
      <c r="A49" s="122">
        <v>2016</v>
      </c>
      <c r="B49" s="85">
        <v>100</v>
      </c>
      <c r="C49" s="86">
        <f>ROUND(C15/$B15*100,5)</f>
        <v>2.7029999999999998E-2</v>
      </c>
      <c r="D49" s="86">
        <f>ROUND(D15/$B15*100,5)</f>
        <v>7.8614199999999999</v>
      </c>
      <c r="E49" s="86">
        <f t="shared" si="3"/>
        <v>5.1500000000000001E-3</v>
      </c>
      <c r="F49" s="86">
        <f t="shared" si="3"/>
        <v>6.7074100000000003</v>
      </c>
      <c r="G49" s="86">
        <f t="shared" si="3"/>
        <v>0.28447</v>
      </c>
      <c r="H49" s="86">
        <f t="shared" si="3"/>
        <v>0.86438999999999999</v>
      </c>
      <c r="I49" s="86">
        <f t="shared" si="3"/>
        <v>3.9054799999999998</v>
      </c>
      <c r="J49" s="86">
        <f t="shared" si="3"/>
        <v>21.834099999999999</v>
      </c>
      <c r="K49" s="86">
        <f t="shared" si="3"/>
        <v>11.37472</v>
      </c>
      <c r="L49" s="86">
        <f t="shared" si="3"/>
        <v>4.76004</v>
      </c>
      <c r="M49" s="86">
        <f t="shared" si="3"/>
        <v>5.6993499999999999</v>
      </c>
      <c r="N49" s="86">
        <f t="shared" si="3"/>
        <v>5.29847</v>
      </c>
      <c r="O49" s="86">
        <f t="shared" si="3"/>
        <v>2.0371600000000001</v>
      </c>
      <c r="P49" s="86">
        <f t="shared" si="3"/>
        <v>2.2586400000000002</v>
      </c>
      <c r="Q49" s="86">
        <f t="shared" si="3"/>
        <v>17.57666</v>
      </c>
      <c r="R49" s="86">
        <f t="shared" si="3"/>
        <v>7.8210899999999999</v>
      </c>
      <c r="S49" s="86">
        <f t="shared" si="3"/>
        <v>9.7555700000000005</v>
      </c>
      <c r="T49" s="86">
        <f t="shared" si="3"/>
        <v>31.284579999999998</v>
      </c>
      <c r="U49" s="86">
        <f t="shared" si="3"/>
        <v>9.0397800000000004</v>
      </c>
      <c r="V49" s="86">
        <f t="shared" si="3"/>
        <v>7.6571499999999997</v>
      </c>
      <c r="W49" s="86">
        <f t="shared" si="3"/>
        <v>14.58766</v>
      </c>
      <c r="X49" s="86">
        <f t="shared" si="3"/>
        <v>7.9164500000000002</v>
      </c>
      <c r="Y49" s="86">
        <f t="shared" si="3"/>
        <v>2.07247</v>
      </c>
      <c r="Z49" s="86">
        <f t="shared" si="3"/>
        <v>4.2638600000000002</v>
      </c>
      <c r="AA49" s="86">
        <f t="shared" si="3"/>
        <v>1.58013</v>
      </c>
      <c r="AB49" s="122">
        <v>2016</v>
      </c>
    </row>
    <row r="50" spans="1:28">
      <c r="A50" s="140">
        <v>2016</v>
      </c>
      <c r="B50" s="85">
        <v>100</v>
      </c>
      <c r="C50" s="86">
        <f>ROUND(C16/$B16*100,5)</f>
        <v>2.7140000000000001E-2</v>
      </c>
      <c r="D50" s="86">
        <f>ROUND(D16/$B16*100,5)</f>
        <v>7.6416199999999996</v>
      </c>
      <c r="E50" s="78" t="s">
        <v>2</v>
      </c>
      <c r="F50" s="86">
        <f t="shared" si="3"/>
        <v>6.4519799999999998</v>
      </c>
      <c r="G50" s="78" t="s">
        <v>2</v>
      </c>
      <c r="H50" s="78" t="s">
        <v>2</v>
      </c>
      <c r="I50" s="86">
        <f t="shared" si="3"/>
        <v>3.9714800000000001</v>
      </c>
      <c r="J50" s="86">
        <f t="shared" si="3"/>
        <v>21.560510000000001</v>
      </c>
      <c r="K50" s="78" t="s">
        <v>2</v>
      </c>
      <c r="L50" s="78" t="s">
        <v>2</v>
      </c>
      <c r="M50" s="78" t="s">
        <v>2</v>
      </c>
      <c r="N50" s="86">
        <f t="shared" si="3"/>
        <v>5.6419899999999998</v>
      </c>
      <c r="O50" s="86">
        <f t="shared" si="3"/>
        <v>2.0177999999999998</v>
      </c>
      <c r="P50" s="86">
        <f t="shared" si="3"/>
        <v>2.2449599999999998</v>
      </c>
      <c r="Q50" s="86">
        <f t="shared" si="3"/>
        <v>17.993210000000001</v>
      </c>
      <c r="R50" s="78" t="s">
        <v>2</v>
      </c>
      <c r="S50" s="78" t="s">
        <v>2</v>
      </c>
      <c r="T50" s="86">
        <f t="shared" si="3"/>
        <v>31.004480000000001</v>
      </c>
      <c r="U50" s="78" t="s">
        <v>2</v>
      </c>
      <c r="V50" s="78" t="s">
        <v>2</v>
      </c>
      <c r="W50" s="78" t="s">
        <v>2</v>
      </c>
      <c r="X50" s="86">
        <f t="shared" si="3"/>
        <v>7.8967900000000002</v>
      </c>
      <c r="Y50" s="78" t="s">
        <v>2</v>
      </c>
      <c r="Z50" s="78" t="s">
        <v>2</v>
      </c>
      <c r="AA50" s="78" t="s">
        <v>2</v>
      </c>
      <c r="AB50" s="140">
        <v>2017</v>
      </c>
    </row>
  </sheetData>
  <mergeCells count="23">
    <mergeCell ref="B40:N40"/>
    <mergeCell ref="O40:AA40"/>
    <mergeCell ref="AB3:AB4"/>
    <mergeCell ref="B18:N18"/>
    <mergeCell ref="O18:AA18"/>
    <mergeCell ref="B29:N29"/>
    <mergeCell ref="O29:AA29"/>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1/17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2018-02-19T08:17:26Z</cp:lastPrinted>
  <dcterms:created xsi:type="dcterms:W3CDTF">2006-03-07T15:11:17Z</dcterms:created>
  <dcterms:modified xsi:type="dcterms:W3CDTF">2018-03-14T09:07:34Z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