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L88" i="87" l="1"/>
  <c r="H60" i="87"/>
  <c r="M59" i="87"/>
  <c r="I59" i="87"/>
  <c r="S59" i="87"/>
  <c r="N58" i="87"/>
  <c r="C59" i="87"/>
  <c r="K82" i="87"/>
  <c r="P80" i="87"/>
  <c r="F52" i="87"/>
  <c r="E51" i="87"/>
  <c r="P78" i="87"/>
  <c r="P76" i="87"/>
  <c r="E49" i="87"/>
  <c r="R76" i="87"/>
  <c r="R75" i="87"/>
  <c r="K74" i="87"/>
  <c r="F46" i="87"/>
  <c r="C47" i="87"/>
  <c r="N73" i="87"/>
  <c r="P72" i="87"/>
  <c r="R71" i="87"/>
  <c r="Q43" i="87"/>
  <c r="M43" i="87"/>
  <c r="E43" i="87"/>
  <c r="K70" i="87"/>
  <c r="J42" i="87"/>
  <c r="P70" i="87"/>
  <c r="M41" i="87"/>
  <c r="L68" i="87"/>
  <c r="I41" i="87"/>
  <c r="R67" i="87"/>
  <c r="J40" i="87"/>
  <c r="Q66" i="87"/>
  <c r="H38" i="87"/>
  <c r="G37" i="87"/>
  <c r="Q37" i="87"/>
  <c r="P64" i="87"/>
  <c r="M64" i="87"/>
  <c r="L64" i="87"/>
  <c r="E64" i="87"/>
  <c r="Q63" i="87"/>
  <c r="I63" i="87"/>
  <c r="F36" i="87"/>
  <c r="E63" i="87"/>
  <c r="R59" i="86"/>
  <c r="D87" i="86"/>
  <c r="D85" i="86"/>
  <c r="E84" i="86"/>
  <c r="S83" i="86"/>
  <c r="M54" i="86"/>
  <c r="G52" i="86"/>
  <c r="P79" i="86"/>
  <c r="N78" i="86"/>
  <c r="S75" i="86"/>
  <c r="K75" i="86"/>
  <c r="E75" i="86"/>
  <c r="N74" i="86"/>
  <c r="M72" i="86"/>
  <c r="S71" i="86"/>
  <c r="L71" i="86"/>
  <c r="E42" i="86"/>
  <c r="Q68" i="86"/>
  <c r="E67" i="86"/>
  <c r="N66" i="86"/>
  <c r="Q36" i="86"/>
  <c r="S88" i="87"/>
  <c r="F79" i="87"/>
  <c r="P71" i="87"/>
  <c r="L70" i="87"/>
  <c r="P63" i="87"/>
  <c r="L55" i="87"/>
  <c r="I54" i="87"/>
  <c r="Q45" i="87"/>
  <c r="H39" i="87"/>
  <c r="G86" i="87"/>
  <c r="M82" i="87"/>
  <c r="R80" i="87"/>
  <c r="L78" i="87"/>
  <c r="F75" i="87"/>
  <c r="R72" i="87"/>
  <c r="G71" i="87"/>
  <c r="N68" i="87"/>
  <c r="I37" i="87"/>
  <c r="S80" i="86"/>
  <c r="Q42" i="86"/>
  <c r="P80" i="86"/>
  <c r="H80" i="86"/>
  <c r="S77" i="86"/>
  <c r="P76" i="86"/>
  <c r="S73" i="86"/>
  <c r="K71" i="86"/>
  <c r="S87" i="86" l="1"/>
  <c r="H71" i="86"/>
  <c r="C43" i="87"/>
  <c r="L74" i="87"/>
  <c r="R71" i="86"/>
  <c r="S79" i="86"/>
  <c r="G78" i="87"/>
  <c r="K86" i="87"/>
  <c r="S67" i="86"/>
  <c r="K79" i="86"/>
  <c r="K87" i="86"/>
  <c r="G70" i="87"/>
  <c r="G74" i="87"/>
  <c r="K78" i="87"/>
  <c r="G82" i="87"/>
  <c r="E79" i="86"/>
  <c r="C48" i="86"/>
  <c r="L66" i="87"/>
  <c r="G51" i="87"/>
  <c r="P74" i="87"/>
  <c r="P66" i="87"/>
  <c r="D56" i="86"/>
  <c r="C57" i="86"/>
  <c r="H63" i="87"/>
  <c r="G36" i="87"/>
  <c r="I38" i="87"/>
  <c r="H67" i="87"/>
  <c r="P67" i="87"/>
  <c r="R68" i="87"/>
  <c r="F72" i="87"/>
  <c r="D47" i="87"/>
  <c r="H47" i="87"/>
  <c r="P75" i="87"/>
  <c r="E50" i="87"/>
  <c r="P79" i="87"/>
  <c r="F80" i="87"/>
  <c r="G52" i="87"/>
  <c r="P83" i="87"/>
  <c r="G56" i="87"/>
  <c r="F57" i="87"/>
  <c r="J57" i="87"/>
  <c r="I37" i="86"/>
  <c r="F67" i="86"/>
  <c r="J67" i="86"/>
  <c r="N67" i="86"/>
  <c r="R67" i="86"/>
  <c r="E41" i="86"/>
  <c r="I41" i="86"/>
  <c r="F71" i="86"/>
  <c r="J71" i="86"/>
  <c r="N71" i="86"/>
  <c r="I45" i="86"/>
  <c r="F75" i="86"/>
  <c r="J75" i="86"/>
  <c r="N75" i="86"/>
  <c r="R75" i="86"/>
  <c r="I49" i="86"/>
  <c r="H50" i="86"/>
  <c r="F79" i="86"/>
  <c r="J79" i="86"/>
  <c r="N79" i="86"/>
  <c r="R79" i="86"/>
  <c r="E53" i="86"/>
  <c r="I53" i="86"/>
  <c r="C55" i="86"/>
  <c r="G55" i="86"/>
  <c r="F56" i="86"/>
  <c r="N83" i="86"/>
  <c r="D86" i="86"/>
  <c r="J87" i="86"/>
  <c r="M36" i="87"/>
  <c r="C38" i="87"/>
  <c r="F66" i="87"/>
  <c r="J66" i="87"/>
  <c r="N66" i="87"/>
  <c r="R66" i="87"/>
  <c r="E40" i="87"/>
  <c r="M40" i="87"/>
  <c r="D41" i="87"/>
  <c r="F70" i="87"/>
  <c r="N70" i="87"/>
  <c r="R70" i="87"/>
  <c r="I44" i="87"/>
  <c r="D45" i="87"/>
  <c r="H45" i="87"/>
  <c r="J74" i="87"/>
  <c r="N74" i="87"/>
  <c r="R74" i="87"/>
  <c r="E48" i="87"/>
  <c r="I48" i="87"/>
  <c r="M48" i="87"/>
  <c r="D49" i="87"/>
  <c r="J78" i="87"/>
  <c r="N78" i="87"/>
  <c r="R78" i="87"/>
  <c r="I52" i="87"/>
  <c r="D53" i="87"/>
  <c r="H53" i="87"/>
  <c r="K54" i="87"/>
  <c r="S54" i="87"/>
  <c r="F55" i="87"/>
  <c r="J82" i="87"/>
  <c r="N82" i="87"/>
  <c r="R55" i="87"/>
  <c r="E56" i="87"/>
  <c r="Q56" i="87"/>
  <c r="D57" i="87"/>
  <c r="L57" i="87"/>
  <c r="P85" i="87"/>
  <c r="S58" i="87"/>
  <c r="F59" i="87"/>
  <c r="J86" i="87"/>
  <c r="Q60" i="87"/>
  <c r="D60" i="87"/>
  <c r="L63" i="86"/>
  <c r="R64" i="86"/>
  <c r="M38" i="86"/>
  <c r="H67" i="86"/>
  <c r="G40" i="86"/>
  <c r="F41" i="86"/>
  <c r="J41" i="86"/>
  <c r="I42" i="86"/>
  <c r="M42" i="86"/>
  <c r="D43" i="86"/>
  <c r="P71" i="86"/>
  <c r="C44" i="86"/>
  <c r="G44" i="86"/>
  <c r="F45" i="86"/>
  <c r="J45" i="86"/>
  <c r="E46" i="86"/>
  <c r="I46" i="86"/>
  <c r="M46" i="86"/>
  <c r="Q46" i="86"/>
  <c r="D75" i="86"/>
  <c r="H75" i="86"/>
  <c r="L75" i="86"/>
  <c r="P75" i="86"/>
  <c r="G48" i="86"/>
  <c r="F49" i="86"/>
  <c r="J49" i="86"/>
  <c r="E50" i="86"/>
  <c r="I50" i="86"/>
  <c r="M50" i="86"/>
  <c r="Q50" i="86"/>
  <c r="D51" i="86"/>
  <c r="H79" i="86"/>
  <c r="L79" i="86"/>
  <c r="C52" i="86"/>
  <c r="F53" i="86"/>
  <c r="J53" i="86"/>
  <c r="E54" i="86"/>
  <c r="I54" i="86"/>
  <c r="Q54" i="86"/>
  <c r="D55" i="86"/>
  <c r="H55" i="86"/>
  <c r="G47" i="87"/>
  <c r="D63" i="86"/>
  <c r="H63" i="86"/>
  <c r="P63" i="86"/>
  <c r="G36" i="86"/>
  <c r="F37" i="86"/>
  <c r="I38" i="86"/>
  <c r="Q38" i="86"/>
  <c r="D67" i="86"/>
  <c r="L67" i="86"/>
  <c r="P67" i="86"/>
  <c r="I67" i="86"/>
  <c r="E71" i="86"/>
  <c r="I71" i="86"/>
  <c r="D72" i="86"/>
  <c r="I75" i="86"/>
  <c r="H76" i="86"/>
  <c r="I79" i="86"/>
  <c r="D80" i="86"/>
  <c r="L80" i="86"/>
  <c r="C53" i="86"/>
  <c r="Q64" i="87"/>
  <c r="E70" i="87"/>
  <c r="M70" i="87"/>
  <c r="I74" i="87"/>
  <c r="M78" i="87"/>
  <c r="I82" i="87"/>
  <c r="E86" i="87"/>
  <c r="I86" i="87"/>
  <c r="H59" i="87"/>
  <c r="G69" i="87"/>
  <c r="K77" i="87"/>
  <c r="L68" i="86"/>
  <c r="N59" i="87"/>
  <c r="J70" i="87"/>
  <c r="P65" i="87"/>
  <c r="S70" i="86"/>
  <c r="P60" i="87"/>
  <c r="S82" i="86"/>
  <c r="C46" i="86"/>
  <c r="R87" i="86"/>
  <c r="D71" i="86"/>
  <c r="R65" i="87"/>
  <c r="K68" i="86"/>
  <c r="C60" i="87"/>
  <c r="C41" i="87"/>
  <c r="P69" i="87"/>
  <c r="E69" i="87"/>
  <c r="M69" i="87"/>
  <c r="K73" i="87"/>
  <c r="P77" i="87"/>
  <c r="L77" i="87"/>
  <c r="C50" i="87"/>
  <c r="E77" i="87"/>
  <c r="G57" i="87"/>
  <c r="G85" i="87"/>
  <c r="R74" i="86"/>
  <c r="L69" i="87"/>
  <c r="R77" i="87"/>
  <c r="N86" i="87"/>
  <c r="I60" i="87"/>
  <c r="P73" i="87"/>
  <c r="F85" i="87"/>
  <c r="S78" i="86"/>
  <c r="I40" i="87"/>
  <c r="I67" i="87"/>
  <c r="G73" i="87"/>
  <c r="G77" i="87"/>
  <c r="L81" i="87"/>
  <c r="Q81" i="87"/>
  <c r="P56" i="87"/>
  <c r="P57" i="87"/>
  <c r="P84" i="87"/>
  <c r="R59" i="87"/>
  <c r="R86" i="87"/>
  <c r="C50" i="86"/>
  <c r="C42" i="87"/>
  <c r="N81" i="87"/>
  <c r="J85" i="87"/>
  <c r="C58" i="87"/>
  <c r="Q64" i="86"/>
  <c r="L64" i="86"/>
  <c r="J37" i="86"/>
  <c r="J38" i="86"/>
  <c r="S74" i="86"/>
  <c r="S86" i="86"/>
  <c r="H64" i="87"/>
  <c r="H37" i="87"/>
  <c r="D65" i="87"/>
  <c r="H65" i="87"/>
  <c r="K69" i="87"/>
  <c r="L73" i="87"/>
  <c r="Q73" i="87"/>
  <c r="F78" i="87"/>
  <c r="F50" i="87"/>
  <c r="M52" i="87"/>
  <c r="M51" i="87"/>
  <c r="G81" i="87"/>
  <c r="G53" i="87"/>
  <c r="K57" i="87"/>
  <c r="K85" i="87"/>
  <c r="O57" i="87"/>
  <c r="O58" i="87"/>
  <c r="L65" i="87"/>
  <c r="R78" i="86"/>
  <c r="E67" i="87"/>
  <c r="C49" i="87"/>
  <c r="F86" i="87"/>
  <c r="M44" i="87"/>
  <c r="P81" i="87"/>
  <c r="S68" i="86"/>
  <c r="K72" i="86"/>
  <c r="S72" i="86"/>
  <c r="M76" i="86"/>
  <c r="K76" i="86"/>
  <c r="S76" i="86"/>
  <c r="K80" i="86"/>
  <c r="M84" i="86"/>
  <c r="K84" i="86"/>
  <c r="S84" i="86"/>
  <c r="Q88" i="86"/>
  <c r="K88" i="86"/>
  <c r="H64" i="86"/>
  <c r="P64" i="86"/>
  <c r="R66" i="86"/>
  <c r="H68" i="86"/>
  <c r="P68" i="86"/>
  <c r="C42" i="86"/>
  <c r="S69" i="86"/>
  <c r="N70" i="86"/>
  <c r="R70" i="86"/>
  <c r="L72" i="86"/>
  <c r="C45" i="86"/>
  <c r="M48" i="86"/>
  <c r="D76" i="86"/>
  <c r="L76" i="86"/>
  <c r="C49" i="86"/>
  <c r="K54" i="86"/>
  <c r="S81" i="86"/>
  <c r="K58" i="86"/>
  <c r="N65" i="87"/>
  <c r="G41" i="87"/>
  <c r="K68" i="87"/>
  <c r="F69" i="87"/>
  <c r="N69" i="87"/>
  <c r="R69" i="87"/>
  <c r="K72" i="87"/>
  <c r="F73" i="87"/>
  <c r="R73" i="87"/>
  <c r="K76" i="87"/>
  <c r="F77" i="87"/>
  <c r="J50" i="87"/>
  <c r="N77" i="87"/>
  <c r="K80" i="87"/>
  <c r="R54" i="87"/>
  <c r="M55" i="87"/>
  <c r="C57" i="87"/>
  <c r="K84" i="87"/>
  <c r="N64" i="87"/>
  <c r="J68" i="87"/>
  <c r="P68" i="87"/>
  <c r="L76" i="87"/>
  <c r="D88" i="87"/>
  <c r="M42" i="87"/>
  <c r="M63" i="87"/>
  <c r="I36" i="87"/>
  <c r="R64" i="87"/>
  <c r="I69" i="87"/>
  <c r="N72" i="87"/>
  <c r="J76" i="87"/>
  <c r="G49" i="87"/>
  <c r="M77" i="87"/>
  <c r="E78" i="87"/>
  <c r="N80" i="87"/>
  <c r="K81" i="87"/>
  <c r="R81" i="87"/>
  <c r="R82" i="87"/>
  <c r="L85" i="87"/>
  <c r="G38" i="87"/>
  <c r="C45" i="87"/>
  <c r="C46" i="87"/>
  <c r="C48" i="87"/>
  <c r="C54" i="87"/>
  <c r="Q55" i="87"/>
  <c r="E58" i="87"/>
  <c r="Q65" i="87"/>
  <c r="F64" i="87"/>
  <c r="N76" i="87"/>
  <c r="I39" i="87"/>
  <c r="I66" i="87"/>
  <c r="M67" i="87"/>
  <c r="I77" i="87"/>
  <c r="F54" i="87"/>
  <c r="G45" i="87"/>
  <c r="G46" i="87"/>
  <c r="G54" i="87"/>
  <c r="D64" i="86"/>
  <c r="C37" i="86"/>
  <c r="D68" i="86"/>
  <c r="C41" i="86"/>
  <c r="H72" i="86"/>
  <c r="Q80" i="86"/>
  <c r="H83" i="86"/>
  <c r="S57" i="86"/>
  <c r="Q66" i="86"/>
  <c r="F64" i="86"/>
  <c r="N64" i="86"/>
  <c r="I66" i="86"/>
  <c r="M68" i="86"/>
  <c r="Q72" i="86"/>
  <c r="C40" i="86"/>
  <c r="J64" i="86"/>
  <c r="D79" i="86"/>
  <c r="S88" i="86"/>
  <c r="M64" i="86"/>
  <c r="P72" i="86"/>
  <c r="Q76" i="86"/>
  <c r="I88" i="86"/>
  <c r="D83" i="86"/>
  <c r="D47" i="86"/>
  <c r="M80" i="86"/>
  <c r="C36" i="86"/>
  <c r="I63" i="86"/>
  <c r="Q63" i="86"/>
  <c r="F63" i="86"/>
  <c r="N63" i="86"/>
  <c r="E63" i="86"/>
  <c r="M63" i="86"/>
  <c r="J63" i="86"/>
  <c r="R63" i="86"/>
  <c r="K63" i="87"/>
  <c r="S63" i="87"/>
  <c r="G67" i="87"/>
  <c r="G39" i="87"/>
  <c r="O67" i="87"/>
  <c r="Q69" i="87"/>
  <c r="Q41" i="87"/>
  <c r="H70" i="87"/>
  <c r="H42" i="87"/>
  <c r="O71" i="87"/>
  <c r="E73" i="87"/>
  <c r="E45" i="87"/>
  <c r="I73" i="87"/>
  <c r="I45" i="87"/>
  <c r="M73" i="87"/>
  <c r="M45" i="87"/>
  <c r="D74" i="87"/>
  <c r="D46" i="87"/>
  <c r="K75" i="87"/>
  <c r="S75" i="87"/>
  <c r="Q77" i="87"/>
  <c r="Q49" i="87"/>
  <c r="D78" i="87"/>
  <c r="D50" i="87"/>
  <c r="H78" i="87"/>
  <c r="H50" i="87"/>
  <c r="R79" i="87"/>
  <c r="C51" i="87"/>
  <c r="G79" i="87"/>
  <c r="K79" i="87"/>
  <c r="O79" i="87"/>
  <c r="S79" i="87"/>
  <c r="J80" i="87"/>
  <c r="J52" i="87"/>
  <c r="E81" i="87"/>
  <c r="E53" i="87"/>
  <c r="I81" i="87"/>
  <c r="I53" i="87"/>
  <c r="M81" i="87"/>
  <c r="M53" i="87"/>
  <c r="D82" i="87"/>
  <c r="D54" i="87"/>
  <c r="H82" i="87"/>
  <c r="H54" i="87"/>
  <c r="L54" i="87"/>
  <c r="L82" i="87"/>
  <c r="P54" i="87"/>
  <c r="P82" i="87"/>
  <c r="C55" i="87"/>
  <c r="R83" i="87"/>
  <c r="G55" i="87"/>
  <c r="G83" i="87"/>
  <c r="K55" i="87"/>
  <c r="K83" i="87"/>
  <c r="O83" i="87"/>
  <c r="O55" i="87"/>
  <c r="S83" i="87"/>
  <c r="S55" i="87"/>
  <c r="F56" i="87"/>
  <c r="F84" i="87"/>
  <c r="J84" i="87"/>
  <c r="J56" i="87"/>
  <c r="N84" i="87"/>
  <c r="N56" i="87"/>
  <c r="R56" i="87"/>
  <c r="R84" i="87"/>
  <c r="E85" i="87"/>
  <c r="E57" i="87"/>
  <c r="I85" i="87"/>
  <c r="I57" i="87"/>
  <c r="M85" i="87"/>
  <c r="M57" i="87"/>
  <c r="Q85" i="87"/>
  <c r="Q57" i="87"/>
  <c r="D86" i="87"/>
  <c r="D58" i="87"/>
  <c r="H86" i="87"/>
  <c r="H58" i="87"/>
  <c r="L58" i="87"/>
  <c r="L86" i="87"/>
  <c r="P58" i="87"/>
  <c r="P86" i="87"/>
  <c r="G59" i="87"/>
  <c r="G87" i="87"/>
  <c r="K59" i="87"/>
  <c r="K87" i="87"/>
  <c r="O87" i="87"/>
  <c r="O59" i="87"/>
  <c r="F88" i="87"/>
  <c r="F60" i="87"/>
  <c r="J88" i="87"/>
  <c r="J60" i="87"/>
  <c r="N88" i="87"/>
  <c r="N60" i="87"/>
  <c r="R88" i="87"/>
  <c r="R60" i="87"/>
  <c r="C39" i="87"/>
  <c r="C40" i="87"/>
  <c r="E42" i="87"/>
  <c r="F44" i="87"/>
  <c r="I49" i="87"/>
  <c r="Q53" i="87"/>
  <c r="M54" i="87"/>
  <c r="K56" i="87"/>
  <c r="I58" i="87"/>
  <c r="H66" i="87"/>
  <c r="F71" i="87"/>
  <c r="F87" i="87"/>
  <c r="G63" i="87"/>
  <c r="O63" i="87"/>
  <c r="J64" i="87"/>
  <c r="J36" i="87"/>
  <c r="E65" i="87"/>
  <c r="E37" i="87"/>
  <c r="M65" i="87"/>
  <c r="M37" i="87"/>
  <c r="D38" i="87"/>
  <c r="D66" i="87"/>
  <c r="K67" i="87"/>
  <c r="S67" i="87"/>
  <c r="F68" i="87"/>
  <c r="F40" i="87"/>
  <c r="D70" i="87"/>
  <c r="D42" i="87"/>
  <c r="K71" i="87"/>
  <c r="S71" i="87"/>
  <c r="J72" i="87"/>
  <c r="J44" i="87"/>
  <c r="H74" i="87"/>
  <c r="H46" i="87"/>
  <c r="O75" i="87"/>
  <c r="F76" i="87"/>
  <c r="F48" i="87"/>
  <c r="D63" i="87"/>
  <c r="L63" i="87"/>
  <c r="C36" i="87"/>
  <c r="G64" i="87"/>
  <c r="K64" i="87"/>
  <c r="O64" i="87"/>
  <c r="S64" i="87"/>
  <c r="F65" i="87"/>
  <c r="F37" i="87"/>
  <c r="J65" i="87"/>
  <c r="J37" i="87"/>
  <c r="E66" i="87"/>
  <c r="E38" i="87"/>
  <c r="M66" i="87"/>
  <c r="M38" i="87"/>
  <c r="Q38" i="87"/>
  <c r="D67" i="87"/>
  <c r="L67" i="87"/>
  <c r="G68" i="87"/>
  <c r="G40" i="87"/>
  <c r="O68" i="87"/>
  <c r="S68" i="87"/>
  <c r="F41" i="87"/>
  <c r="J69" i="87"/>
  <c r="J41" i="87"/>
  <c r="I70" i="87"/>
  <c r="I42" i="87"/>
  <c r="Q70" i="87"/>
  <c r="Q42" i="87"/>
  <c r="D71" i="87"/>
  <c r="D43" i="87"/>
  <c r="H71" i="87"/>
  <c r="H43" i="87"/>
  <c r="L71" i="87"/>
  <c r="C44" i="87"/>
  <c r="G72" i="87"/>
  <c r="O72" i="87"/>
  <c r="S72" i="87"/>
  <c r="F45" i="87"/>
  <c r="J73" i="87"/>
  <c r="J45" i="87"/>
  <c r="E74" i="87"/>
  <c r="E46" i="87"/>
  <c r="M74" i="87"/>
  <c r="M46" i="87"/>
  <c r="Q74" i="87"/>
  <c r="Q46" i="87"/>
  <c r="D75" i="87"/>
  <c r="H75" i="87"/>
  <c r="L75" i="87"/>
  <c r="G76" i="87"/>
  <c r="G48" i="87"/>
  <c r="O76" i="87"/>
  <c r="S76" i="87"/>
  <c r="F49" i="87"/>
  <c r="J77" i="87"/>
  <c r="J49" i="87"/>
  <c r="I78" i="87"/>
  <c r="I50" i="87"/>
  <c r="Q78" i="87"/>
  <c r="Q50" i="87"/>
  <c r="D79" i="87"/>
  <c r="D51" i="87"/>
  <c r="H79" i="87"/>
  <c r="H51" i="87"/>
  <c r="L79" i="87"/>
  <c r="L80" i="87"/>
  <c r="C52" i="87"/>
  <c r="G80" i="87"/>
  <c r="O80" i="87"/>
  <c r="S80" i="87"/>
  <c r="F53" i="87"/>
  <c r="J81" i="87"/>
  <c r="J53" i="87"/>
  <c r="E82" i="87"/>
  <c r="E54" i="87"/>
  <c r="Q82" i="87"/>
  <c r="Q54" i="87"/>
  <c r="D83" i="87"/>
  <c r="D55" i="87"/>
  <c r="H83" i="87"/>
  <c r="L83" i="87"/>
  <c r="P55" i="87"/>
  <c r="C56" i="87"/>
  <c r="L84" i="87"/>
  <c r="G84" i="87"/>
  <c r="O84" i="87"/>
  <c r="O56" i="87"/>
  <c r="S84" i="87"/>
  <c r="S56" i="87"/>
  <c r="N85" i="87"/>
  <c r="N57" i="87"/>
  <c r="R85" i="87"/>
  <c r="R57" i="87"/>
  <c r="M86" i="87"/>
  <c r="M58" i="87"/>
  <c r="Q86" i="87"/>
  <c r="Q58" i="87"/>
  <c r="D87" i="87"/>
  <c r="H87" i="87"/>
  <c r="L87" i="87"/>
  <c r="L59" i="87"/>
  <c r="P87" i="87"/>
  <c r="P59" i="87"/>
  <c r="G60" i="87"/>
  <c r="G88" i="87"/>
  <c r="K60" i="87"/>
  <c r="K88" i="87"/>
  <c r="O60" i="87"/>
  <c r="O88" i="87"/>
  <c r="S60" i="87"/>
  <c r="C37" i="87"/>
  <c r="D39" i="87"/>
  <c r="E41" i="87"/>
  <c r="F42" i="87"/>
  <c r="G43" i="87"/>
  <c r="G44" i="87"/>
  <c r="I46" i="87"/>
  <c r="I47" i="87"/>
  <c r="J48" i="87"/>
  <c r="M49" i="87"/>
  <c r="M50" i="87"/>
  <c r="Q51" i="87"/>
  <c r="C53" i="87"/>
  <c r="N54" i="87"/>
  <c r="H55" i="87"/>
  <c r="L56" i="87"/>
  <c r="J58" i="87"/>
  <c r="D59" i="87"/>
  <c r="I64" i="87"/>
  <c r="I65" i="87"/>
  <c r="L72" i="87"/>
  <c r="G75" i="87"/>
  <c r="F81" i="87"/>
  <c r="F83" i="87"/>
  <c r="S87" i="87"/>
  <c r="D36" i="87"/>
  <c r="H36" i="87"/>
  <c r="G65" i="87"/>
  <c r="K65" i="87"/>
  <c r="O65" i="87"/>
  <c r="S65" i="87"/>
  <c r="Q67" i="87"/>
  <c r="D68" i="87"/>
  <c r="D40" i="87"/>
  <c r="H68" i="87"/>
  <c r="H40" i="87"/>
  <c r="O69" i="87"/>
  <c r="S69" i="87"/>
  <c r="E71" i="87"/>
  <c r="I71" i="87"/>
  <c r="M71" i="87"/>
  <c r="Q71" i="87"/>
  <c r="D72" i="87"/>
  <c r="D44" i="87"/>
  <c r="H72" i="87"/>
  <c r="H44" i="87"/>
  <c r="O73" i="87"/>
  <c r="S73" i="87"/>
  <c r="E75" i="87"/>
  <c r="I75" i="87"/>
  <c r="M75" i="87"/>
  <c r="Q75" i="87"/>
  <c r="D76" i="87"/>
  <c r="D48" i="87"/>
  <c r="H76" i="87"/>
  <c r="H48" i="87"/>
  <c r="O77" i="87"/>
  <c r="S77" i="87"/>
  <c r="E79" i="87"/>
  <c r="I79" i="87"/>
  <c r="M79" i="87"/>
  <c r="Q79" i="87"/>
  <c r="D80" i="87"/>
  <c r="D52" i="87"/>
  <c r="H80" i="87"/>
  <c r="H52" i="87"/>
  <c r="O81" i="87"/>
  <c r="S81" i="87"/>
  <c r="E83" i="87"/>
  <c r="I83" i="87"/>
  <c r="M83" i="87"/>
  <c r="Q83" i="87"/>
  <c r="D84" i="87"/>
  <c r="H84" i="87"/>
  <c r="O85" i="87"/>
  <c r="S85" i="87"/>
  <c r="E87" i="87"/>
  <c r="I87" i="87"/>
  <c r="M87" i="87"/>
  <c r="Q87" i="87"/>
  <c r="H88" i="87"/>
  <c r="P88" i="87"/>
  <c r="D37" i="87"/>
  <c r="J38" i="87"/>
  <c r="E39" i="87"/>
  <c r="M39" i="87"/>
  <c r="G42" i="87"/>
  <c r="J46" i="87"/>
  <c r="E47" i="87"/>
  <c r="M47" i="87"/>
  <c r="G50" i="87"/>
  <c r="J54" i="87"/>
  <c r="O54" i="87"/>
  <c r="I55" i="87"/>
  <c r="N55" i="87"/>
  <c r="H56" i="87"/>
  <c r="M56" i="87"/>
  <c r="F58" i="87"/>
  <c r="K58" i="87"/>
  <c r="E59" i="87"/>
  <c r="J59" i="87"/>
  <c r="L60" i="87"/>
  <c r="D64" i="87"/>
  <c r="F74" i="87"/>
  <c r="F82" i="87"/>
  <c r="F63" i="87"/>
  <c r="J63" i="87"/>
  <c r="N63" i="87"/>
  <c r="R63" i="87"/>
  <c r="Q36" i="87"/>
  <c r="G66" i="87"/>
  <c r="K66" i="87"/>
  <c r="O66" i="87"/>
  <c r="S66" i="87"/>
  <c r="F67" i="87"/>
  <c r="F39" i="87"/>
  <c r="J67" i="87"/>
  <c r="J39" i="87"/>
  <c r="N67" i="87"/>
  <c r="E68" i="87"/>
  <c r="I68" i="87"/>
  <c r="M68" i="87"/>
  <c r="Q68" i="87"/>
  <c r="Q40" i="87"/>
  <c r="D69" i="87"/>
  <c r="H69" i="87"/>
  <c r="O70" i="87"/>
  <c r="S70" i="87"/>
  <c r="F43" i="87"/>
  <c r="J71" i="87"/>
  <c r="J43" i="87"/>
  <c r="N71" i="87"/>
  <c r="E72" i="87"/>
  <c r="I72" i="87"/>
  <c r="M72" i="87"/>
  <c r="Q72" i="87"/>
  <c r="Q44" i="87"/>
  <c r="D73" i="87"/>
  <c r="H73" i="87"/>
  <c r="O74" i="87"/>
  <c r="S74" i="87"/>
  <c r="F47" i="87"/>
  <c r="J75" i="87"/>
  <c r="J47" i="87"/>
  <c r="N75" i="87"/>
  <c r="E76" i="87"/>
  <c r="I76" i="87"/>
  <c r="M76" i="87"/>
  <c r="Q76" i="87"/>
  <c r="Q48" i="87"/>
  <c r="D77" i="87"/>
  <c r="H77" i="87"/>
  <c r="O78" i="87"/>
  <c r="S78" i="87"/>
  <c r="F51" i="87"/>
  <c r="J79" i="87"/>
  <c r="J51" i="87"/>
  <c r="N79" i="87"/>
  <c r="E80" i="87"/>
  <c r="I80" i="87"/>
  <c r="M80" i="87"/>
  <c r="Q80" i="87"/>
  <c r="Q52" i="87"/>
  <c r="D81" i="87"/>
  <c r="H81" i="87"/>
  <c r="O82" i="87"/>
  <c r="S82" i="87"/>
  <c r="J83" i="87"/>
  <c r="N83" i="87"/>
  <c r="E84" i="87"/>
  <c r="I84" i="87"/>
  <c r="M84" i="87"/>
  <c r="Q84" i="87"/>
  <c r="D85" i="87"/>
  <c r="H85" i="87"/>
  <c r="O86" i="87"/>
  <c r="S86" i="87"/>
  <c r="J87" i="87"/>
  <c r="N87" i="87"/>
  <c r="R87" i="87"/>
  <c r="E88" i="87"/>
  <c r="I88" i="87"/>
  <c r="M88" i="87"/>
  <c r="Q88" i="87"/>
  <c r="E36" i="87"/>
  <c r="F38" i="87"/>
  <c r="Q39" i="87"/>
  <c r="H41" i="87"/>
  <c r="I43" i="87"/>
  <c r="E44" i="87"/>
  <c r="Q47" i="87"/>
  <c r="H49" i="87"/>
  <c r="I51" i="87"/>
  <c r="E52" i="87"/>
  <c r="E55" i="87"/>
  <c r="J55" i="87"/>
  <c r="D56" i="87"/>
  <c r="I56" i="87"/>
  <c r="H57" i="87"/>
  <c r="S57" i="87"/>
  <c r="G58" i="87"/>
  <c r="R58" i="87"/>
  <c r="Q59" i="87"/>
  <c r="E60" i="87"/>
  <c r="M60" i="87"/>
  <c r="G65" i="86"/>
  <c r="G37" i="86"/>
  <c r="K65" i="86"/>
  <c r="S65" i="86"/>
  <c r="F66" i="86"/>
  <c r="F38" i="86"/>
  <c r="Q67" i="86"/>
  <c r="Q39" i="86"/>
  <c r="K69" i="86"/>
  <c r="J70" i="86"/>
  <c r="J42" i="86"/>
  <c r="M71" i="86"/>
  <c r="M43" i="86"/>
  <c r="K73" i="86"/>
  <c r="J74" i="86"/>
  <c r="J46" i="86"/>
  <c r="Q75" i="86"/>
  <c r="Q47" i="86"/>
  <c r="G77" i="86"/>
  <c r="G49" i="86"/>
  <c r="O77" i="86"/>
  <c r="F78" i="86"/>
  <c r="F50" i="86"/>
  <c r="J78" i="86"/>
  <c r="J50" i="86"/>
  <c r="M79" i="86"/>
  <c r="M51" i="86"/>
  <c r="K81" i="86"/>
  <c r="J82" i="86"/>
  <c r="J54" i="86"/>
  <c r="G57" i="86"/>
  <c r="G85" i="86"/>
  <c r="K57" i="86"/>
  <c r="K85" i="86"/>
  <c r="O57" i="86"/>
  <c r="O85" i="86"/>
  <c r="F86" i="86"/>
  <c r="F58" i="86"/>
  <c r="N86" i="86"/>
  <c r="N58" i="86"/>
  <c r="I87" i="86"/>
  <c r="I59" i="86"/>
  <c r="Q87" i="86"/>
  <c r="Q59" i="86"/>
  <c r="H88" i="86"/>
  <c r="H60" i="86"/>
  <c r="P88" i="86"/>
  <c r="P60" i="86"/>
  <c r="E39" i="86"/>
  <c r="E43" i="86"/>
  <c r="M52" i="86"/>
  <c r="D57" i="86"/>
  <c r="S58" i="86"/>
  <c r="Q60" i="86"/>
  <c r="Q65" i="86"/>
  <c r="S85" i="86"/>
  <c r="E64" i="86"/>
  <c r="E36" i="86"/>
  <c r="I36" i="86"/>
  <c r="H65" i="86"/>
  <c r="H37" i="86"/>
  <c r="L65" i="86"/>
  <c r="K66" i="86"/>
  <c r="O66" i="86"/>
  <c r="S66" i="86"/>
  <c r="I68" i="86"/>
  <c r="I40" i="86"/>
  <c r="H69" i="86"/>
  <c r="H41" i="86"/>
  <c r="P69" i="86"/>
  <c r="G70" i="86"/>
  <c r="O70" i="86"/>
  <c r="E72" i="86"/>
  <c r="E44" i="86"/>
  <c r="H73" i="86"/>
  <c r="H45" i="86"/>
  <c r="L73" i="86"/>
  <c r="G74" i="86"/>
  <c r="O74" i="86"/>
  <c r="E76" i="86"/>
  <c r="E48" i="86"/>
  <c r="D49" i="86"/>
  <c r="L77" i="86"/>
  <c r="K78" i="86"/>
  <c r="I80" i="86"/>
  <c r="I52" i="86"/>
  <c r="H81" i="86"/>
  <c r="H53" i="86"/>
  <c r="P81" i="86"/>
  <c r="O82" i="86"/>
  <c r="R83" i="86"/>
  <c r="R55" i="86"/>
  <c r="H85" i="86"/>
  <c r="H57" i="86"/>
  <c r="L85" i="86"/>
  <c r="P85" i="86"/>
  <c r="P57" i="86"/>
  <c r="G86" i="86"/>
  <c r="G58" i="86"/>
  <c r="O86" i="86"/>
  <c r="O58" i="86"/>
  <c r="N87" i="86"/>
  <c r="N59" i="86"/>
  <c r="D36" i="86"/>
  <c r="H38" i="86"/>
  <c r="F39" i="86"/>
  <c r="D40" i="86"/>
  <c r="Q40" i="86"/>
  <c r="H42" i="86"/>
  <c r="F43" i="86"/>
  <c r="D44" i="86"/>
  <c r="Q44" i="86"/>
  <c r="H46" i="86"/>
  <c r="F47" i="86"/>
  <c r="D48" i="86"/>
  <c r="Q48" i="86"/>
  <c r="F51" i="86"/>
  <c r="D52" i="86"/>
  <c r="Q52" i="86"/>
  <c r="H54" i="86"/>
  <c r="P54" i="86"/>
  <c r="E57" i="86"/>
  <c r="D58" i="86"/>
  <c r="C59" i="86"/>
  <c r="S59" i="86"/>
  <c r="R60" i="86"/>
  <c r="R65" i="86"/>
  <c r="D70" i="86"/>
  <c r="D74" i="86"/>
  <c r="D78" i="86"/>
  <c r="D82" i="86"/>
  <c r="D84" i="86"/>
  <c r="J36" i="86"/>
  <c r="E65" i="86"/>
  <c r="M65" i="86"/>
  <c r="Q37" i="86"/>
  <c r="C39" i="86"/>
  <c r="L70" i="86"/>
  <c r="C43" i="86"/>
  <c r="L74" i="86"/>
  <c r="C47" i="86"/>
  <c r="L78" i="86"/>
  <c r="C51" i="86"/>
  <c r="L82" i="86"/>
  <c r="K55" i="86"/>
  <c r="S55" i="86"/>
  <c r="L86" i="86"/>
  <c r="E37" i="86"/>
  <c r="C38" i="86"/>
  <c r="I39" i="86"/>
  <c r="I43" i="86"/>
  <c r="E45" i="86"/>
  <c r="I47" i="86"/>
  <c r="E49" i="86"/>
  <c r="I51" i="86"/>
  <c r="C54" i="86"/>
  <c r="S54" i="86"/>
  <c r="N55" i="86"/>
  <c r="M56" i="86"/>
  <c r="L57" i="86"/>
  <c r="J59" i="86"/>
  <c r="I60" i="86"/>
  <c r="I64" i="86"/>
  <c r="I65" i="86"/>
  <c r="O65" i="86"/>
  <c r="M67" i="86"/>
  <c r="M39" i="86"/>
  <c r="G69" i="86"/>
  <c r="G41" i="86"/>
  <c r="O69" i="86"/>
  <c r="F70" i="86"/>
  <c r="F42" i="86"/>
  <c r="Q71" i="86"/>
  <c r="Q43" i="86"/>
  <c r="G73" i="86"/>
  <c r="G45" i="86"/>
  <c r="O73" i="86"/>
  <c r="F74" i="86"/>
  <c r="F46" i="86"/>
  <c r="M75" i="86"/>
  <c r="M47" i="86"/>
  <c r="K77" i="86"/>
  <c r="Q79" i="86"/>
  <c r="Q51" i="86"/>
  <c r="G81" i="86"/>
  <c r="G53" i="86"/>
  <c r="O81" i="86"/>
  <c r="F82" i="86"/>
  <c r="F54" i="86"/>
  <c r="N82" i="86"/>
  <c r="N54" i="86"/>
  <c r="R82" i="86"/>
  <c r="R54" i="86"/>
  <c r="E83" i="86"/>
  <c r="E55" i="86"/>
  <c r="I83" i="86"/>
  <c r="I55" i="86"/>
  <c r="M83" i="86"/>
  <c r="M55" i="86"/>
  <c r="Q83" i="86"/>
  <c r="Q55" i="86"/>
  <c r="H84" i="86"/>
  <c r="H56" i="86"/>
  <c r="L56" i="86"/>
  <c r="L84" i="86"/>
  <c r="P84" i="86"/>
  <c r="P56" i="86"/>
  <c r="J86" i="86"/>
  <c r="J58" i="86"/>
  <c r="R86" i="86"/>
  <c r="R58" i="86"/>
  <c r="E87" i="86"/>
  <c r="E59" i="86"/>
  <c r="M87" i="86"/>
  <c r="M59" i="86"/>
  <c r="D60" i="86"/>
  <c r="D88" i="86"/>
  <c r="L60" i="86"/>
  <c r="L88" i="86"/>
  <c r="M36" i="86"/>
  <c r="G38" i="86"/>
  <c r="M40" i="86"/>
  <c r="G42" i="86"/>
  <c r="M44" i="86"/>
  <c r="G46" i="86"/>
  <c r="E47" i="86"/>
  <c r="G50" i="86"/>
  <c r="E51" i="86"/>
  <c r="G54" i="86"/>
  <c r="O54" i="86"/>
  <c r="E56" i="86"/>
  <c r="C58" i="86"/>
  <c r="D65" i="86"/>
  <c r="D37" i="86"/>
  <c r="P65" i="86"/>
  <c r="G66" i="86"/>
  <c r="E68" i="86"/>
  <c r="E40" i="86"/>
  <c r="D41" i="86"/>
  <c r="L69" i="86"/>
  <c r="K70" i="86"/>
  <c r="I72" i="86"/>
  <c r="I44" i="86"/>
  <c r="D45" i="86"/>
  <c r="P73" i="86"/>
  <c r="K74" i="86"/>
  <c r="I76" i="86"/>
  <c r="I48" i="86"/>
  <c r="H77" i="86"/>
  <c r="H49" i="86"/>
  <c r="P77" i="86"/>
  <c r="G78" i="86"/>
  <c r="O78" i="86"/>
  <c r="E80" i="86"/>
  <c r="E52" i="86"/>
  <c r="D53" i="86"/>
  <c r="L81" i="86"/>
  <c r="G82" i="86"/>
  <c r="K82" i="86"/>
  <c r="F83" i="86"/>
  <c r="F55" i="86"/>
  <c r="J83" i="86"/>
  <c r="J55" i="86"/>
  <c r="I84" i="86"/>
  <c r="I56" i="86"/>
  <c r="Q84" i="86"/>
  <c r="Q56" i="86"/>
  <c r="K86" i="86"/>
  <c r="F87" i="86"/>
  <c r="F59" i="86"/>
  <c r="E88" i="86"/>
  <c r="E60" i="86"/>
  <c r="M88" i="86"/>
  <c r="M60" i="86"/>
  <c r="F65" i="86"/>
  <c r="N65" i="86"/>
  <c r="E66" i="86"/>
  <c r="M66" i="86"/>
  <c r="H36" i="86"/>
  <c r="D38" i="86"/>
  <c r="J39" i="86"/>
  <c r="H40" i="86"/>
  <c r="D42" i="86"/>
  <c r="J43" i="86"/>
  <c r="H44" i="86"/>
  <c r="D46" i="86"/>
  <c r="J47" i="86"/>
  <c r="H48" i="86"/>
  <c r="D50" i="86"/>
  <c r="J51" i="86"/>
  <c r="H52" i="86"/>
  <c r="D54" i="86"/>
  <c r="L54" i="86"/>
  <c r="O55" i="86"/>
  <c r="N56" i="86"/>
  <c r="M57" i="86"/>
  <c r="L58" i="86"/>
  <c r="K59" i="86"/>
  <c r="J60" i="86"/>
  <c r="J65" i="86"/>
  <c r="J66" i="86"/>
  <c r="D69" i="86"/>
  <c r="D73" i="86"/>
  <c r="D77" i="86"/>
  <c r="D81" i="86"/>
  <c r="G63" i="86"/>
  <c r="K63" i="86"/>
  <c r="O63" i="86"/>
  <c r="S63" i="86"/>
  <c r="D66" i="86"/>
  <c r="H66" i="86"/>
  <c r="L66" i="86"/>
  <c r="P66" i="86"/>
  <c r="G67" i="86"/>
  <c r="K67" i="86"/>
  <c r="O67" i="86"/>
  <c r="F68" i="86"/>
  <c r="J68" i="86"/>
  <c r="N68" i="86"/>
  <c r="R68" i="86"/>
  <c r="E69" i="86"/>
  <c r="I69" i="86"/>
  <c r="M69" i="86"/>
  <c r="Q69" i="86"/>
  <c r="H70" i="86"/>
  <c r="P70" i="86"/>
  <c r="G71" i="86"/>
  <c r="O71" i="86"/>
  <c r="F72" i="86"/>
  <c r="J72" i="86"/>
  <c r="N72" i="86"/>
  <c r="R72" i="86"/>
  <c r="E73" i="86"/>
  <c r="I73" i="86"/>
  <c r="M73" i="86"/>
  <c r="Q73" i="86"/>
  <c r="H74" i="86"/>
  <c r="P74" i="86"/>
  <c r="G75" i="86"/>
  <c r="O75" i="86"/>
  <c r="F76" i="86"/>
  <c r="J76" i="86"/>
  <c r="N76" i="86"/>
  <c r="R76" i="86"/>
  <c r="E77" i="86"/>
  <c r="I77" i="86"/>
  <c r="M77" i="86"/>
  <c r="Q77" i="86"/>
  <c r="H78" i="86"/>
  <c r="P78" i="86"/>
  <c r="G79" i="86"/>
  <c r="O79" i="86"/>
  <c r="F80" i="86"/>
  <c r="J80" i="86"/>
  <c r="N80" i="86"/>
  <c r="R80" i="86"/>
  <c r="E81" i="86"/>
  <c r="I81" i="86"/>
  <c r="M81" i="86"/>
  <c r="Q81" i="86"/>
  <c r="H82" i="86"/>
  <c r="P82" i="86"/>
  <c r="G83" i="86"/>
  <c r="O83" i="86"/>
  <c r="F84" i="86"/>
  <c r="J84" i="86"/>
  <c r="N84" i="86"/>
  <c r="R84" i="86"/>
  <c r="E85" i="86"/>
  <c r="I85" i="86"/>
  <c r="M85" i="86"/>
  <c r="Q85" i="86"/>
  <c r="H86" i="86"/>
  <c r="P86" i="86"/>
  <c r="G87" i="86"/>
  <c r="O87" i="86"/>
  <c r="F88" i="86"/>
  <c r="J88" i="86"/>
  <c r="N88" i="86"/>
  <c r="R88" i="86"/>
  <c r="M37" i="86"/>
  <c r="E38" i="86"/>
  <c r="G39" i="86"/>
  <c r="M41" i="86"/>
  <c r="G43" i="86"/>
  <c r="M45" i="86"/>
  <c r="G47" i="86"/>
  <c r="M49" i="86"/>
  <c r="G51" i="86"/>
  <c r="M53" i="86"/>
  <c r="K83" i="86"/>
  <c r="G64" i="86"/>
  <c r="K64" i="86"/>
  <c r="O64" i="86"/>
  <c r="S64" i="86"/>
  <c r="G68" i="86"/>
  <c r="O68" i="86"/>
  <c r="F69" i="86"/>
  <c r="J69" i="86"/>
  <c r="N69" i="86"/>
  <c r="R69" i="86"/>
  <c r="E70" i="86"/>
  <c r="I70" i="86"/>
  <c r="M70" i="86"/>
  <c r="Q70" i="86"/>
  <c r="G72" i="86"/>
  <c r="O72" i="86"/>
  <c r="F73" i="86"/>
  <c r="J73" i="86"/>
  <c r="N73" i="86"/>
  <c r="R73" i="86"/>
  <c r="E74" i="86"/>
  <c r="I74" i="86"/>
  <c r="M74" i="86"/>
  <c r="Q74" i="86"/>
  <c r="G76" i="86"/>
  <c r="O76" i="86"/>
  <c r="F77" i="86"/>
  <c r="J77" i="86"/>
  <c r="N77" i="86"/>
  <c r="R77" i="86"/>
  <c r="E78" i="86"/>
  <c r="I78" i="86"/>
  <c r="M78" i="86"/>
  <c r="Q78" i="86"/>
  <c r="G80" i="86"/>
  <c r="O80" i="86"/>
  <c r="F81" i="86"/>
  <c r="J81" i="86"/>
  <c r="N81" i="86"/>
  <c r="R81" i="86"/>
  <c r="E82" i="86"/>
  <c r="I82" i="86"/>
  <c r="M82" i="86"/>
  <c r="Q82" i="86"/>
  <c r="L55" i="86"/>
  <c r="P83" i="86"/>
  <c r="P55" i="86"/>
  <c r="C56" i="86"/>
  <c r="G84" i="86"/>
  <c r="G56" i="86"/>
  <c r="K56" i="86"/>
  <c r="O84" i="86"/>
  <c r="O56" i="86"/>
  <c r="S56" i="86"/>
  <c r="F85" i="86"/>
  <c r="F57" i="86"/>
  <c r="J85" i="86"/>
  <c r="J57" i="86"/>
  <c r="N85" i="86"/>
  <c r="N57" i="86"/>
  <c r="R85" i="86"/>
  <c r="R57" i="86"/>
  <c r="E86" i="86"/>
  <c r="E58" i="86"/>
  <c r="I86" i="86"/>
  <c r="I58" i="86"/>
  <c r="M86" i="86"/>
  <c r="M58" i="86"/>
  <c r="Q86" i="86"/>
  <c r="Q58" i="86"/>
  <c r="D59" i="86"/>
  <c r="H87" i="86"/>
  <c r="H59" i="86"/>
  <c r="L59" i="86"/>
  <c r="P87" i="86"/>
  <c r="P59" i="86"/>
  <c r="C60" i="86"/>
  <c r="G88" i="86"/>
  <c r="G60" i="86"/>
  <c r="K60" i="86"/>
  <c r="O88" i="86"/>
  <c r="O60" i="86"/>
  <c r="S60" i="86"/>
  <c r="F36" i="86"/>
  <c r="D39" i="86"/>
  <c r="H39" i="86"/>
  <c r="F40" i="86"/>
  <c r="J40" i="86"/>
  <c r="Q41" i="86"/>
  <c r="H43" i="86"/>
  <c r="F44" i="86"/>
  <c r="J44" i="86"/>
  <c r="Q45" i="86"/>
  <c r="H47" i="86"/>
  <c r="F48" i="86"/>
  <c r="J48" i="86"/>
  <c r="Q49" i="86"/>
  <c r="H51" i="86"/>
  <c r="F52" i="86"/>
  <c r="J52" i="86"/>
  <c r="Q53" i="86"/>
  <c r="J56" i="86"/>
  <c r="R56" i="86"/>
  <c r="I57" i="86"/>
  <c r="Q57" i="86"/>
  <c r="H58" i="86"/>
  <c r="P58" i="86"/>
  <c r="G59" i="86"/>
  <c r="O59" i="86"/>
  <c r="F60" i="86"/>
  <c r="N60" i="86"/>
  <c r="L83" i="86"/>
  <c r="L87" i="86"/>
  <c r="R55" i="73" l="1"/>
  <c r="R59" i="73"/>
  <c r="S54" i="73"/>
  <c r="S58" i="73"/>
  <c r="R56" i="73"/>
  <c r="R60" i="73"/>
  <c r="S55" i="73"/>
  <c r="S59" i="73"/>
  <c r="R54" i="73"/>
  <c r="R58" i="73"/>
  <c r="S57" i="73"/>
  <c r="R57" i="73"/>
  <c r="S56" i="73"/>
  <c r="S60" i="73"/>
  <c r="L56" i="73" l="1"/>
  <c r="N59" i="73"/>
  <c r="O54" i="73"/>
  <c r="K54" i="73"/>
  <c r="K58" i="73"/>
  <c r="L57" i="73"/>
  <c r="N56" i="73"/>
  <c r="N60" i="73"/>
  <c r="O55" i="73"/>
  <c r="O59" i="73"/>
  <c r="P54" i="73"/>
  <c r="P58" i="73"/>
  <c r="L60" i="73"/>
  <c r="P57" i="73"/>
  <c r="K59" i="73"/>
  <c r="L54" i="73"/>
  <c r="N57" i="73"/>
  <c r="O56" i="73"/>
  <c r="O60" i="73"/>
  <c r="P55" i="73"/>
  <c r="P59" i="73"/>
  <c r="K57" i="73"/>
  <c r="N55" i="73"/>
  <c r="O58" i="73"/>
  <c r="K55" i="73"/>
  <c r="L58" i="73"/>
  <c r="K56" i="73"/>
  <c r="K60" i="73"/>
  <c r="L55" i="73"/>
  <c r="L59" i="73"/>
  <c r="N54" i="73"/>
  <c r="N58" i="73"/>
  <c r="O57" i="73"/>
  <c r="P56" i="73"/>
  <c r="P60" i="73"/>
  <c r="F66" i="53"/>
  <c r="B66" i="53"/>
  <c r="N86" i="45"/>
  <c r="J86" i="45"/>
  <c r="F86" i="45"/>
  <c r="B86" i="45"/>
  <c r="N86" i="44"/>
  <c r="J86" i="44"/>
  <c r="F86" i="44"/>
  <c r="B86" i="44"/>
  <c r="C86" i="45" l="1"/>
  <c r="G86" i="45"/>
  <c r="K86" i="45"/>
  <c r="O86" i="45"/>
  <c r="S86" i="45"/>
  <c r="T46" i="78"/>
  <c r="C86" i="44"/>
  <c r="P46" i="77"/>
  <c r="L34" i="53"/>
  <c r="R34" i="53"/>
  <c r="R88" i="73"/>
  <c r="S88" i="73"/>
  <c r="O88" i="73"/>
  <c r="P88" i="73"/>
  <c r="K88" i="73"/>
  <c r="M88" i="73"/>
  <c r="Q88" i="73"/>
  <c r="J88" i="73"/>
  <c r="D86" i="45"/>
  <c r="H86" i="45"/>
  <c r="L86" i="45"/>
  <c r="P86" i="45"/>
  <c r="T86" i="45"/>
  <c r="L88" i="73"/>
  <c r="N88" i="73"/>
  <c r="G86" i="44"/>
  <c r="K86" i="44"/>
  <c r="O86" i="44"/>
  <c r="Q46" i="77"/>
  <c r="F46" i="77"/>
  <c r="J46" i="77"/>
  <c r="N46" i="77"/>
  <c r="P46" i="78"/>
  <c r="D34" i="53"/>
  <c r="H34" i="53"/>
  <c r="P34" i="53"/>
  <c r="T34" i="53"/>
  <c r="J66" i="53"/>
  <c r="N66" i="53"/>
  <c r="Q66" i="53"/>
  <c r="C46" i="78"/>
  <c r="O66" i="53"/>
  <c r="F87" i="64"/>
  <c r="C66" i="53"/>
  <c r="G66" i="53"/>
  <c r="K66" i="53"/>
  <c r="S66" i="53"/>
  <c r="D46" i="77"/>
  <c r="T46" i="77"/>
  <c r="X46" i="77"/>
  <c r="S50" i="53"/>
  <c r="M66" i="53"/>
  <c r="P46" i="41"/>
  <c r="D50" i="53"/>
  <c r="H50" i="53"/>
  <c r="L50" i="53"/>
  <c r="P50" i="53"/>
  <c r="T50" i="53"/>
  <c r="F88" i="73"/>
  <c r="C46" i="41"/>
  <c r="O46" i="41"/>
  <c r="D86" i="44"/>
  <c r="H86" i="44"/>
  <c r="L86" i="44"/>
  <c r="P86" i="44"/>
  <c r="T86" i="44"/>
  <c r="D86" i="46"/>
  <c r="H86" i="46"/>
  <c r="L86" i="46"/>
  <c r="P86" i="46"/>
  <c r="T86" i="46"/>
  <c r="G86" i="46"/>
  <c r="G50" i="53"/>
  <c r="S86" i="44"/>
  <c r="S86" i="46"/>
  <c r="C86" i="46"/>
  <c r="C50" i="53"/>
  <c r="K86" i="46"/>
  <c r="K50" i="53"/>
  <c r="D87" i="64"/>
  <c r="T46" i="41"/>
  <c r="O86" i="46"/>
  <c r="O50" i="53"/>
  <c r="D88" i="73"/>
  <c r="H88" i="73"/>
  <c r="C87" i="64"/>
  <c r="G88" i="73"/>
  <c r="E88" i="73"/>
  <c r="I88" i="73"/>
  <c r="E86" i="44"/>
  <c r="M86" i="44"/>
  <c r="D46" i="41"/>
  <c r="C46" i="77"/>
  <c r="O46" i="77"/>
  <c r="E86" i="45"/>
  <c r="I86" i="45"/>
  <c r="M86" i="45"/>
  <c r="Q86" i="45"/>
  <c r="I86" i="44"/>
  <c r="Q86" i="44"/>
  <c r="I46" i="41"/>
  <c r="Q46" i="41"/>
  <c r="X46" i="41"/>
  <c r="E86" i="46"/>
  <c r="I86" i="46"/>
  <c r="M86" i="46"/>
  <c r="Q86" i="46"/>
  <c r="E34" i="53"/>
  <c r="E50" i="53"/>
  <c r="I34" i="53"/>
  <c r="I50" i="53"/>
  <c r="M34" i="53"/>
  <c r="M50" i="53"/>
  <c r="Q34" i="53"/>
  <c r="Q50" i="53"/>
  <c r="I66" i="53"/>
  <c r="F46" i="41"/>
  <c r="J46" i="41"/>
  <c r="N46" i="41"/>
  <c r="D46" i="78"/>
  <c r="I46" i="78"/>
  <c r="Q46" i="78"/>
  <c r="E66" i="53"/>
  <c r="I46" i="77"/>
  <c r="X46" i="78"/>
  <c r="O46" i="78"/>
  <c r="F46" i="78"/>
  <c r="R86" i="46"/>
  <c r="N86" i="46"/>
  <c r="J86" i="46"/>
  <c r="F86" i="46"/>
  <c r="B86" i="46"/>
  <c r="S34" i="53"/>
  <c r="O34" i="53"/>
  <c r="K34" i="53"/>
  <c r="G34" i="53"/>
  <c r="C34" i="53"/>
  <c r="R50" i="53"/>
  <c r="N50" i="53"/>
  <c r="J50" i="53"/>
  <c r="F50" i="53"/>
  <c r="B50" i="53"/>
  <c r="P66" i="53"/>
  <c r="L66" i="53"/>
  <c r="H66" i="53"/>
  <c r="D66" i="53"/>
  <c r="N46" i="78"/>
  <c r="J46" i="78"/>
  <c r="N34" i="53"/>
  <c r="J34" i="53"/>
  <c r="F34" i="53"/>
  <c r="B34" i="53"/>
  <c r="T66" i="53"/>
  <c r="E32" i="64"/>
  <c r="T58" i="46"/>
  <c r="S58" i="46"/>
  <c r="R58" i="46"/>
  <c r="Q58" i="46"/>
  <c r="P58" i="46"/>
  <c r="O58" i="46"/>
  <c r="N58" i="46"/>
  <c r="M58" i="46"/>
  <c r="L58" i="46"/>
  <c r="K58" i="46"/>
  <c r="J58" i="46"/>
  <c r="I58" i="46"/>
  <c r="H58" i="46"/>
  <c r="G58" i="46"/>
  <c r="F58" i="46"/>
  <c r="E58" i="46"/>
  <c r="D58" i="46"/>
  <c r="C58" i="46"/>
  <c r="B58" i="46"/>
  <c r="X25" i="78"/>
  <c r="T35" i="78"/>
  <c r="Q35" i="78"/>
  <c r="P35" i="78"/>
  <c r="O35" i="78"/>
  <c r="N25" i="78"/>
  <c r="J25" i="78"/>
  <c r="I35" i="78"/>
  <c r="F25" i="78"/>
  <c r="D35" i="78"/>
  <c r="C35" i="78"/>
  <c r="B35" i="78"/>
  <c r="C59" i="64"/>
  <c r="F59" i="64"/>
  <c r="T58" i="44"/>
  <c r="S58" i="44"/>
  <c r="R58" i="44"/>
  <c r="Q58" i="44"/>
  <c r="P58" i="44"/>
  <c r="O58" i="44"/>
  <c r="N58" i="44"/>
  <c r="M58" i="44"/>
  <c r="L58" i="44"/>
  <c r="K58" i="44"/>
  <c r="J58" i="44"/>
  <c r="I58" i="44"/>
  <c r="H58" i="44"/>
  <c r="G58" i="44"/>
  <c r="F58" i="44"/>
  <c r="E58" i="44"/>
  <c r="D58" i="44"/>
  <c r="C58" i="44"/>
  <c r="B58" i="44"/>
  <c r="X25" i="41"/>
  <c r="Q25" i="41"/>
  <c r="O25" i="41"/>
  <c r="N35" i="41"/>
  <c r="J35" i="41"/>
  <c r="F35" i="41"/>
  <c r="D25" i="41"/>
  <c r="C25" i="41"/>
  <c r="B25" i="41"/>
  <c r="M60" i="73"/>
  <c r="J60" i="73"/>
  <c r="I60" i="73"/>
  <c r="H60" i="73"/>
  <c r="G60" i="73"/>
  <c r="F60" i="73"/>
  <c r="E60" i="73"/>
  <c r="D60" i="73"/>
  <c r="B59" i="64"/>
  <c r="T58" i="45"/>
  <c r="S58" i="45"/>
  <c r="R58" i="45"/>
  <c r="Q58" i="45"/>
  <c r="P58" i="45"/>
  <c r="O58" i="45"/>
  <c r="N58" i="45"/>
  <c r="M58" i="45"/>
  <c r="L58" i="45"/>
  <c r="K58" i="45"/>
  <c r="J58" i="45"/>
  <c r="I58" i="45"/>
  <c r="H58" i="45"/>
  <c r="G58" i="45"/>
  <c r="F58" i="45"/>
  <c r="E58" i="45"/>
  <c r="D58" i="45"/>
  <c r="C58" i="45"/>
  <c r="B58" i="45"/>
  <c r="X25" i="77"/>
  <c r="T25" i="77"/>
  <c r="Q25" i="77"/>
  <c r="P35" i="77"/>
  <c r="O25" i="77"/>
  <c r="N35" i="77"/>
  <c r="J25" i="77"/>
  <c r="I35" i="77"/>
  <c r="F35" i="77"/>
  <c r="D35" i="77"/>
  <c r="C25" i="77"/>
  <c r="B35" i="77"/>
  <c r="D59" i="64"/>
  <c r="J63" i="73" l="1"/>
  <c r="Q64" i="73"/>
  <c r="Q66" i="73"/>
  <c r="Q68" i="73"/>
  <c r="Q70" i="73"/>
  <c r="Q72" i="73"/>
  <c r="Q74" i="73"/>
  <c r="Q76" i="73"/>
  <c r="Q78" i="73"/>
  <c r="Q80" i="73"/>
  <c r="Q63" i="73"/>
  <c r="Q65" i="73"/>
  <c r="Q67" i="73"/>
  <c r="Q69" i="73"/>
  <c r="Q71" i="73"/>
  <c r="Q73" i="73"/>
  <c r="Q75" i="73"/>
  <c r="Q77" i="73"/>
  <c r="Q79" i="73"/>
  <c r="Q81" i="73"/>
  <c r="Q82" i="73"/>
  <c r="Q54" i="73"/>
  <c r="P63" i="73"/>
  <c r="L63" i="73"/>
  <c r="K63" i="73"/>
  <c r="R63" i="73"/>
  <c r="N63" i="73"/>
  <c r="O63" i="73"/>
  <c r="S63" i="73"/>
  <c r="M63" i="73"/>
  <c r="R65" i="73"/>
  <c r="S65" i="73"/>
  <c r="P65" i="73"/>
  <c r="O65" i="73"/>
  <c r="L65" i="73"/>
  <c r="K65" i="73"/>
  <c r="N65" i="73"/>
  <c r="M65" i="73"/>
  <c r="R67" i="73"/>
  <c r="S67" i="73"/>
  <c r="P67" i="73"/>
  <c r="N67" i="73"/>
  <c r="L67" i="73"/>
  <c r="O67" i="73"/>
  <c r="K67" i="73"/>
  <c r="M67" i="73"/>
  <c r="R69" i="73"/>
  <c r="S69" i="73"/>
  <c r="P69" i="73"/>
  <c r="N69" i="73"/>
  <c r="O69" i="73"/>
  <c r="K69" i="73"/>
  <c r="L69" i="73"/>
  <c r="M69" i="73"/>
  <c r="S71" i="73"/>
  <c r="R71" i="73"/>
  <c r="L71" i="73"/>
  <c r="P71" i="73"/>
  <c r="N71" i="73"/>
  <c r="O71" i="73"/>
  <c r="K71" i="73"/>
  <c r="M71" i="73"/>
  <c r="S73" i="73"/>
  <c r="R73" i="73"/>
  <c r="P73" i="73"/>
  <c r="K73" i="73"/>
  <c r="O73" i="73"/>
  <c r="N73" i="73"/>
  <c r="L73" i="73"/>
  <c r="M73" i="73"/>
  <c r="S75" i="73"/>
  <c r="R75" i="73"/>
  <c r="N75" i="73"/>
  <c r="K75" i="73"/>
  <c r="L75" i="73"/>
  <c r="P75" i="73"/>
  <c r="O75" i="73"/>
  <c r="M75" i="73"/>
  <c r="R77" i="73"/>
  <c r="S77" i="73"/>
  <c r="L77" i="73"/>
  <c r="P77" i="73"/>
  <c r="K77" i="73"/>
  <c r="O77" i="73"/>
  <c r="N77" i="73"/>
  <c r="M77" i="73"/>
  <c r="R79" i="73"/>
  <c r="S79" i="73"/>
  <c r="O79" i="73"/>
  <c r="P79" i="73"/>
  <c r="N79" i="73"/>
  <c r="L79" i="73"/>
  <c r="K79" i="73"/>
  <c r="M79" i="73"/>
  <c r="R81" i="73"/>
  <c r="S81" i="73"/>
  <c r="N81" i="73"/>
  <c r="P81" i="73"/>
  <c r="L81" i="73"/>
  <c r="O81" i="73"/>
  <c r="K81" i="73"/>
  <c r="M81" i="73"/>
  <c r="R83" i="73"/>
  <c r="S83" i="73"/>
  <c r="P83" i="73"/>
  <c r="N83" i="73"/>
  <c r="L83" i="73"/>
  <c r="O83" i="73"/>
  <c r="K83" i="73"/>
  <c r="M83" i="73"/>
  <c r="M55" i="73"/>
  <c r="S85" i="73"/>
  <c r="R85" i="73"/>
  <c r="O85" i="73"/>
  <c r="N85" i="73"/>
  <c r="K85" i="73"/>
  <c r="L85" i="73"/>
  <c r="P85" i="73"/>
  <c r="M57" i="73"/>
  <c r="M85" i="73"/>
  <c r="C60" i="73"/>
  <c r="S87" i="73"/>
  <c r="R87" i="73"/>
  <c r="O87" i="73"/>
  <c r="K87" i="73"/>
  <c r="L87" i="73"/>
  <c r="P87" i="73"/>
  <c r="N87" i="73"/>
  <c r="M87" i="73"/>
  <c r="M59" i="73"/>
  <c r="Q86" i="73"/>
  <c r="Q58" i="73"/>
  <c r="Q87" i="73"/>
  <c r="Q59" i="73"/>
  <c r="Q60" i="73"/>
  <c r="Q84" i="73"/>
  <c r="Q56" i="73"/>
  <c r="Q83" i="73"/>
  <c r="Q55" i="73"/>
  <c r="Q57" i="73"/>
  <c r="Q85" i="73"/>
  <c r="S64" i="73"/>
  <c r="R64" i="73"/>
  <c r="N64" i="73"/>
  <c r="L64" i="73"/>
  <c r="K64" i="73"/>
  <c r="P64" i="73"/>
  <c r="O64" i="73"/>
  <c r="M64" i="73"/>
  <c r="R66" i="73"/>
  <c r="S66" i="73"/>
  <c r="N66" i="73"/>
  <c r="P66" i="73"/>
  <c r="O66" i="73"/>
  <c r="K66" i="73"/>
  <c r="L66" i="73"/>
  <c r="M66" i="73"/>
  <c r="S68" i="73"/>
  <c r="R68" i="73"/>
  <c r="O68" i="73"/>
  <c r="N68" i="73"/>
  <c r="L68" i="73"/>
  <c r="K68" i="73"/>
  <c r="P68" i="73"/>
  <c r="M68" i="73"/>
  <c r="S70" i="73"/>
  <c r="R70" i="73"/>
  <c r="L70" i="73"/>
  <c r="N70" i="73"/>
  <c r="K70" i="73"/>
  <c r="P70" i="73"/>
  <c r="O70" i="73"/>
  <c r="M70" i="73"/>
  <c r="S72" i="73"/>
  <c r="R72" i="73"/>
  <c r="K72" i="73"/>
  <c r="P72" i="73"/>
  <c r="O72" i="73"/>
  <c r="L72" i="73"/>
  <c r="N72" i="73"/>
  <c r="M72" i="73"/>
  <c r="R74" i="73"/>
  <c r="S74" i="73"/>
  <c r="O74" i="73"/>
  <c r="N74" i="73"/>
  <c r="P74" i="73"/>
  <c r="L74" i="73"/>
  <c r="K74" i="73"/>
  <c r="M74" i="73"/>
  <c r="R76" i="73"/>
  <c r="S76" i="73"/>
  <c r="L76" i="73"/>
  <c r="K76" i="73"/>
  <c r="P76" i="73"/>
  <c r="O76" i="73"/>
  <c r="N76" i="73"/>
  <c r="M76" i="73"/>
  <c r="R78" i="73"/>
  <c r="S78" i="73"/>
  <c r="K78" i="73"/>
  <c r="P78" i="73"/>
  <c r="O78" i="73"/>
  <c r="L78" i="73"/>
  <c r="N78" i="73"/>
  <c r="M78" i="73"/>
  <c r="R80" i="73"/>
  <c r="S80" i="73"/>
  <c r="N80" i="73"/>
  <c r="L80" i="73"/>
  <c r="K80" i="73"/>
  <c r="P80" i="73"/>
  <c r="O80" i="73"/>
  <c r="M80" i="73"/>
  <c r="S82" i="73"/>
  <c r="R82" i="73"/>
  <c r="L82" i="73"/>
  <c r="K82" i="73"/>
  <c r="O82" i="73"/>
  <c r="P82" i="73"/>
  <c r="N82" i="73"/>
  <c r="M82" i="73"/>
  <c r="M54" i="73"/>
  <c r="S84" i="73"/>
  <c r="R84" i="73"/>
  <c r="L84" i="73"/>
  <c r="O84" i="73"/>
  <c r="P84" i="73"/>
  <c r="N84" i="73"/>
  <c r="K84" i="73"/>
  <c r="M84" i="73"/>
  <c r="M56" i="73"/>
  <c r="R86" i="73"/>
  <c r="S86" i="73"/>
  <c r="P86" i="73"/>
  <c r="L86" i="73"/>
  <c r="O86" i="73"/>
  <c r="N86" i="73"/>
  <c r="K86" i="73"/>
  <c r="M86" i="73"/>
  <c r="M58" i="73"/>
  <c r="F35" i="78"/>
  <c r="X35" i="78"/>
  <c r="I25" i="78"/>
  <c r="O25" i="78"/>
  <c r="T35" i="77"/>
  <c r="Q25" i="78"/>
  <c r="F25" i="77"/>
  <c r="N25" i="77"/>
  <c r="J35" i="77"/>
  <c r="F25" i="41"/>
  <c r="O35" i="41"/>
  <c r="I35" i="41"/>
  <c r="I25" i="41"/>
  <c r="Q35" i="41"/>
  <c r="O35" i="77"/>
  <c r="E87" i="64"/>
  <c r="I25" i="77"/>
  <c r="B25" i="78"/>
  <c r="D25" i="77"/>
  <c r="C35" i="41"/>
  <c r="T25" i="78"/>
  <c r="C25" i="78"/>
  <c r="B25" i="77"/>
  <c r="X35" i="77"/>
  <c r="Q35" i="77"/>
  <c r="D25" i="78"/>
  <c r="P25" i="78"/>
  <c r="P25" i="77"/>
  <c r="B35" i="41"/>
  <c r="N25" i="41"/>
  <c r="N35" i="78"/>
  <c r="P25" i="41"/>
  <c r="P35" i="41"/>
  <c r="T25" i="41"/>
  <c r="T35" i="41"/>
  <c r="J35" i="78"/>
  <c r="C35" i="77"/>
  <c r="D35" i="41"/>
  <c r="J25" i="41"/>
  <c r="X35" i="41"/>
  <c r="Y34" i="78"/>
  <c r="T34" i="78"/>
  <c r="P34" i="78"/>
  <c r="M45" i="78"/>
  <c r="L34" i="78"/>
  <c r="H34" i="78"/>
  <c r="F45" i="78"/>
  <c r="C34" i="78"/>
  <c r="B34" i="78"/>
  <c r="R34" i="78"/>
  <c r="N34" i="78"/>
  <c r="Z34" i="77"/>
  <c r="Y34" i="77"/>
  <c r="V34" i="77"/>
  <c r="U34" i="77"/>
  <c r="R34" i="77"/>
  <c r="Q34" i="77"/>
  <c r="O34" i="77"/>
  <c r="N34" i="77"/>
  <c r="M34" i="77"/>
  <c r="J34" i="77"/>
  <c r="I34" i="77"/>
  <c r="F34" i="77"/>
  <c r="E34" i="77"/>
  <c r="B34" i="77"/>
  <c r="AA34" i="77"/>
  <c r="W34" i="77"/>
  <c r="K34" i="77"/>
  <c r="G34" i="77"/>
  <c r="K45" i="78" l="1"/>
  <c r="S45" i="78"/>
  <c r="I45" i="78"/>
  <c r="Q24" i="77"/>
  <c r="B24" i="78"/>
  <c r="K24" i="78"/>
  <c r="S24" i="78"/>
  <c r="D45" i="77"/>
  <c r="H45" i="77"/>
  <c r="L45" i="77"/>
  <c r="P45" i="77"/>
  <c r="T45" i="77"/>
  <c r="X45" i="77"/>
  <c r="E24" i="78"/>
  <c r="J24" i="78"/>
  <c r="N24" i="78"/>
  <c r="R24" i="78"/>
  <c r="W24" i="78"/>
  <c r="W34" i="78"/>
  <c r="E34" i="78"/>
  <c r="U24" i="77"/>
  <c r="E24" i="77"/>
  <c r="O45" i="78"/>
  <c r="X45" i="78"/>
  <c r="Z45" i="78"/>
  <c r="F24" i="78"/>
  <c r="O24" i="78"/>
  <c r="X24" i="78"/>
  <c r="V45" i="78"/>
  <c r="D45" i="78"/>
  <c r="M24" i="77"/>
  <c r="C45" i="77"/>
  <c r="G45" i="77"/>
  <c r="K45" i="77"/>
  <c r="O45" i="77"/>
  <c r="S45" i="77"/>
  <c r="W45" i="77"/>
  <c r="AA45" i="77"/>
  <c r="D24" i="78"/>
  <c r="I24" i="78"/>
  <c r="M24" i="78"/>
  <c r="Q24" i="78"/>
  <c r="V24" i="78"/>
  <c r="Z24" i="78"/>
  <c r="J34" i="78"/>
  <c r="Q45" i="78"/>
  <c r="Y24" i="77"/>
  <c r="I24" i="77"/>
  <c r="S34" i="77"/>
  <c r="C34" i="77"/>
  <c r="Y24" i="78"/>
  <c r="T24" i="78"/>
  <c r="P24" i="78"/>
  <c r="L24" i="78"/>
  <c r="H24" i="78"/>
  <c r="C24" i="78"/>
  <c r="X34" i="78"/>
  <c r="S34" i="78"/>
  <c r="O34" i="78"/>
  <c r="K34" i="78"/>
  <c r="F34" i="78"/>
  <c r="W45" i="78"/>
  <c r="R45" i="78"/>
  <c r="N45" i="78"/>
  <c r="J45" i="78"/>
  <c r="E45" i="78"/>
  <c r="Z24" i="77"/>
  <c r="V24" i="77"/>
  <c r="R24" i="77"/>
  <c r="N24" i="77"/>
  <c r="J24" i="77"/>
  <c r="F24" i="77"/>
  <c r="B24" i="77"/>
  <c r="X34" i="77"/>
  <c r="T34" i="77"/>
  <c r="P34" i="77"/>
  <c r="L34" i="77"/>
  <c r="H34" i="77"/>
  <c r="D34" i="77"/>
  <c r="Z45" i="77"/>
  <c r="V45" i="77"/>
  <c r="R45" i="77"/>
  <c r="N45" i="77"/>
  <c r="J45" i="77"/>
  <c r="F45" i="77"/>
  <c r="Y45" i="77"/>
  <c r="U45" i="77"/>
  <c r="Q45" i="77"/>
  <c r="M45" i="77"/>
  <c r="I45" i="77"/>
  <c r="E45" i="77"/>
  <c r="Z34" i="78"/>
  <c r="V34" i="78"/>
  <c r="Q34" i="78"/>
  <c r="M34" i="78"/>
  <c r="I34" i="78"/>
  <c r="D34" i="78"/>
  <c r="Y45" i="78"/>
  <c r="T45" i="78"/>
  <c r="P45" i="78"/>
  <c r="L45" i="78"/>
  <c r="H45" i="78"/>
  <c r="C45" i="78"/>
  <c r="X24" i="77"/>
  <c r="T24" i="77"/>
  <c r="P24" i="77"/>
  <c r="L24" i="77"/>
  <c r="H24" i="77"/>
  <c r="D24" i="77"/>
  <c r="AA24" i="77"/>
  <c r="W24" i="77"/>
  <c r="S24" i="77"/>
  <c r="O24" i="77"/>
  <c r="K24" i="77"/>
  <c r="G24" i="77"/>
  <c r="C24" i="77"/>
  <c r="C45" i="41" l="1"/>
  <c r="C34" i="41"/>
  <c r="C24" i="41"/>
  <c r="F45" i="41"/>
  <c r="F34" i="41"/>
  <c r="F24" i="41"/>
  <c r="H34" i="41"/>
  <c r="H45" i="41"/>
  <c r="H24" i="41"/>
  <c r="M34" i="41"/>
  <c r="M24" i="41"/>
  <c r="M45" i="41"/>
  <c r="P34" i="41"/>
  <c r="P45" i="41"/>
  <c r="P24" i="41"/>
  <c r="R45" i="41"/>
  <c r="R24" i="41"/>
  <c r="R34" i="41"/>
  <c r="D24" i="41"/>
  <c r="D45" i="41"/>
  <c r="D34" i="41"/>
  <c r="E34" i="41"/>
  <c r="E24" i="41"/>
  <c r="E45" i="41"/>
  <c r="I34" i="41"/>
  <c r="I24" i="41"/>
  <c r="I45" i="41"/>
  <c r="J45" i="41"/>
  <c r="J24" i="41"/>
  <c r="J34" i="41"/>
  <c r="K45" i="41"/>
  <c r="K34" i="41"/>
  <c r="K24" i="41"/>
  <c r="L24" i="41"/>
  <c r="L34" i="41"/>
  <c r="L45" i="41"/>
  <c r="O45" i="41"/>
  <c r="O34" i="41"/>
  <c r="O24" i="41"/>
  <c r="Q34" i="41"/>
  <c r="Q45" i="41"/>
  <c r="Q24" i="41"/>
  <c r="U24" i="41"/>
  <c r="U34" i="41"/>
  <c r="U45" i="41"/>
  <c r="W45" i="41"/>
  <c r="W34" i="41"/>
  <c r="W24" i="41"/>
  <c r="Y34" i="41"/>
  <c r="Y45" i="41"/>
  <c r="Y24" i="41"/>
  <c r="AA45" i="41"/>
  <c r="AA24" i="41"/>
  <c r="AA34" i="41"/>
  <c r="T45" i="41"/>
  <c r="T24" i="41"/>
  <c r="T34" i="41"/>
  <c r="B34" i="41"/>
  <c r="B24" i="41"/>
  <c r="G45" i="41"/>
  <c r="G34" i="41"/>
  <c r="G24" i="41"/>
  <c r="N45" i="41"/>
  <c r="N34" i="41"/>
  <c r="N24" i="41"/>
  <c r="S45" i="41"/>
  <c r="S24" i="41"/>
  <c r="S34" i="41"/>
  <c r="V45" i="41"/>
  <c r="V34" i="41"/>
  <c r="V24" i="41"/>
  <c r="X34" i="41"/>
  <c r="X24" i="41"/>
  <c r="X45" i="41"/>
  <c r="Z45" i="41"/>
  <c r="Z24" i="41"/>
  <c r="Z34" i="41"/>
  <c r="B34" i="46" l="1"/>
  <c r="T57" i="46" l="1"/>
  <c r="B22" i="53"/>
  <c r="S33" i="53"/>
  <c r="T33" i="53"/>
  <c r="T85" i="46"/>
  <c r="S85" i="46"/>
  <c r="Q49" i="53"/>
  <c r="P85" i="46"/>
  <c r="O85" i="46"/>
  <c r="M85" i="46"/>
  <c r="K85" i="46"/>
  <c r="I85" i="46"/>
  <c r="H85" i="46"/>
  <c r="G49" i="53"/>
  <c r="E85" i="46"/>
  <c r="C85" i="46"/>
  <c r="T48" i="53"/>
  <c r="T47" i="53"/>
  <c r="T46" i="53"/>
  <c r="T81" i="46"/>
  <c r="T44" i="53"/>
  <c r="T79" i="46"/>
  <c r="T42" i="53"/>
  <c r="T77" i="46"/>
  <c r="T40" i="53"/>
  <c r="T75" i="46"/>
  <c r="T37" i="53"/>
  <c r="T72" i="46"/>
  <c r="T71" i="46"/>
  <c r="T70" i="46"/>
  <c r="T69" i="46"/>
  <c r="T68" i="46"/>
  <c r="T67" i="46"/>
  <c r="T66" i="46"/>
  <c r="T65" i="46"/>
  <c r="T64" i="46"/>
  <c r="T63" i="46"/>
  <c r="T62" i="46"/>
  <c r="T61" i="46"/>
  <c r="S48" i="53"/>
  <c r="S83" i="46"/>
  <c r="S46" i="53"/>
  <c r="S81" i="46"/>
  <c r="S44" i="53"/>
  <c r="S79" i="46"/>
  <c r="S42" i="53"/>
  <c r="S76" i="46"/>
  <c r="S75" i="46"/>
  <c r="S74" i="46"/>
  <c r="S73" i="46"/>
  <c r="S72" i="46"/>
  <c r="S71" i="46"/>
  <c r="S70" i="46"/>
  <c r="S69" i="46"/>
  <c r="S68" i="46"/>
  <c r="S67" i="46"/>
  <c r="S66" i="46"/>
  <c r="S65" i="46"/>
  <c r="S64" i="46"/>
  <c r="S63" i="46"/>
  <c r="S62" i="46"/>
  <c r="S61" i="46"/>
  <c r="R48" i="53"/>
  <c r="R83" i="46"/>
  <c r="R46" i="53"/>
  <c r="R44" i="53"/>
  <c r="R43" i="53"/>
  <c r="R78" i="46"/>
  <c r="R40" i="53"/>
  <c r="R39" i="53"/>
  <c r="R74" i="46"/>
  <c r="R72" i="46"/>
  <c r="R71" i="46"/>
  <c r="R70" i="46"/>
  <c r="R69" i="46"/>
  <c r="R68" i="46"/>
  <c r="R67" i="46"/>
  <c r="R66" i="46"/>
  <c r="R65" i="46"/>
  <c r="R64" i="46"/>
  <c r="R63" i="46"/>
  <c r="R62" i="46"/>
  <c r="R61" i="46"/>
  <c r="Q84" i="46"/>
  <c r="Q83" i="46"/>
  <c r="Q82" i="46"/>
  <c r="Q80" i="46"/>
  <c r="Q43" i="53"/>
  <c r="Q78" i="46"/>
  <c r="Q77" i="46"/>
  <c r="Q76" i="46"/>
  <c r="Q75" i="46"/>
  <c r="Q38" i="53"/>
  <c r="Q37" i="53"/>
  <c r="Q72" i="46"/>
  <c r="Q71" i="46"/>
  <c r="Q70" i="46"/>
  <c r="Q69" i="46"/>
  <c r="Q68" i="46"/>
  <c r="Q67" i="46"/>
  <c r="Q66" i="46"/>
  <c r="Q65" i="46"/>
  <c r="Q64" i="46"/>
  <c r="Q63" i="46"/>
  <c r="Q62" i="46"/>
  <c r="Q61" i="46"/>
  <c r="P48" i="53"/>
  <c r="P47" i="53"/>
  <c r="P46" i="53"/>
  <c r="P44" i="53"/>
  <c r="P79" i="46"/>
  <c r="P42" i="53"/>
  <c r="P40" i="53"/>
  <c r="P75" i="46"/>
  <c r="P38" i="53"/>
  <c r="P73" i="46"/>
  <c r="P72" i="46"/>
  <c r="P71" i="46"/>
  <c r="P70" i="46"/>
  <c r="P69" i="46"/>
  <c r="P68" i="46"/>
  <c r="P67" i="46"/>
  <c r="P66" i="46"/>
  <c r="P65" i="46"/>
  <c r="P64" i="46"/>
  <c r="P63" i="46"/>
  <c r="P62" i="46"/>
  <c r="P61" i="46"/>
  <c r="O84" i="46"/>
  <c r="O83" i="46"/>
  <c r="O82" i="46"/>
  <c r="O44" i="53"/>
  <c r="O43" i="53"/>
  <c r="O42" i="53"/>
  <c r="O41" i="53"/>
  <c r="O40" i="53"/>
  <c r="O39" i="53"/>
  <c r="O38" i="53"/>
  <c r="O72" i="46"/>
  <c r="O71" i="46"/>
  <c r="O70" i="46"/>
  <c r="O69" i="46"/>
  <c r="O68" i="46"/>
  <c r="O67" i="46"/>
  <c r="O66" i="46"/>
  <c r="O65" i="46"/>
  <c r="O64" i="46"/>
  <c r="O63" i="46"/>
  <c r="O62" i="46"/>
  <c r="O61" i="46"/>
  <c r="N84" i="46"/>
  <c r="N47" i="53"/>
  <c r="N46" i="53"/>
  <c r="N44" i="53"/>
  <c r="N43" i="53"/>
  <c r="N42" i="53"/>
  <c r="N76" i="46"/>
  <c r="N39" i="53"/>
  <c r="N74" i="46"/>
  <c r="N37" i="53"/>
  <c r="N72" i="46"/>
  <c r="N71" i="46"/>
  <c r="N70" i="46"/>
  <c r="N69" i="46"/>
  <c r="N68" i="46"/>
  <c r="N67" i="46"/>
  <c r="N66" i="46"/>
  <c r="N65" i="46"/>
  <c r="N64" i="46"/>
  <c r="N63" i="46"/>
  <c r="N62" i="46"/>
  <c r="N61" i="46"/>
  <c r="M84" i="46"/>
  <c r="M83" i="46"/>
  <c r="M82" i="46"/>
  <c r="M80" i="46"/>
  <c r="M43" i="53"/>
  <c r="M78" i="46"/>
  <c r="M76" i="46"/>
  <c r="M75" i="46"/>
  <c r="M74" i="46"/>
  <c r="M37" i="53"/>
  <c r="M72" i="46"/>
  <c r="M71" i="46"/>
  <c r="M70" i="46"/>
  <c r="M69" i="46"/>
  <c r="M68" i="46"/>
  <c r="M67" i="46"/>
  <c r="M66" i="46"/>
  <c r="M65" i="46"/>
  <c r="M64" i="46"/>
  <c r="M63" i="46"/>
  <c r="M62" i="46"/>
  <c r="M61" i="46"/>
  <c r="L48" i="53"/>
  <c r="L83" i="46"/>
  <c r="L46" i="53"/>
  <c r="L44" i="53"/>
  <c r="L79" i="46"/>
  <c r="L42" i="53"/>
  <c r="L41" i="53"/>
  <c r="L40" i="53"/>
  <c r="L39" i="53"/>
  <c r="L38" i="53"/>
  <c r="L72" i="46"/>
  <c r="L71" i="46"/>
  <c r="L70" i="46"/>
  <c r="L69" i="46"/>
  <c r="L68" i="46"/>
  <c r="L67" i="46"/>
  <c r="L66" i="46"/>
  <c r="L65" i="46"/>
  <c r="L64" i="46"/>
  <c r="L63" i="46"/>
  <c r="L62" i="46"/>
  <c r="L61" i="46"/>
  <c r="K84" i="46"/>
  <c r="K83" i="46"/>
  <c r="K82" i="46"/>
  <c r="K44" i="53"/>
  <c r="K79" i="46"/>
  <c r="K78" i="46"/>
  <c r="K77" i="46"/>
  <c r="K40" i="53"/>
  <c r="K75" i="46"/>
  <c r="K38" i="53"/>
  <c r="K72" i="46"/>
  <c r="K71" i="46"/>
  <c r="K70" i="46"/>
  <c r="K69" i="46"/>
  <c r="K68" i="46"/>
  <c r="K67" i="46"/>
  <c r="K66" i="46"/>
  <c r="K65" i="46"/>
  <c r="K64" i="46"/>
  <c r="K63" i="46"/>
  <c r="K62" i="46"/>
  <c r="K61" i="46"/>
  <c r="J84" i="46"/>
  <c r="J47" i="53"/>
  <c r="J46" i="53"/>
  <c r="J44" i="53"/>
  <c r="J43" i="53"/>
  <c r="J78" i="46"/>
  <c r="J41" i="53"/>
  <c r="J76" i="46"/>
  <c r="J75" i="46"/>
  <c r="J74" i="46"/>
  <c r="J72" i="46"/>
  <c r="J71" i="46"/>
  <c r="J70" i="46"/>
  <c r="J69" i="46"/>
  <c r="J68" i="46"/>
  <c r="J67" i="46"/>
  <c r="J66" i="46"/>
  <c r="J65" i="46"/>
  <c r="J64" i="46"/>
  <c r="J63" i="46"/>
  <c r="J62" i="46"/>
  <c r="J61" i="46"/>
  <c r="I84" i="46"/>
  <c r="I83" i="46"/>
  <c r="I82" i="46"/>
  <c r="I81" i="46"/>
  <c r="I80" i="46"/>
  <c r="I79" i="46"/>
  <c r="I78" i="46"/>
  <c r="I41" i="53"/>
  <c r="I76" i="46"/>
  <c r="I75" i="46"/>
  <c r="I74" i="46"/>
  <c r="I73" i="46"/>
  <c r="I72" i="46"/>
  <c r="I71" i="46"/>
  <c r="I70" i="46"/>
  <c r="I69" i="46"/>
  <c r="I68" i="46"/>
  <c r="I67" i="46"/>
  <c r="I66" i="46"/>
  <c r="I65" i="46"/>
  <c r="I64" i="46"/>
  <c r="I63" i="46"/>
  <c r="I62" i="46"/>
  <c r="I61" i="46"/>
  <c r="H48" i="53"/>
  <c r="H83" i="46"/>
  <c r="H46" i="53"/>
  <c r="H44" i="53"/>
  <c r="H79" i="46"/>
  <c r="H42" i="53"/>
  <c r="H40" i="53"/>
  <c r="H39" i="53"/>
  <c r="H38" i="53"/>
  <c r="H72" i="46"/>
  <c r="H71" i="46"/>
  <c r="H70" i="46"/>
  <c r="H69" i="46"/>
  <c r="H68" i="46"/>
  <c r="H67" i="46"/>
  <c r="H66" i="46"/>
  <c r="H65" i="46"/>
  <c r="H64" i="46"/>
  <c r="H63" i="46"/>
  <c r="H62" i="46"/>
  <c r="H61" i="46"/>
  <c r="G48" i="53"/>
  <c r="G47" i="53"/>
  <c r="G46" i="53"/>
  <c r="G80" i="46"/>
  <c r="G79" i="46"/>
  <c r="G78" i="46"/>
  <c r="G76" i="46"/>
  <c r="G39" i="53"/>
  <c r="G74" i="46"/>
  <c r="G37" i="53"/>
  <c r="G72" i="46"/>
  <c r="G71" i="46"/>
  <c r="G70" i="46"/>
  <c r="G69" i="46"/>
  <c r="G68" i="46"/>
  <c r="G67" i="46"/>
  <c r="G66" i="46"/>
  <c r="G65" i="46"/>
  <c r="G64" i="46"/>
  <c r="G63" i="46"/>
  <c r="G62" i="46"/>
  <c r="G61" i="46"/>
  <c r="F84" i="46"/>
  <c r="F47" i="53"/>
  <c r="F82" i="46"/>
  <c r="F45" i="53"/>
  <c r="F80" i="46"/>
  <c r="F43" i="53"/>
  <c r="F78" i="46"/>
  <c r="F40" i="53"/>
  <c r="F39" i="53"/>
  <c r="F74" i="46"/>
  <c r="F72" i="46"/>
  <c r="F71" i="46"/>
  <c r="F70" i="46"/>
  <c r="F69" i="46"/>
  <c r="F68" i="46"/>
  <c r="F67" i="46"/>
  <c r="F66" i="46"/>
  <c r="F65" i="46"/>
  <c r="F64" i="46"/>
  <c r="F63" i="46"/>
  <c r="F62" i="46"/>
  <c r="F61" i="46"/>
  <c r="E84" i="46"/>
  <c r="E47" i="53"/>
  <c r="E82" i="46"/>
  <c r="E45" i="53"/>
  <c r="E80" i="46"/>
  <c r="E79" i="46"/>
  <c r="E42" i="53"/>
  <c r="E76" i="46"/>
  <c r="E39" i="53"/>
  <c r="E74" i="46"/>
  <c r="E72" i="46"/>
  <c r="E71" i="46"/>
  <c r="E70" i="46"/>
  <c r="E69" i="46"/>
  <c r="E68" i="46"/>
  <c r="E67" i="46"/>
  <c r="E66" i="46"/>
  <c r="E65" i="46"/>
  <c r="E64" i="46"/>
  <c r="E63" i="46"/>
  <c r="E62" i="46"/>
  <c r="E61" i="46"/>
  <c r="D48" i="53"/>
  <c r="D47" i="53"/>
  <c r="D46" i="53"/>
  <c r="D81" i="46"/>
  <c r="D44" i="53"/>
  <c r="D79" i="46"/>
  <c r="D42" i="53"/>
  <c r="D77" i="46"/>
  <c r="D40" i="53"/>
  <c r="D75" i="46"/>
  <c r="D37" i="53"/>
  <c r="D72" i="46"/>
  <c r="D71" i="46"/>
  <c r="D70" i="46"/>
  <c r="D69" i="46"/>
  <c r="D68" i="46"/>
  <c r="D67" i="46"/>
  <c r="D66" i="46"/>
  <c r="D65" i="46"/>
  <c r="D64" i="46"/>
  <c r="D63" i="46"/>
  <c r="D62" i="46"/>
  <c r="D61" i="46"/>
  <c r="C48" i="53"/>
  <c r="C83" i="46"/>
  <c r="C46" i="53"/>
  <c r="C81" i="46"/>
  <c r="C44" i="53"/>
  <c r="C79" i="46"/>
  <c r="C42" i="53"/>
  <c r="C76" i="46"/>
  <c r="C75" i="46"/>
  <c r="C74" i="46"/>
  <c r="C73" i="46"/>
  <c r="C72" i="46"/>
  <c r="C71" i="46"/>
  <c r="C70" i="46"/>
  <c r="C69" i="46"/>
  <c r="C68" i="46"/>
  <c r="C67" i="46"/>
  <c r="C66" i="46"/>
  <c r="C65" i="46"/>
  <c r="C64" i="46"/>
  <c r="C63" i="46"/>
  <c r="C62" i="46"/>
  <c r="C61" i="46"/>
  <c r="B48" i="53"/>
  <c r="B83" i="46"/>
  <c r="B46" i="53"/>
  <c r="B81" i="46"/>
  <c r="B80" i="46"/>
  <c r="B43" i="53"/>
  <c r="B78" i="46"/>
  <c r="B76" i="46"/>
  <c r="B39" i="53"/>
  <c r="B38" i="53"/>
  <c r="B37" i="53"/>
  <c r="B72" i="46"/>
  <c r="B71" i="46"/>
  <c r="B70" i="46"/>
  <c r="B69" i="46"/>
  <c r="B68" i="46"/>
  <c r="B67" i="46"/>
  <c r="B66" i="46"/>
  <c r="B65" i="46"/>
  <c r="B64" i="46"/>
  <c r="B63" i="46"/>
  <c r="B62" i="46"/>
  <c r="B61" i="46"/>
  <c r="F59" i="73"/>
  <c r="R75" i="46" l="1"/>
  <c r="G44" i="53"/>
  <c r="G40" i="53"/>
  <c r="N40" i="53"/>
  <c r="F76" i="46"/>
  <c r="I48" i="53"/>
  <c r="D39" i="53"/>
  <c r="B84" i="46"/>
  <c r="B74" i="46"/>
  <c r="K43" i="53"/>
  <c r="K49" i="53"/>
  <c r="D83" i="46"/>
  <c r="J39" i="53"/>
  <c r="O75" i="46"/>
  <c r="E85" i="44"/>
  <c r="Q46" i="53"/>
  <c r="I43" i="53"/>
  <c r="H43" i="53"/>
  <c r="R80" i="46"/>
  <c r="K74" i="46"/>
  <c r="S80" i="46"/>
  <c r="D84" i="46"/>
  <c r="F46" i="53"/>
  <c r="G85" i="46"/>
  <c r="N78" i="46"/>
  <c r="F75" i="46"/>
  <c r="O57" i="44"/>
  <c r="C39" i="53"/>
  <c r="N48" i="53"/>
  <c r="L47" i="53"/>
  <c r="P82" i="46"/>
  <c r="G84" i="46"/>
  <c r="O74" i="46"/>
  <c r="I85" i="44"/>
  <c r="K42" i="53"/>
  <c r="D73" i="46"/>
  <c r="R82" i="46"/>
  <c r="H59" i="73"/>
  <c r="D57" i="44"/>
  <c r="L57" i="44"/>
  <c r="G57" i="44"/>
  <c r="S47" i="53"/>
  <c r="L49" i="53"/>
  <c r="S49" i="53"/>
  <c r="Q47" i="53"/>
  <c r="Q39" i="53"/>
  <c r="O46" i="53"/>
  <c r="Q40" i="53"/>
  <c r="N83" i="46"/>
  <c r="T78" i="46"/>
  <c r="J77" i="46"/>
  <c r="B47" i="53"/>
  <c r="M38" i="53"/>
  <c r="C80" i="46"/>
  <c r="E83" i="46"/>
  <c r="S78" i="46"/>
  <c r="B82" i="46"/>
  <c r="Q73" i="46"/>
  <c r="K57" i="44"/>
  <c r="F38" i="53"/>
  <c r="G38" i="53"/>
  <c r="L74" i="46"/>
  <c r="G82" i="46"/>
  <c r="D87" i="73"/>
  <c r="Q57" i="44"/>
  <c r="S57" i="44"/>
  <c r="C57" i="44"/>
  <c r="C47" i="53"/>
  <c r="S39" i="53"/>
  <c r="O48" i="53"/>
  <c r="O49" i="53"/>
  <c r="F44" i="53"/>
  <c r="S37" i="53"/>
  <c r="E44" i="53"/>
  <c r="T39" i="53"/>
  <c r="F79" i="46"/>
  <c r="D78" i="46"/>
  <c r="T83" i="46"/>
  <c r="L75" i="46"/>
  <c r="Q42" i="53"/>
  <c r="L85" i="46"/>
  <c r="O76" i="46"/>
  <c r="P76" i="46"/>
  <c r="Q79" i="46"/>
  <c r="T76" i="46"/>
  <c r="C78" i="46"/>
  <c r="T84" i="46"/>
  <c r="H80" i="46"/>
  <c r="G83" i="46"/>
  <c r="Q41" i="53"/>
  <c r="I37" i="53"/>
  <c r="T45" i="53"/>
  <c r="S45" i="53"/>
  <c r="K41" i="53"/>
  <c r="C37" i="53"/>
  <c r="B45" i="53"/>
  <c r="L77" i="46"/>
  <c r="M73" i="46"/>
  <c r="B73" i="46"/>
  <c r="B41" i="53"/>
  <c r="B77" i="46"/>
  <c r="C77" i="46"/>
  <c r="C41" i="53"/>
  <c r="E73" i="46"/>
  <c r="E37" i="53"/>
  <c r="E41" i="53"/>
  <c r="E77" i="46"/>
  <c r="F37" i="53"/>
  <c r="F73" i="46"/>
  <c r="F41" i="53"/>
  <c r="F77" i="46"/>
  <c r="G77" i="46"/>
  <c r="G41" i="53"/>
  <c r="G45" i="53"/>
  <c r="G81" i="46"/>
  <c r="H73" i="46"/>
  <c r="H37" i="53"/>
  <c r="H41" i="53"/>
  <c r="H77" i="46"/>
  <c r="H81" i="46"/>
  <c r="H45" i="53"/>
  <c r="J37" i="53"/>
  <c r="J73" i="46"/>
  <c r="J45" i="53"/>
  <c r="J81" i="46"/>
  <c r="K73" i="46"/>
  <c r="K37" i="53"/>
  <c r="K81" i="46"/>
  <c r="K45" i="53"/>
  <c r="L73" i="46"/>
  <c r="L37" i="53"/>
  <c r="L81" i="46"/>
  <c r="L45" i="53"/>
  <c r="M77" i="46"/>
  <c r="M41" i="53"/>
  <c r="M45" i="53"/>
  <c r="M81" i="46"/>
  <c r="N41" i="53"/>
  <c r="N77" i="46"/>
  <c r="N45" i="53"/>
  <c r="N81" i="46"/>
  <c r="O73" i="46"/>
  <c r="O37" i="53"/>
  <c r="O81" i="46"/>
  <c r="O45" i="53"/>
  <c r="P77" i="46"/>
  <c r="P41" i="53"/>
  <c r="P81" i="46"/>
  <c r="P45" i="53"/>
  <c r="Q45" i="53"/>
  <c r="Q81" i="46"/>
  <c r="R37" i="53"/>
  <c r="R73" i="46"/>
  <c r="R41" i="53"/>
  <c r="R77" i="46"/>
  <c r="R45" i="53"/>
  <c r="R81" i="46"/>
  <c r="S77" i="46"/>
  <c r="S41" i="53"/>
  <c r="B85" i="44"/>
  <c r="B85" i="46"/>
  <c r="B49" i="53"/>
  <c r="B57" i="44"/>
  <c r="F49" i="53"/>
  <c r="F85" i="46"/>
  <c r="F85" i="44"/>
  <c r="F57" i="44"/>
  <c r="J49" i="53"/>
  <c r="J85" i="44"/>
  <c r="J85" i="46"/>
  <c r="J57" i="44"/>
  <c r="N49" i="53"/>
  <c r="N85" i="44"/>
  <c r="N85" i="46"/>
  <c r="N57" i="44"/>
  <c r="R49" i="53"/>
  <c r="S85" i="44"/>
  <c r="C85" i="44"/>
  <c r="G85" i="44"/>
  <c r="K85" i="44"/>
  <c r="O85" i="44"/>
  <c r="R57" i="44"/>
  <c r="Q85" i="44"/>
  <c r="I45" i="53"/>
  <c r="D45" i="53"/>
  <c r="C45" i="53"/>
  <c r="F81" i="46"/>
  <c r="T41" i="53"/>
  <c r="O77" i="46"/>
  <c r="I77" i="46"/>
  <c r="M85" i="44"/>
  <c r="T73" i="46"/>
  <c r="G73" i="46"/>
  <c r="R85" i="46"/>
  <c r="N73" i="46"/>
  <c r="D41" i="53"/>
  <c r="P37" i="53"/>
  <c r="E81" i="46"/>
  <c r="D38" i="53"/>
  <c r="D74" i="46"/>
  <c r="T38" i="53"/>
  <c r="T74" i="46"/>
  <c r="P85" i="44"/>
  <c r="L85" i="44"/>
  <c r="H85" i="44"/>
  <c r="D85" i="44"/>
  <c r="M49" i="53"/>
  <c r="O47" i="53"/>
  <c r="G43" i="53"/>
  <c r="J42" i="53"/>
  <c r="R38" i="53"/>
  <c r="H49" i="53"/>
  <c r="K48" i="53"/>
  <c r="M46" i="53"/>
  <c r="J48" i="53"/>
  <c r="M47" i="53"/>
  <c r="B44" i="53"/>
  <c r="E43" i="53"/>
  <c r="J40" i="53"/>
  <c r="M39" i="53"/>
  <c r="E48" i="53"/>
  <c r="H47" i="53"/>
  <c r="K46" i="53"/>
  <c r="Q44" i="53"/>
  <c r="T43" i="53"/>
  <c r="D43" i="53"/>
  <c r="G42" i="53"/>
  <c r="M40" i="53"/>
  <c r="P39" i="53"/>
  <c r="S38" i="53"/>
  <c r="C38" i="53"/>
  <c r="J83" i="46"/>
  <c r="R79" i="46"/>
  <c r="B79" i="46"/>
  <c r="B75" i="46"/>
  <c r="L82" i="46"/>
  <c r="N80" i="46"/>
  <c r="P78" i="46"/>
  <c r="R76" i="46"/>
  <c r="H74" i="46"/>
  <c r="P83" i="46"/>
  <c r="H75" i="46"/>
  <c r="R47" i="53"/>
  <c r="M42" i="53"/>
  <c r="S40" i="53"/>
  <c r="C40" i="53"/>
  <c r="I38" i="53"/>
  <c r="D85" i="46"/>
  <c r="C84" i="46"/>
  <c r="O80" i="46"/>
  <c r="K76" i="46"/>
  <c r="D76" i="46"/>
  <c r="R84" i="46"/>
  <c r="M79" i="46"/>
  <c r="S82" i="46"/>
  <c r="C82" i="46"/>
  <c r="O78" i="46"/>
  <c r="Q85" i="46"/>
  <c r="P84" i="46"/>
  <c r="N82" i="46"/>
  <c r="T80" i="46"/>
  <c r="O79" i="46"/>
  <c r="M57" i="44"/>
  <c r="I57" i="44"/>
  <c r="E57" i="44"/>
  <c r="T85" i="44"/>
  <c r="I49" i="53"/>
  <c r="K47" i="53"/>
  <c r="S43" i="53"/>
  <c r="C43" i="53"/>
  <c r="F42" i="53"/>
  <c r="K39" i="53"/>
  <c r="N38" i="53"/>
  <c r="T49" i="53"/>
  <c r="D49" i="53"/>
  <c r="I46" i="53"/>
  <c r="C49" i="53"/>
  <c r="F48" i="53"/>
  <c r="I47" i="53"/>
  <c r="I39" i="53"/>
  <c r="Q48" i="53"/>
  <c r="M44" i="53"/>
  <c r="P43" i="53"/>
  <c r="I40" i="53"/>
  <c r="F83" i="46"/>
  <c r="N79" i="46"/>
  <c r="H82" i="46"/>
  <c r="J80" i="46"/>
  <c r="L78" i="46"/>
  <c r="I42" i="53"/>
  <c r="E38" i="53"/>
  <c r="S84" i="46"/>
  <c r="K80" i="46"/>
  <c r="E78" i="46"/>
  <c r="Q74" i="46"/>
  <c r="D80" i="46"/>
  <c r="E75" i="46"/>
  <c r="G75" i="46"/>
  <c r="L84" i="46"/>
  <c r="J82" i="46"/>
  <c r="P80" i="46"/>
  <c r="L76" i="46"/>
  <c r="T57" i="44"/>
  <c r="P57" i="44"/>
  <c r="H57" i="44"/>
  <c r="E49" i="53"/>
  <c r="R42" i="53"/>
  <c r="B42" i="53"/>
  <c r="J38" i="53"/>
  <c r="P49" i="53"/>
  <c r="E46" i="53"/>
  <c r="B40" i="53"/>
  <c r="M48" i="53"/>
  <c r="I44" i="53"/>
  <c r="L43" i="53"/>
  <c r="E40" i="53"/>
  <c r="J79" i="46"/>
  <c r="N75" i="46"/>
  <c r="T82" i="46"/>
  <c r="D82" i="46"/>
  <c r="H78" i="46"/>
  <c r="P74" i="46"/>
  <c r="H84" i="46"/>
  <c r="L80" i="46"/>
  <c r="H76" i="46"/>
  <c r="D59" i="73"/>
  <c r="J59" i="73"/>
  <c r="G87" i="73"/>
  <c r="E59" i="73"/>
  <c r="I59" i="73"/>
  <c r="J87" i="73"/>
  <c r="F87" i="73"/>
  <c r="G59" i="73"/>
  <c r="C59" i="73"/>
  <c r="I87" i="73"/>
  <c r="E87" i="73"/>
  <c r="H87" i="73"/>
  <c r="D84" i="64"/>
  <c r="D80" i="64"/>
  <c r="D72" i="64"/>
  <c r="D68" i="64"/>
  <c r="D64" i="64"/>
  <c r="F57" i="64" l="1"/>
  <c r="F49" i="64"/>
  <c r="F53" i="64"/>
  <c r="C40" i="64"/>
  <c r="C48" i="64"/>
  <c r="C56" i="64"/>
  <c r="C36" i="64"/>
  <c r="C44" i="64"/>
  <c r="C52" i="64"/>
  <c r="C39" i="64"/>
  <c r="C47" i="64"/>
  <c r="C51" i="64"/>
  <c r="C55" i="64"/>
  <c r="D36" i="64"/>
  <c r="D44" i="64"/>
  <c r="D52" i="64"/>
  <c r="D40" i="64"/>
  <c r="D48" i="64"/>
  <c r="D56" i="64"/>
  <c r="F54" i="64"/>
  <c r="D58" i="64"/>
  <c r="F51" i="64"/>
  <c r="F55" i="64"/>
  <c r="D38" i="64"/>
  <c r="D42" i="64"/>
  <c r="D46" i="64"/>
  <c r="D50" i="64"/>
  <c r="D54" i="64"/>
  <c r="E31" i="64"/>
  <c r="F86" i="64"/>
  <c r="F50" i="64"/>
  <c r="F74" i="64"/>
  <c r="F78" i="64"/>
  <c r="F82" i="64"/>
  <c r="B39" i="64"/>
  <c r="B43" i="64"/>
  <c r="B47" i="64"/>
  <c r="B51" i="64"/>
  <c r="B55" i="64"/>
  <c r="F76" i="64"/>
  <c r="F80" i="64"/>
  <c r="F84" i="64"/>
  <c r="B37" i="64"/>
  <c r="B41" i="64"/>
  <c r="B45" i="64"/>
  <c r="B49" i="64"/>
  <c r="B53" i="64"/>
  <c r="B57" i="64"/>
  <c r="D65" i="64"/>
  <c r="D69" i="64"/>
  <c r="D73" i="64"/>
  <c r="D77" i="64"/>
  <c r="D81" i="64"/>
  <c r="D85" i="64"/>
  <c r="B35" i="64"/>
  <c r="B38" i="64"/>
  <c r="B42" i="64"/>
  <c r="B46" i="64"/>
  <c r="B50" i="64"/>
  <c r="B54" i="64"/>
  <c r="C62" i="64"/>
  <c r="C70" i="64"/>
  <c r="D62" i="64"/>
  <c r="B58" i="64"/>
  <c r="C67" i="64"/>
  <c r="C71" i="64"/>
  <c r="C75" i="64"/>
  <c r="C79" i="64"/>
  <c r="C83" i="64"/>
  <c r="D63" i="64"/>
  <c r="D67" i="64"/>
  <c r="D71" i="64"/>
  <c r="D75" i="64"/>
  <c r="D79" i="64"/>
  <c r="D83" i="64"/>
  <c r="D86" i="64"/>
  <c r="F75" i="64"/>
  <c r="B36" i="64"/>
  <c r="B40" i="64"/>
  <c r="B44" i="64"/>
  <c r="B48" i="64"/>
  <c r="B52" i="64"/>
  <c r="B56" i="64"/>
  <c r="C86" i="64"/>
  <c r="D76" i="64"/>
  <c r="C35" i="64"/>
  <c r="C68" i="64"/>
  <c r="C76" i="64"/>
  <c r="C37" i="64"/>
  <c r="C41" i="64"/>
  <c r="C45" i="64"/>
  <c r="C49" i="64"/>
  <c r="C53" i="64"/>
  <c r="C57" i="64"/>
  <c r="C64" i="64"/>
  <c r="C72" i="64"/>
  <c r="C80" i="64"/>
  <c r="C43" i="64"/>
  <c r="C58" i="64"/>
  <c r="D55" i="64"/>
  <c r="C54" i="64"/>
  <c r="D51" i="64"/>
  <c r="C50" i="64"/>
  <c r="D47" i="64"/>
  <c r="C46" i="64"/>
  <c r="D43" i="64"/>
  <c r="C42" i="64"/>
  <c r="D39" i="64"/>
  <c r="C38" i="64"/>
  <c r="C66" i="64"/>
  <c r="C74" i="64"/>
  <c r="C78" i="64"/>
  <c r="C82" i="64"/>
  <c r="C84" i="64"/>
  <c r="F52" i="64"/>
  <c r="F48" i="64"/>
  <c r="D70" i="64"/>
  <c r="D74" i="64"/>
  <c r="D82" i="64"/>
  <c r="D35" i="64"/>
  <c r="D57" i="64"/>
  <c r="D53" i="64"/>
  <c r="D49" i="64"/>
  <c r="D45" i="64"/>
  <c r="D41" i="64"/>
  <c r="D37" i="64"/>
  <c r="F47" i="64"/>
  <c r="C63" i="64"/>
  <c r="C65" i="64"/>
  <c r="C69" i="64"/>
  <c r="C73" i="64"/>
  <c r="C77" i="64"/>
  <c r="C81" i="64"/>
  <c r="C85" i="64"/>
  <c r="F85" i="64"/>
  <c r="F83" i="64"/>
  <c r="F81" i="64"/>
  <c r="F79" i="64"/>
  <c r="F77" i="64"/>
  <c r="F56" i="64"/>
  <c r="D66" i="64"/>
  <c r="D78" i="64"/>
  <c r="F58" i="64"/>
  <c r="J65" i="53"/>
  <c r="F65" i="53"/>
  <c r="B65" i="53"/>
  <c r="N65" i="53"/>
  <c r="I85" i="45"/>
  <c r="N85" i="45"/>
  <c r="N84" i="44"/>
  <c r="J84" i="44"/>
  <c r="F84" i="44"/>
  <c r="B84" i="44"/>
  <c r="E86" i="64" l="1"/>
  <c r="E59" i="64"/>
  <c r="C84" i="44"/>
  <c r="G84" i="44"/>
  <c r="K84" i="44"/>
  <c r="O84" i="44"/>
  <c r="S84" i="44"/>
  <c r="C85" i="45"/>
  <c r="G85" i="45"/>
  <c r="K85" i="45"/>
  <c r="O85" i="45"/>
  <c r="S85" i="45"/>
  <c r="E85" i="45"/>
  <c r="M85" i="45"/>
  <c r="Q85" i="45"/>
  <c r="C65" i="53"/>
  <c r="G65" i="53"/>
  <c r="K65" i="53"/>
  <c r="O65" i="53"/>
  <c r="H65" i="53"/>
  <c r="P65" i="53"/>
  <c r="L65" i="53"/>
  <c r="T84" i="44"/>
  <c r="D84" i="44"/>
  <c r="H84" i="44"/>
  <c r="L84" i="44"/>
  <c r="P84" i="44"/>
  <c r="D65" i="53"/>
  <c r="T65" i="53"/>
  <c r="S65" i="53"/>
  <c r="T85" i="45"/>
  <c r="Q65" i="53"/>
  <c r="M65" i="53"/>
  <c r="I65" i="53"/>
  <c r="E65" i="53"/>
  <c r="J85" i="45"/>
  <c r="F85" i="45"/>
  <c r="B85" i="45"/>
  <c r="P85" i="45"/>
  <c r="L85" i="45"/>
  <c r="H85" i="45"/>
  <c r="D85" i="45"/>
  <c r="Q84" i="44"/>
  <c r="M84" i="44"/>
  <c r="I84" i="44"/>
  <c r="E84" i="44"/>
  <c r="D86" i="73" l="1"/>
  <c r="H86" i="73"/>
  <c r="F86" i="73" l="1"/>
  <c r="J86" i="73"/>
  <c r="G86" i="73"/>
  <c r="I86" i="73"/>
  <c r="E86" i="73"/>
  <c r="E30" i="64"/>
  <c r="S57" i="46"/>
  <c r="R57" i="46"/>
  <c r="Q57" i="46"/>
  <c r="P57" i="46"/>
  <c r="O57" i="46"/>
  <c r="N57" i="46"/>
  <c r="M57" i="46"/>
  <c r="L57" i="46"/>
  <c r="K57" i="46"/>
  <c r="J57" i="46"/>
  <c r="I57" i="46"/>
  <c r="H57" i="46"/>
  <c r="G57" i="46"/>
  <c r="F57" i="46"/>
  <c r="E57" i="46"/>
  <c r="D57" i="46"/>
  <c r="C57" i="46"/>
  <c r="B57" i="46"/>
  <c r="R33" i="53"/>
  <c r="Q33" i="53"/>
  <c r="P33" i="53"/>
  <c r="O33" i="53"/>
  <c r="N33" i="53"/>
  <c r="M33" i="53"/>
  <c r="L33" i="53"/>
  <c r="K33" i="53"/>
  <c r="J33" i="53"/>
  <c r="I33" i="53"/>
  <c r="H33" i="53"/>
  <c r="G33" i="53"/>
  <c r="F33" i="53"/>
  <c r="E33" i="53"/>
  <c r="D33" i="53"/>
  <c r="C33" i="53"/>
  <c r="B33" i="53"/>
  <c r="T56" i="44"/>
  <c r="S56" i="44"/>
  <c r="R56" i="44"/>
  <c r="Q56" i="44"/>
  <c r="P56" i="44"/>
  <c r="O56" i="44"/>
  <c r="N56" i="44"/>
  <c r="M56" i="44"/>
  <c r="L56" i="44"/>
  <c r="K56" i="44"/>
  <c r="J56" i="44"/>
  <c r="I56" i="44"/>
  <c r="H56" i="44"/>
  <c r="G56" i="44"/>
  <c r="F56" i="44"/>
  <c r="E56" i="44"/>
  <c r="D56" i="44"/>
  <c r="C56" i="44"/>
  <c r="B56" i="44"/>
  <c r="J58" i="73"/>
  <c r="I58" i="73"/>
  <c r="H58" i="73"/>
  <c r="G58" i="73"/>
  <c r="F58" i="73"/>
  <c r="E58" i="73"/>
  <c r="D58" i="73"/>
  <c r="C58" i="73"/>
  <c r="T57" i="45"/>
  <c r="S57" i="45"/>
  <c r="R57" i="45"/>
  <c r="Q57" i="45"/>
  <c r="P57" i="45"/>
  <c r="O57" i="45"/>
  <c r="N57" i="45"/>
  <c r="M57" i="45"/>
  <c r="L57" i="45"/>
  <c r="K57" i="45"/>
  <c r="J57" i="45"/>
  <c r="I57" i="45"/>
  <c r="H57" i="45"/>
  <c r="G57" i="45"/>
  <c r="F57" i="45"/>
  <c r="E57" i="45"/>
  <c r="D57" i="45"/>
  <c r="C57" i="45"/>
  <c r="B57" i="45"/>
  <c r="E85" i="64" l="1"/>
  <c r="E58" i="64"/>
  <c r="E38" i="46"/>
  <c r="D69" i="45"/>
  <c r="N68" i="45"/>
  <c r="L68" i="45"/>
  <c r="J68" i="45"/>
  <c r="F68" i="45"/>
  <c r="D68" i="45"/>
  <c r="B68" i="45"/>
  <c r="P67" i="45"/>
  <c r="H67" i="45"/>
  <c r="P66" i="45"/>
  <c r="N66" i="45"/>
  <c r="L66" i="45"/>
  <c r="J66" i="45"/>
  <c r="H66" i="45"/>
  <c r="F66" i="45"/>
  <c r="D66" i="45"/>
  <c r="B66" i="45"/>
  <c r="L65" i="45"/>
  <c r="N64" i="45"/>
  <c r="J64" i="45"/>
  <c r="F64" i="45"/>
  <c r="B64" i="45"/>
  <c r="J62" i="45"/>
  <c r="F62" i="45"/>
  <c r="E62" i="45"/>
  <c r="D62" i="45"/>
  <c r="C62" i="45"/>
  <c r="B62" i="45"/>
  <c r="P63" i="45"/>
  <c r="K35" i="45"/>
  <c r="E61" i="45"/>
  <c r="N61" i="45"/>
  <c r="J61" i="45"/>
  <c r="F61" i="45"/>
  <c r="B61" i="45"/>
  <c r="J68" i="44"/>
  <c r="B68" i="44"/>
  <c r="C67" i="44"/>
  <c r="N67" i="44"/>
  <c r="M67" i="44"/>
  <c r="J67" i="44"/>
  <c r="F67" i="44"/>
  <c r="E67" i="44"/>
  <c r="B67" i="44"/>
  <c r="Q66" i="44"/>
  <c r="P66" i="44"/>
  <c r="N66" i="44"/>
  <c r="M66" i="44"/>
  <c r="L66" i="44"/>
  <c r="J66" i="44"/>
  <c r="I66" i="44"/>
  <c r="H66" i="44"/>
  <c r="F66" i="44"/>
  <c r="E66" i="44"/>
  <c r="B66" i="44"/>
  <c r="T65" i="44"/>
  <c r="N64" i="44"/>
  <c r="F64" i="44"/>
  <c r="C63" i="44"/>
  <c r="N63" i="44"/>
  <c r="J63" i="44"/>
  <c r="F63" i="44"/>
  <c r="B63" i="44"/>
  <c r="T62" i="44"/>
  <c r="Q62" i="44"/>
  <c r="N62" i="44"/>
  <c r="M62" i="44"/>
  <c r="L62" i="44"/>
  <c r="J62" i="44"/>
  <c r="I62" i="44"/>
  <c r="H62" i="44"/>
  <c r="F62" i="44"/>
  <c r="E62" i="44"/>
  <c r="D62" i="44"/>
  <c r="B62" i="44"/>
  <c r="T61" i="44"/>
  <c r="G64" i="44" l="1"/>
  <c r="S64" i="44"/>
  <c r="C68" i="44"/>
  <c r="G68" i="44"/>
  <c r="K68" i="44"/>
  <c r="O68" i="44"/>
  <c r="S68" i="44"/>
  <c r="G61" i="45"/>
  <c r="S61" i="45"/>
  <c r="M34" i="45"/>
  <c r="T66" i="45"/>
  <c r="H68" i="45"/>
  <c r="C64" i="44"/>
  <c r="K64" i="44"/>
  <c r="O64" i="44"/>
  <c r="T68" i="44"/>
  <c r="D41" i="45"/>
  <c r="H41" i="45"/>
  <c r="L41" i="45"/>
  <c r="P41" i="45"/>
  <c r="T64" i="44"/>
  <c r="J35" i="46"/>
  <c r="R35" i="46"/>
  <c r="G36" i="46"/>
  <c r="O36" i="46"/>
  <c r="D37" i="46"/>
  <c r="L37" i="46"/>
  <c r="T37" i="46"/>
  <c r="I38" i="46"/>
  <c r="Q38" i="46"/>
  <c r="F39" i="46"/>
  <c r="N39" i="46"/>
  <c r="C40" i="46"/>
  <c r="K40" i="46"/>
  <c r="S40" i="46"/>
  <c r="D41" i="46"/>
  <c r="H41" i="46"/>
  <c r="M62" i="45"/>
  <c r="D64" i="44"/>
  <c r="H64" i="44"/>
  <c r="L64" i="44"/>
  <c r="P64" i="44"/>
  <c r="S37" i="45"/>
  <c r="D38" i="45"/>
  <c r="H38" i="45"/>
  <c r="L38" i="45"/>
  <c r="P38" i="45"/>
  <c r="S41" i="45"/>
  <c r="P68" i="45"/>
  <c r="D65" i="45"/>
  <c r="D34" i="46"/>
  <c r="H34" i="46"/>
  <c r="L34" i="46"/>
  <c r="P34" i="46"/>
  <c r="T34" i="46"/>
  <c r="Q35" i="46"/>
  <c r="N36" i="46"/>
  <c r="K37" i="46"/>
  <c r="H38" i="46"/>
  <c r="E39" i="46"/>
  <c r="B40" i="46"/>
  <c r="R40" i="46"/>
  <c r="O41" i="46"/>
  <c r="P41" i="46"/>
  <c r="T41" i="46"/>
  <c r="K36" i="46"/>
  <c r="C34" i="44"/>
  <c r="G34" i="44"/>
  <c r="K34" i="44"/>
  <c r="O34" i="44"/>
  <c r="T35" i="44"/>
  <c r="E36" i="44"/>
  <c r="I36" i="44"/>
  <c r="M36" i="44"/>
  <c r="Q36" i="44"/>
  <c r="R37" i="44"/>
  <c r="C38" i="44"/>
  <c r="G38" i="44"/>
  <c r="K38" i="44"/>
  <c r="O38" i="44"/>
  <c r="T39" i="44"/>
  <c r="E40" i="44"/>
  <c r="I40" i="44"/>
  <c r="M40" i="44"/>
  <c r="Q40" i="44"/>
  <c r="M61" i="45"/>
  <c r="F36" i="45"/>
  <c r="N36" i="45"/>
  <c r="R36" i="45"/>
  <c r="C34" i="45"/>
  <c r="K34" i="45"/>
  <c r="D36" i="45"/>
  <c r="H36" i="45"/>
  <c r="L36" i="45"/>
  <c r="P36" i="45"/>
  <c r="E34" i="45"/>
  <c r="L41" i="46"/>
  <c r="T66" i="44"/>
  <c r="H62" i="45"/>
  <c r="T62" i="45"/>
  <c r="E64" i="45"/>
  <c r="I64" i="45"/>
  <c r="M64" i="45"/>
  <c r="Q64" i="45"/>
  <c r="S38" i="45"/>
  <c r="D39" i="45"/>
  <c r="H39" i="45"/>
  <c r="L39" i="45"/>
  <c r="P39" i="45"/>
  <c r="L69" i="45"/>
  <c r="S66" i="45"/>
  <c r="F63" i="45"/>
  <c r="C34" i="46"/>
  <c r="G34" i="46"/>
  <c r="K34" i="46"/>
  <c r="O34" i="46"/>
  <c r="S34" i="46"/>
  <c r="D35" i="46"/>
  <c r="H35" i="46"/>
  <c r="L35" i="46"/>
  <c r="P35" i="46"/>
  <c r="T35" i="46"/>
  <c r="E36" i="46"/>
  <c r="I36" i="46"/>
  <c r="M36" i="46"/>
  <c r="Q36" i="46"/>
  <c r="B37" i="46"/>
  <c r="F37" i="46"/>
  <c r="J37" i="46"/>
  <c r="N37" i="46"/>
  <c r="R37" i="46"/>
  <c r="C38" i="46"/>
  <c r="G38" i="46"/>
  <c r="K38" i="46"/>
  <c r="O38" i="46"/>
  <c r="S38" i="46"/>
  <c r="D39" i="46"/>
  <c r="H39" i="46"/>
  <c r="L39" i="46"/>
  <c r="P39" i="46"/>
  <c r="T39" i="46"/>
  <c r="E40" i="46"/>
  <c r="I40" i="46"/>
  <c r="M40" i="46"/>
  <c r="Q40" i="46"/>
  <c r="B41" i="46"/>
  <c r="F41" i="46"/>
  <c r="J41" i="46"/>
  <c r="N41" i="46"/>
  <c r="R41" i="46"/>
  <c r="R39" i="46"/>
  <c r="F61" i="44"/>
  <c r="N61" i="44"/>
  <c r="L35" i="44"/>
  <c r="L63" i="44"/>
  <c r="V44" i="78"/>
  <c r="D61" i="44"/>
  <c r="H61" i="44"/>
  <c r="L61" i="44"/>
  <c r="P61" i="44"/>
  <c r="D65" i="44"/>
  <c r="H65" i="44"/>
  <c r="L65" i="44"/>
  <c r="P65" i="44"/>
  <c r="Q67" i="44"/>
  <c r="I67" i="44"/>
  <c r="K66" i="44"/>
  <c r="C66" i="44"/>
  <c r="M65" i="44"/>
  <c r="E65" i="44"/>
  <c r="Q63" i="44"/>
  <c r="I63" i="44"/>
  <c r="K62" i="44"/>
  <c r="C62" i="44"/>
  <c r="M61" i="44"/>
  <c r="E61" i="44"/>
  <c r="S63" i="44"/>
  <c r="S67" i="44"/>
  <c r="M68" i="44"/>
  <c r="E68" i="44"/>
  <c r="O67" i="44"/>
  <c r="G67" i="44"/>
  <c r="K65" i="44"/>
  <c r="C65" i="44"/>
  <c r="M64" i="44"/>
  <c r="E64" i="44"/>
  <c r="O63" i="44"/>
  <c r="G63" i="44"/>
  <c r="K61" i="44"/>
  <c r="C61" i="44"/>
  <c r="D34" i="45"/>
  <c r="D61" i="45"/>
  <c r="H34" i="45"/>
  <c r="H61" i="45"/>
  <c r="L34" i="45"/>
  <c r="L61" i="45"/>
  <c r="P34" i="45"/>
  <c r="P61" i="45"/>
  <c r="T34" i="45"/>
  <c r="T61" i="45"/>
  <c r="E35" i="45"/>
  <c r="E63" i="45"/>
  <c r="I35" i="45"/>
  <c r="I63" i="45"/>
  <c r="M35" i="45"/>
  <c r="M63" i="45"/>
  <c r="Q35" i="45"/>
  <c r="Q63" i="45"/>
  <c r="N34" i="45"/>
  <c r="N62" i="45"/>
  <c r="R34" i="45"/>
  <c r="C37" i="45"/>
  <c r="C64" i="45"/>
  <c r="G37" i="45"/>
  <c r="G64" i="45"/>
  <c r="K37" i="45"/>
  <c r="K64" i="45"/>
  <c r="O37" i="45"/>
  <c r="O64" i="45"/>
  <c r="T38" i="45"/>
  <c r="T65" i="45"/>
  <c r="E39" i="45"/>
  <c r="E66" i="45"/>
  <c r="I39" i="45"/>
  <c r="I66" i="45"/>
  <c r="M39" i="45"/>
  <c r="M66" i="45"/>
  <c r="Q39" i="45"/>
  <c r="Q66" i="45"/>
  <c r="B40" i="45"/>
  <c r="B67" i="45"/>
  <c r="F40" i="45"/>
  <c r="F67" i="45"/>
  <c r="J40" i="45"/>
  <c r="J67" i="45"/>
  <c r="N40" i="45"/>
  <c r="N67" i="45"/>
  <c r="R40" i="45"/>
  <c r="S67" i="45"/>
  <c r="C41" i="45"/>
  <c r="C68" i="45"/>
  <c r="G41" i="45"/>
  <c r="G68" i="45"/>
  <c r="K41" i="45"/>
  <c r="K68" i="45"/>
  <c r="O41" i="45"/>
  <c r="O68" i="45"/>
  <c r="T41" i="45"/>
  <c r="T69" i="45"/>
  <c r="H69" i="45"/>
  <c r="L67" i="45"/>
  <c r="P65" i="45"/>
  <c r="S64" i="45"/>
  <c r="O61" i="45"/>
  <c r="B61" i="44"/>
  <c r="J61" i="44"/>
  <c r="S34" i="44"/>
  <c r="S62" i="44"/>
  <c r="D35" i="44"/>
  <c r="D63" i="44"/>
  <c r="H35" i="44"/>
  <c r="H63" i="44"/>
  <c r="P35" i="44"/>
  <c r="P63" i="44"/>
  <c r="B37" i="44"/>
  <c r="B65" i="44"/>
  <c r="F37" i="44"/>
  <c r="F65" i="44"/>
  <c r="J37" i="44"/>
  <c r="J65" i="44"/>
  <c r="N37" i="44"/>
  <c r="N65" i="44"/>
  <c r="S38" i="44"/>
  <c r="S66" i="44"/>
  <c r="D39" i="44"/>
  <c r="D67" i="44"/>
  <c r="H39" i="44"/>
  <c r="H67" i="44"/>
  <c r="L39" i="44"/>
  <c r="L67" i="44"/>
  <c r="P39" i="44"/>
  <c r="P67" i="44"/>
  <c r="O66" i="44"/>
  <c r="G66" i="44"/>
  <c r="Q65" i="44"/>
  <c r="I65" i="44"/>
  <c r="M63" i="44"/>
  <c r="E63" i="44"/>
  <c r="O62" i="44"/>
  <c r="G62" i="44"/>
  <c r="Q61" i="44"/>
  <c r="I61" i="44"/>
  <c r="S65" i="44"/>
  <c r="Q68" i="44"/>
  <c r="I68" i="44"/>
  <c r="T67" i="44"/>
  <c r="K67" i="44"/>
  <c r="O65" i="44"/>
  <c r="G65" i="44"/>
  <c r="Q64" i="44"/>
  <c r="I64" i="44"/>
  <c r="T63" i="44"/>
  <c r="K63" i="44"/>
  <c r="O61" i="44"/>
  <c r="G61" i="44"/>
  <c r="C35" i="45"/>
  <c r="C63" i="45"/>
  <c r="G35" i="45"/>
  <c r="G63" i="45"/>
  <c r="O35" i="45"/>
  <c r="O63" i="45"/>
  <c r="S35" i="45"/>
  <c r="S63" i="45"/>
  <c r="L62" i="45"/>
  <c r="P62" i="45"/>
  <c r="B37" i="45"/>
  <c r="B65" i="45"/>
  <c r="F37" i="45"/>
  <c r="F65" i="45"/>
  <c r="J37" i="45"/>
  <c r="J65" i="45"/>
  <c r="N37" i="45"/>
  <c r="N65" i="45"/>
  <c r="R37" i="45"/>
  <c r="S6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P69" i="45"/>
  <c r="S68" i="45"/>
  <c r="D67" i="45"/>
  <c r="H65" i="45"/>
  <c r="K63" i="45"/>
  <c r="N68" i="44"/>
  <c r="F68" i="44"/>
  <c r="J64" i="44"/>
  <c r="B64" i="44"/>
  <c r="I61" i="45"/>
  <c r="Q61" i="45"/>
  <c r="B36" i="45"/>
  <c r="B63" i="45"/>
  <c r="J36" i="45"/>
  <c r="J63" i="45"/>
  <c r="G34" i="45"/>
  <c r="G62" i="45"/>
  <c r="O34" i="45"/>
  <c r="O62" i="45"/>
  <c r="S34" i="45"/>
  <c r="S62" i="45"/>
  <c r="T36" i="45"/>
  <c r="T64" i="45"/>
  <c r="E37" i="45"/>
  <c r="E65" i="45"/>
  <c r="I37" i="45"/>
  <c r="I65" i="45"/>
  <c r="M37" i="45"/>
  <c r="M65" i="45"/>
  <c r="Q37" i="45"/>
  <c r="Q65" i="45"/>
  <c r="B38" i="45"/>
  <c r="F38" i="45"/>
  <c r="P64" i="45"/>
  <c r="H64" i="45"/>
  <c r="Q34" i="46"/>
  <c r="D40" i="44"/>
  <c r="H40" i="44"/>
  <c r="L40" i="44"/>
  <c r="P40" i="44"/>
  <c r="T40" i="44"/>
  <c r="P68" i="44"/>
  <c r="L68" i="44"/>
  <c r="H68" i="44"/>
  <c r="D68" i="44"/>
  <c r="D66" i="44"/>
  <c r="P62" i="44"/>
  <c r="S61" i="44"/>
  <c r="C61" i="45"/>
  <c r="K61" i="45"/>
  <c r="D35" i="45"/>
  <c r="D63" i="45"/>
  <c r="H35" i="45"/>
  <c r="H63" i="45"/>
  <c r="L35" i="45"/>
  <c r="L63" i="45"/>
  <c r="P35" i="45"/>
  <c r="T35" i="45"/>
  <c r="T63" i="45"/>
  <c r="I62" i="45"/>
  <c r="I34" i="45"/>
  <c r="Q62" i="45"/>
  <c r="C65" i="45"/>
  <c r="G65" i="45"/>
  <c r="K65" i="45"/>
  <c r="O65" i="45"/>
  <c r="E67" i="45"/>
  <c r="I67" i="45"/>
  <c r="M67" i="45"/>
  <c r="Q67" i="45"/>
  <c r="C69" i="45"/>
  <c r="G69" i="45"/>
  <c r="K69" i="45"/>
  <c r="O69" i="45"/>
  <c r="L64" i="45"/>
  <c r="D64" i="45"/>
  <c r="N63" i="45"/>
  <c r="K62" i="45"/>
  <c r="J38" i="45"/>
  <c r="N38" i="45"/>
  <c r="R38" i="45"/>
  <c r="C39" i="45"/>
  <c r="G39" i="45"/>
  <c r="K39" i="45"/>
  <c r="O39" i="45"/>
  <c r="S39" i="45"/>
  <c r="D40" i="45"/>
  <c r="H40" i="45"/>
  <c r="L40" i="45"/>
  <c r="P40" i="45"/>
  <c r="T40" i="45"/>
  <c r="E41" i="45"/>
  <c r="I41" i="45"/>
  <c r="M41" i="45"/>
  <c r="Q41" i="45"/>
  <c r="Q34" i="45"/>
  <c r="O67" i="45"/>
  <c r="K67" i="45"/>
  <c r="G67" i="45"/>
  <c r="C67" i="45"/>
  <c r="E34" i="46"/>
  <c r="I35" i="46"/>
  <c r="I34" i="46"/>
  <c r="M34" i="46"/>
  <c r="B35" i="46"/>
  <c r="F36" i="46"/>
  <c r="F35" i="46"/>
  <c r="C37" i="46"/>
  <c r="C36" i="46"/>
  <c r="S37" i="46"/>
  <c r="S36" i="46"/>
  <c r="P38" i="46"/>
  <c r="P37" i="46"/>
  <c r="M39" i="46"/>
  <c r="M38" i="46"/>
  <c r="J40" i="46"/>
  <c r="J39" i="46"/>
  <c r="G41" i="46"/>
  <c r="G40" i="46"/>
  <c r="B39" i="46"/>
  <c r="N35" i="46"/>
  <c r="Q69" i="45"/>
  <c r="M69" i="45"/>
  <c r="I69" i="45"/>
  <c r="E69" i="45"/>
  <c r="T68" i="45"/>
  <c r="O40" i="46"/>
  <c r="H37" i="46"/>
  <c r="F34" i="46"/>
  <c r="J34" i="46"/>
  <c r="N34" i="46"/>
  <c r="R34" i="46"/>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S41" i="46"/>
  <c r="K41" i="46"/>
  <c r="C41" i="46"/>
  <c r="N40" i="46"/>
  <c r="F40" i="46"/>
  <c r="Q39" i="46"/>
  <c r="I39" i="46"/>
  <c r="T38" i="46"/>
  <c r="L38" i="46"/>
  <c r="D38" i="46"/>
  <c r="O37" i="46"/>
  <c r="G37" i="46"/>
  <c r="R36" i="46"/>
  <c r="J36" i="46"/>
  <c r="B36" i="46"/>
  <c r="M35" i="46"/>
  <c r="E35" i="46"/>
  <c r="F34" i="45"/>
  <c r="F35" i="45"/>
  <c r="J34" i="45"/>
  <c r="J35" i="45"/>
  <c r="K40" i="45"/>
  <c r="N39" i="45"/>
  <c r="Q38" i="45"/>
  <c r="T37" i="45"/>
  <c r="D37" i="45"/>
  <c r="G40" i="45"/>
  <c r="J39" i="45"/>
  <c r="M38" i="45"/>
  <c r="P37" i="45"/>
  <c r="S36" i="45"/>
  <c r="C36" i="45"/>
  <c r="E36" i="45"/>
  <c r="I36" i="45"/>
  <c r="M36" i="45"/>
  <c r="Q36" i="45"/>
  <c r="S40" i="45"/>
  <c r="C40" i="45"/>
  <c r="F39" i="45"/>
  <c r="I38" i="45"/>
  <c r="L37" i="45"/>
  <c r="O36" i="45"/>
  <c r="R35" i="45"/>
  <c r="B34" i="45"/>
  <c r="B35" i="45"/>
  <c r="G36" i="45"/>
  <c r="O40" i="45"/>
  <c r="R39" i="45"/>
  <c r="B39" i="45"/>
  <c r="E38" i="45"/>
  <c r="H37" i="45"/>
  <c r="K36" i="45"/>
  <c r="N35" i="45"/>
  <c r="E34" i="44"/>
  <c r="I34" i="44"/>
  <c r="M34" i="44"/>
  <c r="Q34" i="44"/>
  <c r="B35" i="44"/>
  <c r="F35" i="44"/>
  <c r="J35" i="44"/>
  <c r="N35" i="44"/>
  <c r="R35" i="44"/>
  <c r="C36" i="44"/>
  <c r="G36" i="44"/>
  <c r="K36" i="44"/>
  <c r="O36" i="44"/>
  <c r="S36" i="44"/>
  <c r="D37" i="44"/>
  <c r="H37" i="44"/>
  <c r="L37" i="44"/>
  <c r="P37" i="44"/>
  <c r="T37" i="44"/>
  <c r="E38" i="44"/>
  <c r="I38" i="44"/>
  <c r="M38" i="44"/>
  <c r="Q38" i="44"/>
  <c r="B39" i="44"/>
  <c r="F39" i="44"/>
  <c r="J39" i="44"/>
  <c r="N39" i="44"/>
  <c r="R39" i="44"/>
  <c r="C40" i="44"/>
  <c r="G40" i="44"/>
  <c r="K40" i="44"/>
  <c r="O40" i="44"/>
  <c r="S40" i="44"/>
  <c r="D34" i="44"/>
  <c r="H34" i="44"/>
  <c r="L34" i="44"/>
  <c r="P34" i="44"/>
  <c r="T34" i="44"/>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R38" i="44"/>
  <c r="B38" i="44"/>
  <c r="E37" i="44"/>
  <c r="H36" i="44"/>
  <c r="K35" i="44"/>
  <c r="K39" i="44"/>
  <c r="N38" i="44"/>
  <c r="Q37" i="44"/>
  <c r="T36" i="44"/>
  <c r="D36" i="44"/>
  <c r="G35" i="44"/>
  <c r="J34" i="44"/>
  <c r="G39" i="44"/>
  <c r="J38" i="44"/>
  <c r="M37" i="44"/>
  <c r="P36" i="44"/>
  <c r="S35" i="44"/>
  <c r="C35" i="44"/>
  <c r="F34" i="44"/>
  <c r="O39" i="44"/>
  <c r="N34" i="44"/>
  <c r="S39" i="44"/>
  <c r="C39" i="44"/>
  <c r="F38" i="44"/>
  <c r="I37" i="44"/>
  <c r="L36" i="44"/>
  <c r="O35" i="44"/>
  <c r="R34" i="44"/>
  <c r="B34" i="44"/>
  <c r="P44" i="78"/>
  <c r="Z23" i="78"/>
  <c r="X33" i="78"/>
  <c r="W23" i="78"/>
  <c r="V33" i="78"/>
  <c r="T23" i="78"/>
  <c r="S33" i="78"/>
  <c r="R23" i="78"/>
  <c r="P33" i="78"/>
  <c r="O23" i="78"/>
  <c r="N33" i="78"/>
  <c r="M33" i="78"/>
  <c r="L33" i="78"/>
  <c r="J23" i="78"/>
  <c r="H23" i="78"/>
  <c r="F33" i="78"/>
  <c r="E23" i="78"/>
  <c r="D32" i="78"/>
  <c r="R43" i="78"/>
  <c r="X21" i="78"/>
  <c r="F31" i="78"/>
  <c r="R20" i="78"/>
  <c r="Z29" i="78"/>
  <c r="P30" i="78"/>
  <c r="E40" i="78"/>
  <c r="B19" i="78"/>
  <c r="F38" i="78"/>
  <c r="N38" i="78"/>
  <c r="Z43" i="78"/>
  <c r="H21" i="78"/>
  <c r="D28" i="78"/>
  <c r="V38" i="78"/>
  <c r="E44" i="77"/>
  <c r="AA23" i="77"/>
  <c r="Z23" i="77"/>
  <c r="Y23" i="77"/>
  <c r="W23" i="77"/>
  <c r="V33" i="77"/>
  <c r="U23" i="77"/>
  <c r="S23" i="77"/>
  <c r="R33" i="77"/>
  <c r="M23" i="77"/>
  <c r="G23" i="77"/>
  <c r="E33" i="77"/>
  <c r="Z21" i="77"/>
  <c r="D18" i="77"/>
  <c r="AA28" i="77"/>
  <c r="J43" i="77"/>
  <c r="N39" i="77"/>
  <c r="F21" i="77"/>
  <c r="R39" i="77"/>
  <c r="X38" i="77"/>
  <c r="T38" i="77" l="1"/>
  <c r="L30" i="77"/>
  <c r="J32" i="77"/>
  <c r="V43" i="77"/>
  <c r="C41" i="77"/>
  <c r="B23" i="78"/>
  <c r="W38" i="78"/>
  <c r="F39" i="78"/>
  <c r="Y29" i="78"/>
  <c r="N31" i="78"/>
  <c r="R42" i="78"/>
  <c r="K32" i="78"/>
  <c r="S33" i="77"/>
  <c r="F39" i="77"/>
  <c r="J39" i="77"/>
  <c r="V39" i="77"/>
  <c r="Z39" i="77"/>
  <c r="Q43" i="77"/>
  <c r="F43" i="77"/>
  <c r="O38" i="78"/>
  <c r="C28" i="78"/>
  <c r="AA33" i="77"/>
  <c r="R33" i="78"/>
  <c r="N44" i="78"/>
  <c r="L23" i="78"/>
  <c r="U33" i="77"/>
  <c r="O28" i="77"/>
  <c r="J43" i="78"/>
  <c r="V39" i="78"/>
  <c r="K41" i="78"/>
  <c r="I43" i="78"/>
  <c r="Q43" i="78"/>
  <c r="T33" i="78"/>
  <c r="M33" i="77"/>
  <c r="H33" i="78"/>
  <c r="N23" i="78"/>
  <c r="F44" i="78"/>
  <c r="X23" i="78"/>
  <c r="E23" i="77"/>
  <c r="B18" i="77"/>
  <c r="F28" i="77"/>
  <c r="J18" i="77"/>
  <c r="N18" i="77"/>
  <c r="Z28" i="77"/>
  <c r="D19" i="77"/>
  <c r="L29" i="77"/>
  <c r="P28" i="77"/>
  <c r="T28" i="77"/>
  <c r="L40" i="77"/>
  <c r="F19" i="77"/>
  <c r="J20" i="77"/>
  <c r="N29" i="77"/>
  <c r="R19" i="77"/>
  <c r="V19" i="77"/>
  <c r="Z29" i="77"/>
  <c r="D30" i="77"/>
  <c r="H41" i="77"/>
  <c r="L20" i="77"/>
  <c r="P21" i="77"/>
  <c r="T41" i="77"/>
  <c r="X30" i="77"/>
  <c r="F31" i="77"/>
  <c r="J31" i="77"/>
  <c r="N21" i="77"/>
  <c r="R31" i="77"/>
  <c r="V22" i="77"/>
  <c r="Z22" i="77"/>
  <c r="H32" i="77"/>
  <c r="L32" i="77"/>
  <c r="P22" i="77"/>
  <c r="T32" i="77"/>
  <c r="X22" i="77"/>
  <c r="J29" i="78"/>
  <c r="I22" i="78"/>
  <c r="P23" i="78"/>
  <c r="L44" i="78"/>
  <c r="Z44" i="78"/>
  <c r="W33" i="77"/>
  <c r="H44" i="78"/>
  <c r="J19" i="77"/>
  <c r="X32" i="77"/>
  <c r="L41" i="77"/>
  <c r="N44" i="77"/>
  <c r="N23" i="77"/>
  <c r="N33" i="77"/>
  <c r="T23" i="77"/>
  <c r="T44" i="77"/>
  <c r="T33" i="77"/>
  <c r="Y43" i="78"/>
  <c r="Y23" i="78"/>
  <c r="S23" i="78"/>
  <c r="M23" i="78"/>
  <c r="L44" i="77"/>
  <c r="O33" i="78"/>
  <c r="H33" i="77"/>
  <c r="H23" i="77"/>
  <c r="P41" i="77"/>
  <c r="B23" i="77"/>
  <c r="P20" i="77"/>
  <c r="J28" i="77"/>
  <c r="Z43" i="77"/>
  <c r="E38" i="77"/>
  <c r="I38" i="77"/>
  <c r="E40" i="77"/>
  <c r="AA41" i="77"/>
  <c r="K32" i="77"/>
  <c r="K23" i="77"/>
  <c r="F44" i="77"/>
  <c r="F23" i="77"/>
  <c r="F33" i="77"/>
  <c r="O33" i="77"/>
  <c r="O23" i="77"/>
  <c r="O44" i="77"/>
  <c r="X23" i="77"/>
  <c r="X44" i="77"/>
  <c r="X33" i="77"/>
  <c r="Q23" i="78"/>
  <c r="Y33" i="78"/>
  <c r="I33" i="78"/>
  <c r="G33" i="77"/>
  <c r="L23" i="77"/>
  <c r="K33" i="78"/>
  <c r="Y33" i="77"/>
  <c r="Z33" i="78"/>
  <c r="V23" i="78"/>
  <c r="J44" i="78"/>
  <c r="R23" i="77"/>
  <c r="Z33" i="77"/>
  <c r="K44" i="77"/>
  <c r="S44" i="77"/>
  <c r="AA44" i="77"/>
  <c r="M44" i="77"/>
  <c r="G44" i="77"/>
  <c r="Y44" i="77"/>
  <c r="I33" i="77"/>
  <c r="I23" i="77"/>
  <c r="I44" i="77"/>
  <c r="P23" i="77"/>
  <c r="P44" i="77"/>
  <c r="P33" i="77"/>
  <c r="K23" i="78"/>
  <c r="V23" i="77"/>
  <c r="E33" i="78"/>
  <c r="W33" i="78"/>
  <c r="R44" i="77"/>
  <c r="T18" i="77"/>
  <c r="V21" i="77"/>
  <c r="O38" i="77"/>
  <c r="E31" i="77"/>
  <c r="K21" i="77"/>
  <c r="S42" i="77"/>
  <c r="W21" i="77"/>
  <c r="Q22" i="77"/>
  <c r="C23" i="77"/>
  <c r="J44" i="77"/>
  <c r="J23" i="77"/>
  <c r="J33" i="77"/>
  <c r="Q33" i="77"/>
  <c r="Q23" i="77"/>
  <c r="Q44" i="77"/>
  <c r="K44" i="78"/>
  <c r="S44" i="78"/>
  <c r="M44" i="78"/>
  <c r="O44" i="78"/>
  <c r="W44" i="78"/>
  <c r="I44" i="78"/>
  <c r="Q44" i="78"/>
  <c r="Y44" i="78"/>
  <c r="E44" i="78"/>
  <c r="I23" i="78"/>
  <c r="Q33" i="78"/>
  <c r="L33" i="77"/>
  <c r="V44" i="77"/>
  <c r="T44" i="78"/>
  <c r="Z44" i="77"/>
  <c r="W44" i="77"/>
  <c r="K33" i="77"/>
  <c r="J33" i="78"/>
  <c r="R44" i="78"/>
  <c r="H44" i="77"/>
  <c r="X44" i="78"/>
  <c r="U44" i="77"/>
  <c r="G28" i="77"/>
  <c r="Y29" i="77"/>
  <c r="G30" i="77"/>
  <c r="M31" i="77"/>
  <c r="S32" i="77"/>
  <c r="Y20" i="78"/>
  <c r="E28" i="78"/>
  <c r="I20" i="78"/>
  <c r="O21" i="78"/>
  <c r="V38" i="77"/>
  <c r="O42" i="77"/>
  <c r="R42" i="77"/>
  <c r="M28" i="78"/>
  <c r="Q20" i="78"/>
  <c r="W21" i="78"/>
  <c r="Z19" i="77"/>
  <c r="F29" i="77"/>
  <c r="Y22" i="78"/>
  <c r="J38" i="78"/>
  <c r="R38" i="78"/>
  <c r="Z38" i="78"/>
  <c r="H39" i="78"/>
  <c r="H28" i="78"/>
  <c r="H18" i="78"/>
  <c r="L39" i="78"/>
  <c r="L18" i="78"/>
  <c r="P39" i="78"/>
  <c r="P28" i="78"/>
  <c r="P18" i="78"/>
  <c r="T39" i="78"/>
  <c r="T18" i="78"/>
  <c r="X39" i="78"/>
  <c r="X28" i="78"/>
  <c r="X18" i="78"/>
  <c r="F40" i="78"/>
  <c r="F29" i="78"/>
  <c r="F19" i="78"/>
  <c r="N40" i="78"/>
  <c r="N29" i="78"/>
  <c r="N19" i="78"/>
  <c r="V40" i="78"/>
  <c r="V29" i="78"/>
  <c r="V19" i="78"/>
  <c r="D30" i="78"/>
  <c r="D20" i="78"/>
  <c r="L30" i="78"/>
  <c r="L20" i="78"/>
  <c r="T30" i="78"/>
  <c r="T20" i="78"/>
  <c r="B31" i="78"/>
  <c r="B21" i="78"/>
  <c r="J31" i="78"/>
  <c r="J21" i="78"/>
  <c r="V21" i="78"/>
  <c r="V42" i="78"/>
  <c r="Z31" i="78"/>
  <c r="Z21" i="78"/>
  <c r="H43" i="78"/>
  <c r="H22" i="78"/>
  <c r="H32" i="78"/>
  <c r="L43" i="78"/>
  <c r="L22" i="78"/>
  <c r="P43" i="78"/>
  <c r="P22" i="78"/>
  <c r="P32" i="78"/>
  <c r="T43" i="78"/>
  <c r="T22" i="78"/>
  <c r="X43" i="78"/>
  <c r="X22" i="78"/>
  <c r="X32" i="78"/>
  <c r="B18" i="78"/>
  <c r="R18" i="78"/>
  <c r="H19" i="78"/>
  <c r="X19" i="78"/>
  <c r="N20" i="78"/>
  <c r="D21" i="78"/>
  <c r="B29" i="78"/>
  <c r="H30" i="78"/>
  <c r="M40" i="78"/>
  <c r="D41" i="78"/>
  <c r="T41" i="78"/>
  <c r="K42" i="78"/>
  <c r="S38" i="78"/>
  <c r="I28" i="78"/>
  <c r="I39" i="78"/>
  <c r="Q28" i="78"/>
  <c r="Q39" i="78"/>
  <c r="C40" i="78"/>
  <c r="C29" i="78"/>
  <c r="K40" i="78"/>
  <c r="K29" i="78"/>
  <c r="O40" i="78"/>
  <c r="O29" i="78"/>
  <c r="S40" i="78"/>
  <c r="S29" i="78"/>
  <c r="W40" i="78"/>
  <c r="W29" i="78"/>
  <c r="E41" i="78"/>
  <c r="E30" i="78"/>
  <c r="E18" i="78"/>
  <c r="M18" i="78"/>
  <c r="C19" i="78"/>
  <c r="K19" i="78"/>
  <c r="S19" i="78"/>
  <c r="S28" i="78"/>
  <c r="I29" i="78"/>
  <c r="O30" i="78"/>
  <c r="E31" i="78"/>
  <c r="M39" i="78"/>
  <c r="D40" i="78"/>
  <c r="T40" i="78"/>
  <c r="D38" i="78"/>
  <c r="H38" i="78"/>
  <c r="L38" i="78"/>
  <c r="P38" i="78"/>
  <c r="T38" i="78"/>
  <c r="X38" i="78"/>
  <c r="B28" i="78"/>
  <c r="F28" i="78"/>
  <c r="J28" i="78"/>
  <c r="J39" i="78"/>
  <c r="N28" i="78"/>
  <c r="R28" i="78"/>
  <c r="R39" i="78"/>
  <c r="V28" i="78"/>
  <c r="Z28" i="78"/>
  <c r="Z39" i="78"/>
  <c r="D29" i="78"/>
  <c r="H29" i="78"/>
  <c r="H40" i="78"/>
  <c r="L29" i="78"/>
  <c r="P29" i="78"/>
  <c r="P40" i="78"/>
  <c r="T29" i="78"/>
  <c r="X29" i="78"/>
  <c r="X40" i="78"/>
  <c r="B30" i="78"/>
  <c r="F41" i="78"/>
  <c r="F30" i="78"/>
  <c r="J41" i="78"/>
  <c r="J30" i="78"/>
  <c r="D44" i="78"/>
  <c r="F18" i="78"/>
  <c r="N18" i="78"/>
  <c r="V18" i="78"/>
  <c r="D19" i="78"/>
  <c r="L19" i="78"/>
  <c r="T19" i="78"/>
  <c r="B20" i="78"/>
  <c r="J20" i="78"/>
  <c r="Z20" i="78"/>
  <c r="P21" i="78"/>
  <c r="J22" i="78"/>
  <c r="Z22" i="78"/>
  <c r="T28" i="78"/>
  <c r="V31" i="78"/>
  <c r="L32" i="78"/>
  <c r="B33" i="78"/>
  <c r="N39" i="78"/>
  <c r="L41" i="78"/>
  <c r="C42" i="78"/>
  <c r="S42" i="78"/>
  <c r="D39" i="78"/>
  <c r="D18" i="78"/>
  <c r="J40" i="78"/>
  <c r="J19" i="78"/>
  <c r="R40" i="78"/>
  <c r="R19" i="78"/>
  <c r="Z40" i="78"/>
  <c r="Z19" i="78"/>
  <c r="H41" i="78"/>
  <c r="H20" i="78"/>
  <c r="P41" i="78"/>
  <c r="P20" i="78"/>
  <c r="X41" i="78"/>
  <c r="X20" i="78"/>
  <c r="F21" i="78"/>
  <c r="F42" i="78"/>
  <c r="N21" i="78"/>
  <c r="N42" i="78"/>
  <c r="R31" i="78"/>
  <c r="R21" i="78"/>
  <c r="D43" i="78"/>
  <c r="D22" i="78"/>
  <c r="J18" i="78"/>
  <c r="Z18" i="78"/>
  <c r="P19" i="78"/>
  <c r="F20" i="78"/>
  <c r="V20" i="78"/>
  <c r="L21" i="78"/>
  <c r="T21" i="78"/>
  <c r="B22" i="78"/>
  <c r="R22" i="78"/>
  <c r="L28" i="78"/>
  <c r="R29" i="78"/>
  <c r="X30" i="78"/>
  <c r="T32" i="78"/>
  <c r="C38" i="78"/>
  <c r="K38" i="78"/>
  <c r="Y28" i="78"/>
  <c r="Y39" i="78"/>
  <c r="E38" i="78"/>
  <c r="I38" i="78"/>
  <c r="M38" i="78"/>
  <c r="Q38" i="78"/>
  <c r="Y38" i="78"/>
  <c r="C39" i="78"/>
  <c r="C18" i="78"/>
  <c r="K39" i="78"/>
  <c r="K18" i="78"/>
  <c r="O39" i="78"/>
  <c r="O28" i="78"/>
  <c r="O18" i="78"/>
  <c r="S39" i="78"/>
  <c r="S18" i="78"/>
  <c r="W39" i="78"/>
  <c r="W28" i="78"/>
  <c r="W18" i="78"/>
  <c r="E29" i="78"/>
  <c r="E19" i="78"/>
  <c r="I40" i="78"/>
  <c r="I19" i="78"/>
  <c r="M29" i="78"/>
  <c r="M19" i="78"/>
  <c r="Q40" i="78"/>
  <c r="Q19" i="78"/>
  <c r="Y40" i="78"/>
  <c r="Y19" i="78"/>
  <c r="C30" i="78"/>
  <c r="C20" i="78"/>
  <c r="K30" i="78"/>
  <c r="K20" i="78"/>
  <c r="O41" i="78"/>
  <c r="O20" i="78"/>
  <c r="S30" i="78"/>
  <c r="S20" i="78"/>
  <c r="W41" i="78"/>
  <c r="W20" i="78"/>
  <c r="E42" i="78"/>
  <c r="E21" i="78"/>
  <c r="I42" i="78"/>
  <c r="I31" i="78"/>
  <c r="I21" i="78"/>
  <c r="M42" i="78"/>
  <c r="M21" i="78"/>
  <c r="Q42" i="78"/>
  <c r="Q31" i="78"/>
  <c r="Q21" i="78"/>
  <c r="Y42" i="78"/>
  <c r="Y31" i="78"/>
  <c r="Y21" i="78"/>
  <c r="C43" i="78"/>
  <c r="C22" i="78"/>
  <c r="K43" i="78"/>
  <c r="K22" i="78"/>
  <c r="O43" i="78"/>
  <c r="O22" i="78"/>
  <c r="O32" i="78"/>
  <c r="S43" i="78"/>
  <c r="S22" i="78"/>
  <c r="W43" i="78"/>
  <c r="W22" i="78"/>
  <c r="W32" i="78"/>
  <c r="F23" i="78"/>
  <c r="I18" i="78"/>
  <c r="Q18" i="78"/>
  <c r="Y18" i="78"/>
  <c r="O19" i="78"/>
  <c r="W19" i="78"/>
  <c r="E20" i="78"/>
  <c r="M20" i="78"/>
  <c r="C21" i="78"/>
  <c r="K21" i="78"/>
  <c r="S21" i="78"/>
  <c r="Q22" i="78"/>
  <c r="K28" i="78"/>
  <c r="Q29" i="78"/>
  <c r="W30" i="78"/>
  <c r="M31" i="78"/>
  <c r="C32" i="78"/>
  <c r="S32" i="78"/>
  <c r="E39" i="78"/>
  <c r="L40" i="78"/>
  <c r="C41" i="78"/>
  <c r="S41" i="78"/>
  <c r="J42" i="78"/>
  <c r="Z42" i="78"/>
  <c r="I41" i="78"/>
  <c r="I30" i="78"/>
  <c r="M41" i="78"/>
  <c r="M30" i="78"/>
  <c r="Q41" i="78"/>
  <c r="Q30" i="78"/>
  <c r="Y41" i="78"/>
  <c r="Y30" i="78"/>
  <c r="C31" i="78"/>
  <c r="K31" i="78"/>
  <c r="O31" i="78"/>
  <c r="S31" i="78"/>
  <c r="W31" i="78"/>
  <c r="E32" i="78"/>
  <c r="I32" i="78"/>
  <c r="M32" i="78"/>
  <c r="Q32" i="78"/>
  <c r="Y32" i="78"/>
  <c r="C44" i="78"/>
  <c r="C33" i="78"/>
  <c r="E22" i="78"/>
  <c r="M22" i="78"/>
  <c r="C23" i="78"/>
  <c r="E43" i="78"/>
  <c r="M43" i="78"/>
  <c r="N41" i="78"/>
  <c r="N30" i="78"/>
  <c r="R41" i="78"/>
  <c r="R30" i="78"/>
  <c r="V41" i="78"/>
  <c r="V30" i="78"/>
  <c r="Z41" i="78"/>
  <c r="Z30" i="78"/>
  <c r="D31" i="78"/>
  <c r="D42" i="78"/>
  <c r="H31" i="78"/>
  <c r="H42" i="78"/>
  <c r="L31" i="78"/>
  <c r="L42" i="78"/>
  <c r="P31" i="78"/>
  <c r="P42" i="78"/>
  <c r="T31" i="78"/>
  <c r="T42" i="78"/>
  <c r="X31" i="78"/>
  <c r="X42" i="78"/>
  <c r="B32" i="78"/>
  <c r="F32" i="78"/>
  <c r="J32" i="78"/>
  <c r="N32" i="78"/>
  <c r="R32" i="78"/>
  <c r="V32" i="78"/>
  <c r="Z32" i="78"/>
  <c r="D33" i="78"/>
  <c r="F22" i="78"/>
  <c r="N22" i="78"/>
  <c r="V22" i="78"/>
  <c r="D23" i="78"/>
  <c r="O42" i="78"/>
  <c r="W42" i="78"/>
  <c r="F43" i="78"/>
  <c r="N43" i="78"/>
  <c r="V43" i="78"/>
  <c r="F38" i="77"/>
  <c r="K38" i="77"/>
  <c r="P38" i="77"/>
  <c r="U38" i="77"/>
  <c r="Y38" i="77"/>
  <c r="P18" i="77"/>
  <c r="Q40" i="77"/>
  <c r="B30" i="77"/>
  <c r="H30" i="77"/>
  <c r="AA42" i="77"/>
  <c r="N31" i="77"/>
  <c r="B32" i="77"/>
  <c r="V32" i="77"/>
  <c r="F18" i="77"/>
  <c r="V18" i="77"/>
  <c r="L19" i="77"/>
  <c r="B20" i="77"/>
  <c r="R20" i="77"/>
  <c r="H21" i="77"/>
  <c r="X21" i="77"/>
  <c r="R22" i="77"/>
  <c r="L28" i="77"/>
  <c r="J29" i="77"/>
  <c r="P30" i="77"/>
  <c r="V31" i="77"/>
  <c r="B33" i="77"/>
  <c r="X41" i="77"/>
  <c r="Z42" i="77"/>
  <c r="C38" i="77"/>
  <c r="G38" i="77"/>
  <c r="L38" i="77"/>
  <c r="Q38" i="77"/>
  <c r="AA38" i="77"/>
  <c r="B29" i="77"/>
  <c r="I40" i="77"/>
  <c r="T29" i="77"/>
  <c r="R32" i="77"/>
  <c r="L18" i="77"/>
  <c r="B19" i="77"/>
  <c r="H20" i="77"/>
  <c r="X20" i="77"/>
  <c r="H22" i="77"/>
  <c r="B28" i="77"/>
  <c r="V29" i="77"/>
  <c r="B31" i="77"/>
  <c r="N38" i="77"/>
  <c r="J42" i="77"/>
  <c r="D38" i="77"/>
  <c r="H38" i="77"/>
  <c r="M38" i="77"/>
  <c r="S38" i="77"/>
  <c r="W38" i="77"/>
  <c r="N28" i="77"/>
  <c r="D29" i="77"/>
  <c r="F32" i="77"/>
  <c r="Z32" i="77"/>
  <c r="T19" i="77"/>
  <c r="Z20" i="77"/>
  <c r="L22" i="77"/>
  <c r="E28" i="77"/>
  <c r="I28" i="77"/>
  <c r="I39" i="77"/>
  <c r="M28" i="77"/>
  <c r="Q28" i="77"/>
  <c r="Q39" i="77"/>
  <c r="U28" i="77"/>
  <c r="Y28" i="77"/>
  <c r="Y39" i="77"/>
  <c r="C40" i="77"/>
  <c r="C29" i="77"/>
  <c r="G40" i="77"/>
  <c r="G29" i="77"/>
  <c r="K40" i="77"/>
  <c r="K29" i="77"/>
  <c r="O40" i="77"/>
  <c r="O29" i="77"/>
  <c r="S40" i="77"/>
  <c r="S29" i="77"/>
  <c r="W40" i="77"/>
  <c r="W29" i="77"/>
  <c r="AA40" i="77"/>
  <c r="AA29" i="77"/>
  <c r="E41" i="77"/>
  <c r="E30" i="77"/>
  <c r="I41" i="77"/>
  <c r="I30" i="77"/>
  <c r="M41" i="77"/>
  <c r="M30" i="77"/>
  <c r="Q41" i="77"/>
  <c r="Q30" i="77"/>
  <c r="U41" i="77"/>
  <c r="U30" i="77"/>
  <c r="Y41" i="77"/>
  <c r="Y30" i="77"/>
  <c r="C31" i="77"/>
  <c r="G31" i="77"/>
  <c r="I18" i="77"/>
  <c r="Y18" i="77"/>
  <c r="O19" i="77"/>
  <c r="E20" i="77"/>
  <c r="U20" i="77"/>
  <c r="AA21" i="77"/>
  <c r="U39" i="77"/>
  <c r="H29" i="77"/>
  <c r="H40" i="77"/>
  <c r="P29" i="77"/>
  <c r="P40" i="77"/>
  <c r="X29" i="77"/>
  <c r="X40" i="77"/>
  <c r="F41" i="77"/>
  <c r="F30" i="77"/>
  <c r="J41" i="77"/>
  <c r="J30" i="77"/>
  <c r="N41" i="77"/>
  <c r="N30" i="77"/>
  <c r="R41" i="77"/>
  <c r="R30" i="77"/>
  <c r="V41" i="77"/>
  <c r="V30" i="77"/>
  <c r="Z41" i="77"/>
  <c r="Z30" i="77"/>
  <c r="D31" i="77"/>
  <c r="D42" i="77"/>
  <c r="H31" i="77"/>
  <c r="H42" i="77"/>
  <c r="L31" i="77"/>
  <c r="L42" i="77"/>
  <c r="P31" i="77"/>
  <c r="P42" i="77"/>
  <c r="T31" i="77"/>
  <c r="T42" i="77"/>
  <c r="X31" i="77"/>
  <c r="X42" i="77"/>
  <c r="N32" i="77"/>
  <c r="N22" i="77"/>
  <c r="D33" i="77"/>
  <c r="D44" i="77"/>
  <c r="D23" i="77"/>
  <c r="E18" i="77"/>
  <c r="U18" i="77"/>
  <c r="Z18" i="77"/>
  <c r="K19" i="77"/>
  <c r="P19" i="77"/>
  <c r="AA19" i="77"/>
  <c r="F20" i="77"/>
  <c r="Q20" i="77"/>
  <c r="V20" i="77"/>
  <c r="B21" i="77"/>
  <c r="G21" i="77"/>
  <c r="L21" i="77"/>
  <c r="R21" i="77"/>
  <c r="B22" i="77"/>
  <c r="J22" i="77"/>
  <c r="V28" i="77"/>
  <c r="T30" i="77"/>
  <c r="Z31" i="77"/>
  <c r="M39" i="77"/>
  <c r="T40" i="77"/>
  <c r="D41" i="77"/>
  <c r="K42" i="77"/>
  <c r="W42" i="77"/>
  <c r="I43" i="77"/>
  <c r="R43" i="77"/>
  <c r="C39" i="77"/>
  <c r="C28" i="77"/>
  <c r="C18" i="77"/>
  <c r="G39" i="77"/>
  <c r="G18" i="77"/>
  <c r="K39" i="77"/>
  <c r="K18" i="77"/>
  <c r="O39" i="77"/>
  <c r="O18" i="77"/>
  <c r="S39" i="77"/>
  <c r="S28" i="77"/>
  <c r="S18" i="77"/>
  <c r="W39" i="77"/>
  <c r="W18" i="77"/>
  <c r="AA39" i="77"/>
  <c r="AA18" i="77"/>
  <c r="E29" i="77"/>
  <c r="E19" i="77"/>
  <c r="I19" i="77"/>
  <c r="M29" i="77"/>
  <c r="M19" i="77"/>
  <c r="Q19" i="77"/>
  <c r="U29" i="77"/>
  <c r="U19" i="77"/>
  <c r="Y19" i="77"/>
  <c r="C30" i="77"/>
  <c r="C20" i="77"/>
  <c r="G41" i="77"/>
  <c r="G20" i="77"/>
  <c r="K30" i="77"/>
  <c r="K20" i="77"/>
  <c r="O41" i="77"/>
  <c r="O20" i="77"/>
  <c r="S30" i="77"/>
  <c r="S20" i="77"/>
  <c r="W41" i="77"/>
  <c r="W20" i="77"/>
  <c r="AA30" i="77"/>
  <c r="AA20" i="77"/>
  <c r="E42" i="77"/>
  <c r="E21" i="77"/>
  <c r="I42" i="77"/>
  <c r="I31" i="77"/>
  <c r="I21" i="77"/>
  <c r="M42" i="77"/>
  <c r="M21" i="77"/>
  <c r="Q42" i="77"/>
  <c r="Q31" i="77"/>
  <c r="Q21" i="77"/>
  <c r="U42" i="77"/>
  <c r="U21" i="77"/>
  <c r="Y42" i="77"/>
  <c r="Y31" i="77"/>
  <c r="Y21" i="77"/>
  <c r="C43" i="77"/>
  <c r="C22" i="77"/>
  <c r="G43" i="77"/>
  <c r="G22" i="77"/>
  <c r="G32" i="77"/>
  <c r="K43" i="77"/>
  <c r="K22" i="77"/>
  <c r="O43" i="77"/>
  <c r="O22" i="77"/>
  <c r="O32" i="77"/>
  <c r="S43" i="77"/>
  <c r="S22" i="77"/>
  <c r="W43" i="77"/>
  <c r="W22" i="77"/>
  <c r="W32" i="77"/>
  <c r="AA43" i="77"/>
  <c r="AA22" i="77"/>
  <c r="Q18" i="77"/>
  <c r="G19" i="77"/>
  <c r="W19" i="77"/>
  <c r="M20" i="77"/>
  <c r="C21" i="77"/>
  <c r="S21" i="77"/>
  <c r="E22" i="77"/>
  <c r="W28" i="77"/>
  <c r="Q29" i="77"/>
  <c r="W30" i="77"/>
  <c r="C32" i="77"/>
  <c r="E39" i="77"/>
  <c r="U40" i="77"/>
  <c r="S41" i="77"/>
  <c r="C42" i="77"/>
  <c r="J38" i="77"/>
  <c r="R38" i="77"/>
  <c r="Z38" i="77"/>
  <c r="D39" i="77"/>
  <c r="H39" i="77"/>
  <c r="H28" i="77"/>
  <c r="L39" i="77"/>
  <c r="P39" i="77"/>
  <c r="T39" i="77"/>
  <c r="X39" i="77"/>
  <c r="X28" i="77"/>
  <c r="F40" i="77"/>
  <c r="J40" i="77"/>
  <c r="N40" i="77"/>
  <c r="R40" i="77"/>
  <c r="V40" i="77"/>
  <c r="Z40" i="77"/>
  <c r="F42" i="77"/>
  <c r="N42" i="77"/>
  <c r="V42" i="77"/>
  <c r="D43" i="77"/>
  <c r="D22" i="77"/>
  <c r="H43" i="77"/>
  <c r="L43" i="77"/>
  <c r="P43" i="77"/>
  <c r="T43" i="77"/>
  <c r="T22" i="77"/>
  <c r="X43" i="77"/>
  <c r="H18" i="77"/>
  <c r="M18" i="77"/>
  <c r="R18" i="77"/>
  <c r="X18" i="77"/>
  <c r="C19" i="77"/>
  <c r="H19" i="77"/>
  <c r="N19" i="77"/>
  <c r="S19" i="77"/>
  <c r="X19" i="77"/>
  <c r="D20" i="77"/>
  <c r="I20" i="77"/>
  <c r="N20" i="77"/>
  <c r="T20" i="77"/>
  <c r="Y20" i="77"/>
  <c r="D21" i="77"/>
  <c r="J21" i="77"/>
  <c r="O21" i="77"/>
  <c r="T21" i="77"/>
  <c r="F22" i="77"/>
  <c r="M22" i="77"/>
  <c r="U22" i="77"/>
  <c r="D28" i="77"/>
  <c r="K28" i="77"/>
  <c r="R28" i="77"/>
  <c r="I29" i="77"/>
  <c r="R29" i="77"/>
  <c r="O30" i="77"/>
  <c r="U31" i="77"/>
  <c r="D32" i="77"/>
  <c r="P32" i="77"/>
  <c r="AA32" i="77"/>
  <c r="D40" i="77"/>
  <c r="M40" i="77"/>
  <c r="Y40" i="77"/>
  <c r="K41" i="77"/>
  <c r="G42" i="77"/>
  <c r="N43" i="77"/>
  <c r="Y43" i="77"/>
  <c r="K31" i="77"/>
  <c r="O31" i="77"/>
  <c r="S31" i="77"/>
  <c r="W31" i="77"/>
  <c r="AA31" i="77"/>
  <c r="E32" i="77"/>
  <c r="I32" i="77"/>
  <c r="M32" i="77"/>
  <c r="Q32" i="77"/>
  <c r="U32" i="77"/>
  <c r="Y32" i="77"/>
  <c r="C44" i="77"/>
  <c r="C33" i="77"/>
  <c r="I22" i="77"/>
  <c r="Y22" i="77"/>
  <c r="E43" i="77"/>
  <c r="M43" i="77"/>
  <c r="U43" i="77"/>
  <c r="F66" i="73" l="1"/>
  <c r="D63" i="73"/>
  <c r="J70" i="73" l="1"/>
  <c r="J66" i="73"/>
  <c r="E63" i="73"/>
  <c r="I63" i="73"/>
  <c r="G64" i="73"/>
  <c r="E65" i="73"/>
  <c r="I65" i="73"/>
  <c r="E67" i="73"/>
  <c r="I67" i="73"/>
  <c r="G68" i="73"/>
  <c r="E69" i="73"/>
  <c r="I69" i="73"/>
  <c r="F70" i="73"/>
  <c r="G66" i="73"/>
  <c r="G70" i="73"/>
  <c r="F63" i="73"/>
  <c r="D64" i="73"/>
  <c r="H64" i="73"/>
  <c r="F65" i="73"/>
  <c r="J65" i="73"/>
  <c r="D66" i="73"/>
  <c r="H66" i="73"/>
  <c r="F67" i="73"/>
  <c r="J67" i="73"/>
  <c r="D68" i="73"/>
  <c r="H68" i="73"/>
  <c r="F69" i="73"/>
  <c r="J69" i="73"/>
  <c r="D70" i="73"/>
  <c r="H70" i="73"/>
  <c r="E36" i="73"/>
  <c r="I64" i="73"/>
  <c r="C37" i="73"/>
  <c r="G37" i="73"/>
  <c r="M37" i="73"/>
  <c r="E66" i="73"/>
  <c r="I38" i="73"/>
  <c r="C39" i="73"/>
  <c r="G39" i="73"/>
  <c r="E40" i="73"/>
  <c r="I40" i="73"/>
  <c r="C41" i="73"/>
  <c r="G41" i="73"/>
  <c r="M41" i="73"/>
  <c r="E42" i="73"/>
  <c r="I42" i="73"/>
  <c r="I36" i="73"/>
  <c r="G69" i="73"/>
  <c r="G65" i="73"/>
  <c r="F64" i="73"/>
  <c r="J64" i="73"/>
  <c r="D65" i="73"/>
  <c r="H65" i="73"/>
  <c r="F68" i="73"/>
  <c r="J68" i="73"/>
  <c r="D69" i="73"/>
  <c r="H69" i="73"/>
  <c r="E70" i="73"/>
  <c r="H67" i="73"/>
  <c r="I66" i="73"/>
  <c r="E38" i="73"/>
  <c r="I68" i="73"/>
  <c r="E68" i="73"/>
  <c r="E64" i="73"/>
  <c r="I70" i="73"/>
  <c r="D67" i="73"/>
  <c r="H63" i="73"/>
  <c r="M39" i="73"/>
  <c r="G67" i="73"/>
  <c r="G63" i="73"/>
  <c r="F36" i="73"/>
  <c r="D37" i="73"/>
  <c r="Q37" i="73"/>
  <c r="J38" i="73"/>
  <c r="H39" i="73"/>
  <c r="F40" i="73"/>
  <c r="D41" i="73"/>
  <c r="F42" i="73"/>
  <c r="J42" i="73"/>
  <c r="J36" i="73"/>
  <c r="H37" i="73"/>
  <c r="F38" i="73"/>
  <c r="D39" i="73"/>
  <c r="Q39" i="73"/>
  <c r="J40" i="73"/>
  <c r="H41" i="73"/>
  <c r="Q41" i="73"/>
  <c r="C36" i="73"/>
  <c r="G36" i="73"/>
  <c r="M36" i="73"/>
  <c r="E37" i="73"/>
  <c r="I37" i="73"/>
  <c r="C38" i="73"/>
  <c r="G38" i="73"/>
  <c r="M38" i="73"/>
  <c r="E39" i="73"/>
  <c r="I39" i="73"/>
  <c r="C40" i="73"/>
  <c r="G40" i="73"/>
  <c r="M40" i="73"/>
  <c r="E41" i="73"/>
  <c r="I41" i="73"/>
  <c r="C42" i="73"/>
  <c r="G42" i="73"/>
  <c r="M42" i="73"/>
  <c r="Q42" i="73"/>
  <c r="D42" i="73"/>
  <c r="F41" i="73"/>
  <c r="H40" i="73"/>
  <c r="J39" i="73"/>
  <c r="Q38" i="73"/>
  <c r="H38" i="73"/>
  <c r="J37" i="73"/>
  <c r="F37" i="73"/>
  <c r="H36" i="73"/>
  <c r="H42" i="73"/>
  <c r="J41" i="73"/>
  <c r="Q40" i="73"/>
  <c r="D40" i="73"/>
  <c r="F39" i="73"/>
  <c r="D38" i="73"/>
  <c r="Q36" i="73"/>
  <c r="D36" i="73"/>
  <c r="X19" i="41"/>
  <c r="Q22" i="41"/>
  <c r="Q28" i="41"/>
  <c r="Q30" i="41" l="1"/>
  <c r="X21" i="41"/>
  <c r="Q18" i="41"/>
  <c r="X32" i="41"/>
  <c r="J23" i="41"/>
  <c r="J33" i="41"/>
  <c r="X18" i="41"/>
  <c r="X22" i="41"/>
  <c r="X28" i="41"/>
  <c r="X33" i="41"/>
  <c r="X23" i="41"/>
  <c r="Q32" i="41"/>
  <c r="Q29" i="41"/>
  <c r="X20" i="41"/>
  <c r="Q33" i="41"/>
  <c r="Q21" i="41"/>
  <c r="Q23" i="41"/>
  <c r="Q31" i="41"/>
  <c r="X31" i="41"/>
  <c r="Q20" i="41"/>
  <c r="X30" i="41"/>
  <c r="Q19" i="41"/>
  <c r="X29" i="41"/>
  <c r="T42" i="45"/>
  <c r="S42" i="45"/>
  <c r="R42" i="45"/>
  <c r="Q42" i="45"/>
  <c r="P42" i="45"/>
  <c r="O42" i="45"/>
  <c r="N42" i="45"/>
  <c r="M42" i="45"/>
  <c r="L42" i="45"/>
  <c r="K42" i="45"/>
  <c r="J42" i="45"/>
  <c r="I42" i="45"/>
  <c r="H42" i="45"/>
  <c r="G42" i="45"/>
  <c r="F42" i="45"/>
  <c r="E42" i="45"/>
  <c r="D42" i="45"/>
  <c r="C42" i="45"/>
  <c r="B42" i="45"/>
  <c r="T42" i="46" l="1"/>
  <c r="S42" i="46"/>
  <c r="R42" i="46"/>
  <c r="Q42" i="46"/>
  <c r="P42" i="46"/>
  <c r="O42" i="46"/>
  <c r="N42" i="46"/>
  <c r="M42" i="46"/>
  <c r="L42" i="46"/>
  <c r="K42" i="46"/>
  <c r="J42" i="46"/>
  <c r="I42" i="46"/>
  <c r="H42" i="46"/>
  <c r="G42" i="46"/>
  <c r="F42" i="46"/>
  <c r="E42" i="46"/>
  <c r="D42" i="46"/>
  <c r="C42" i="46"/>
  <c r="B42" i="46"/>
  <c r="T41" i="44"/>
  <c r="S41" i="44"/>
  <c r="R41" i="44"/>
  <c r="Q41" i="44"/>
  <c r="P41" i="44"/>
  <c r="O41" i="44"/>
  <c r="N41" i="44"/>
  <c r="M41" i="44"/>
  <c r="L41" i="44"/>
  <c r="K41" i="44"/>
  <c r="J41" i="44"/>
  <c r="I41" i="44"/>
  <c r="H41" i="44"/>
  <c r="G41" i="44"/>
  <c r="F41" i="44"/>
  <c r="E41" i="44"/>
  <c r="D41" i="44"/>
  <c r="C41" i="44"/>
  <c r="B41" i="44"/>
  <c r="G33" i="41" l="1"/>
  <c r="G23" i="41"/>
  <c r="T33" i="41"/>
  <c r="T23" i="41"/>
  <c r="V33" i="41"/>
  <c r="V23" i="41"/>
  <c r="Y23" i="41"/>
  <c r="Y33" i="41"/>
  <c r="AA23" i="41"/>
  <c r="AA33" i="41"/>
  <c r="G44" i="41"/>
  <c r="S44" i="41"/>
  <c r="Z44" i="41"/>
  <c r="R44" i="41"/>
  <c r="Y44" i="41"/>
  <c r="E44" i="41"/>
  <c r="M44" i="41"/>
  <c r="K44" i="41"/>
  <c r="W44" i="41"/>
  <c r="U44" i="41"/>
  <c r="V44" i="41"/>
  <c r="H44" i="41"/>
  <c r="AA44" i="41"/>
  <c r="L44" i="41"/>
  <c r="I23" i="41"/>
  <c r="I33" i="41"/>
  <c r="L33" i="41"/>
  <c r="L23" i="41"/>
  <c r="S33" i="41"/>
  <c r="S23" i="41"/>
  <c r="F44" i="41"/>
  <c r="F23" i="41"/>
  <c r="F33" i="41"/>
  <c r="H33" i="41"/>
  <c r="H23" i="41"/>
  <c r="U23" i="41"/>
  <c r="U33" i="41"/>
  <c r="W33" i="41"/>
  <c r="W23" i="41"/>
  <c r="Z33" i="41"/>
  <c r="Z23" i="41"/>
  <c r="E23" i="41"/>
  <c r="E33" i="41"/>
  <c r="K23" i="41"/>
  <c r="K33" i="41"/>
  <c r="M23" i="41"/>
  <c r="M33" i="41"/>
  <c r="R23" i="41"/>
  <c r="R33" i="41"/>
  <c r="X38" i="41"/>
  <c r="Q38" i="41"/>
  <c r="X40" i="41"/>
  <c r="Q40" i="41"/>
  <c r="X42" i="41"/>
  <c r="Q42" i="41"/>
  <c r="X44" i="41"/>
  <c r="N44" i="41"/>
  <c r="O44" i="41"/>
  <c r="Q44" i="41"/>
  <c r="P44" i="41"/>
  <c r="N33" i="41"/>
  <c r="N23" i="41"/>
  <c r="P33" i="41"/>
  <c r="P23" i="41"/>
  <c r="Q39" i="41"/>
  <c r="X39" i="41"/>
  <c r="Q41" i="41"/>
  <c r="X41" i="41"/>
  <c r="Q43" i="41"/>
  <c r="X43" i="41"/>
  <c r="O33" i="41"/>
  <c r="O23" i="41"/>
  <c r="Q43" i="73"/>
  <c r="M43" i="73"/>
  <c r="J43" i="73"/>
  <c r="I43" i="73"/>
  <c r="H43" i="73"/>
  <c r="G43" i="73"/>
  <c r="F43" i="73"/>
  <c r="E43" i="73"/>
  <c r="D43" i="73"/>
  <c r="C43" i="73"/>
  <c r="F73" i="73" l="1"/>
  <c r="H48" i="73" l="1"/>
  <c r="E79" i="73"/>
  <c r="E56" i="73"/>
  <c r="G76" i="73"/>
  <c r="H49" i="73"/>
  <c r="I78" i="73"/>
  <c r="I82" i="73"/>
  <c r="F46" i="73"/>
  <c r="H44" i="73"/>
  <c r="Q51" i="73"/>
  <c r="E52" i="73"/>
  <c r="E82" i="73"/>
  <c r="Q46" i="73"/>
  <c r="Q50" i="73"/>
  <c r="H46" i="73"/>
  <c r="I83" i="73"/>
  <c r="M48" i="73"/>
  <c r="D47" i="73"/>
  <c r="H85" i="73"/>
  <c r="E73" i="73"/>
  <c r="F44" i="73"/>
  <c r="F48" i="73"/>
  <c r="H50" i="73"/>
  <c r="I71" i="73"/>
  <c r="I79" i="73"/>
  <c r="M44" i="73"/>
  <c r="F78" i="73"/>
  <c r="H57" i="73"/>
  <c r="I74" i="73"/>
  <c r="H76" i="73"/>
  <c r="F57" i="73"/>
  <c r="H71" i="73"/>
  <c r="H75" i="73"/>
  <c r="I80" i="73"/>
  <c r="I45" i="73"/>
  <c r="I53" i="73"/>
  <c r="I57" i="73"/>
  <c r="H72" i="73"/>
  <c r="D51" i="73"/>
  <c r="F74" i="73"/>
  <c r="H45" i="73"/>
  <c r="F71" i="73"/>
  <c r="F75" i="73"/>
  <c r="F51" i="73"/>
  <c r="H73" i="73"/>
  <c r="H77" i="73"/>
  <c r="Q44" i="73"/>
  <c r="Q48" i="73"/>
  <c r="F50" i="73"/>
  <c r="F77" i="73"/>
  <c r="I73" i="73"/>
  <c r="H51" i="73"/>
  <c r="H78" i="73"/>
  <c r="F45" i="73"/>
  <c r="I46" i="73"/>
  <c r="Q49" i="73"/>
  <c r="Q45" i="73"/>
  <c r="F76" i="73"/>
  <c r="F72" i="73"/>
  <c r="D78" i="73"/>
  <c r="E72" i="73"/>
  <c r="F47" i="73"/>
  <c r="Q47" i="73"/>
  <c r="F85" i="73"/>
  <c r="H47" i="73"/>
  <c r="H74" i="73"/>
  <c r="E74" i="73"/>
  <c r="F49" i="73"/>
  <c r="E85" i="73"/>
  <c r="C44" i="73"/>
  <c r="C51" i="73"/>
  <c r="D44" i="73"/>
  <c r="D45" i="73"/>
  <c r="M45" i="73"/>
  <c r="D46" i="73"/>
  <c r="M46" i="73"/>
  <c r="M47" i="73"/>
  <c r="D48" i="73"/>
  <c r="D49" i="73"/>
  <c r="M49" i="73"/>
  <c r="D50" i="73"/>
  <c r="M50" i="73"/>
  <c r="J80" i="73"/>
  <c r="Q53" i="73"/>
  <c r="F84" i="73"/>
  <c r="J84" i="73"/>
  <c r="C45" i="73"/>
  <c r="C47" i="73"/>
  <c r="C48" i="73"/>
  <c r="C49" i="73"/>
  <c r="J49" i="73"/>
  <c r="C46" i="73"/>
  <c r="C50" i="73"/>
  <c r="E71" i="73"/>
  <c r="J77" i="73"/>
  <c r="G71" i="73"/>
  <c r="F79" i="73"/>
  <c r="J79" i="73"/>
  <c r="J83" i="73"/>
  <c r="E77" i="73"/>
  <c r="D80" i="73"/>
  <c r="D52" i="73"/>
  <c r="Q52" i="73"/>
  <c r="C53" i="73"/>
  <c r="J81" i="73"/>
  <c r="M53" i="73"/>
  <c r="D84" i="73"/>
  <c r="D56" i="73"/>
  <c r="G74" i="73"/>
  <c r="G46" i="73"/>
  <c r="G75" i="73"/>
  <c r="G47" i="73"/>
  <c r="D81" i="73"/>
  <c r="H81" i="73"/>
  <c r="H53" i="73"/>
  <c r="E84" i="73"/>
  <c r="D85" i="73"/>
  <c r="D57" i="73"/>
  <c r="J71" i="73"/>
  <c r="J72" i="73"/>
  <c r="J73" i="73"/>
  <c r="J74" i="73"/>
  <c r="J75" i="73"/>
  <c r="J76" i="73"/>
  <c r="J78" i="73"/>
  <c r="F52" i="73"/>
  <c r="C55" i="73"/>
  <c r="J44" i="73"/>
  <c r="J45" i="73"/>
  <c r="J46" i="73"/>
  <c r="J47" i="73"/>
  <c r="J48" i="73"/>
  <c r="J50" i="73"/>
  <c r="J51" i="73"/>
  <c r="D53" i="73"/>
  <c r="D74" i="73"/>
  <c r="D73" i="73"/>
  <c r="D77" i="73"/>
  <c r="H80" i="73"/>
  <c r="H52" i="73"/>
  <c r="G53" i="73"/>
  <c r="G81" i="73"/>
  <c r="F54" i="73"/>
  <c r="F82" i="73"/>
  <c r="J54" i="73"/>
  <c r="J82" i="73"/>
  <c r="H84" i="73"/>
  <c r="H56" i="73"/>
  <c r="C57" i="73"/>
  <c r="J57" i="73"/>
  <c r="J85" i="73"/>
  <c r="G44" i="73"/>
  <c r="G72" i="73"/>
  <c r="G73" i="73"/>
  <c r="G45" i="73"/>
  <c r="G48" i="73"/>
  <c r="G77" i="73"/>
  <c r="G49" i="73"/>
  <c r="G78" i="73"/>
  <c r="G50" i="73"/>
  <c r="G82" i="73"/>
  <c r="G54" i="73"/>
  <c r="F83" i="73"/>
  <c r="F55" i="73"/>
  <c r="C54" i="73"/>
  <c r="J55" i="73"/>
  <c r="G79" i="73"/>
  <c r="D82" i="73"/>
  <c r="H82" i="73"/>
  <c r="G83" i="73"/>
  <c r="D71" i="73"/>
  <c r="D72" i="73"/>
  <c r="D75" i="73"/>
  <c r="D76" i="73"/>
  <c r="D79" i="73"/>
  <c r="H79" i="73"/>
  <c r="C52" i="73"/>
  <c r="G80" i="73"/>
  <c r="G52" i="73"/>
  <c r="M52" i="73"/>
  <c r="F53" i="73"/>
  <c r="J53" i="73"/>
  <c r="D83" i="73"/>
  <c r="D55" i="73"/>
  <c r="H83" i="73"/>
  <c r="H55" i="73"/>
  <c r="C56" i="73"/>
  <c r="G84" i="73"/>
  <c r="G56" i="73"/>
  <c r="G57" i="73"/>
  <c r="G51" i="73"/>
  <c r="J52" i="73"/>
  <c r="H54" i="73"/>
  <c r="G55" i="73"/>
  <c r="F56" i="73"/>
  <c r="F80" i="73"/>
  <c r="F81" i="73"/>
  <c r="G85" i="73"/>
  <c r="M51" i="73"/>
  <c r="D54" i="73"/>
  <c r="J56" i="73"/>
  <c r="R31" i="53"/>
  <c r="T84" i="45"/>
  <c r="M72" i="45"/>
  <c r="C55" i="46"/>
  <c r="J54" i="46"/>
  <c r="S51" i="46"/>
  <c r="C51" i="46"/>
  <c r="L48" i="46"/>
  <c r="O47" i="46"/>
  <c r="E45" i="46"/>
  <c r="H44" i="46"/>
  <c r="E64" i="53"/>
  <c r="Q31" i="53"/>
  <c r="J31" i="53"/>
  <c r="F63" i="53"/>
  <c r="T30" i="53"/>
  <c r="D30" i="53"/>
  <c r="D61" i="53"/>
  <c r="C30" i="53"/>
  <c r="H28" i="53"/>
  <c r="G28" i="53"/>
  <c r="R27" i="53"/>
  <c r="I27" i="53"/>
  <c r="B59" i="53"/>
  <c r="Q58" i="53"/>
  <c r="L26" i="53"/>
  <c r="P24" i="53"/>
  <c r="Q23" i="53"/>
  <c r="N55" i="53"/>
  <c r="J23" i="53"/>
  <c r="M54" i="53"/>
  <c r="D22" i="53"/>
  <c r="J53" i="53"/>
  <c r="T56" i="46"/>
  <c r="P56" i="46"/>
  <c r="N56" i="46"/>
  <c r="J56" i="46"/>
  <c r="D56" i="46"/>
  <c r="Q55" i="46"/>
  <c r="M55" i="46"/>
  <c r="G55" i="46"/>
  <c r="T54" i="46"/>
  <c r="P54" i="46"/>
  <c r="H54" i="46"/>
  <c r="E54" i="46"/>
  <c r="B54" i="46"/>
  <c r="S53" i="46"/>
  <c r="M53" i="46"/>
  <c r="K53" i="46"/>
  <c r="E53" i="46"/>
  <c r="C53" i="46"/>
  <c r="P52" i="46"/>
  <c r="L52" i="46"/>
  <c r="H52" i="46"/>
  <c r="F53" i="46"/>
  <c r="O51" i="46"/>
  <c r="N51" i="46"/>
  <c r="K51" i="46"/>
  <c r="I52" i="46"/>
  <c r="F51" i="46"/>
  <c r="B51" i="46"/>
  <c r="Q50" i="46"/>
  <c r="P50" i="46"/>
  <c r="N50" i="46"/>
  <c r="L51" i="46"/>
  <c r="F50" i="46"/>
  <c r="T49" i="46"/>
  <c r="Q49" i="46"/>
  <c r="O50" i="46"/>
  <c r="I49" i="46"/>
  <c r="E49" i="46"/>
  <c r="D49" i="46"/>
  <c r="T48" i="46"/>
  <c r="R49" i="46"/>
  <c r="O48" i="46"/>
  <c r="G48" i="46"/>
  <c r="F48" i="46"/>
  <c r="D48" i="46"/>
  <c r="B49" i="46"/>
  <c r="I47" i="46"/>
  <c r="G47" i="46"/>
  <c r="E48" i="46"/>
  <c r="B47" i="46"/>
  <c r="R46" i="46"/>
  <c r="H47" i="46"/>
  <c r="B46" i="46"/>
  <c r="M45" i="46"/>
  <c r="L45" i="46"/>
  <c r="K46" i="46"/>
  <c r="P44" i="46"/>
  <c r="O44" i="46"/>
  <c r="N44" i="46"/>
  <c r="G44" i="46"/>
  <c r="S43" i="46"/>
  <c r="Q43" i="46"/>
  <c r="K43" i="46"/>
  <c r="C43" i="46"/>
  <c r="T43" i="46"/>
  <c r="D43" i="46"/>
  <c r="T56" i="45"/>
  <c r="S56" i="45"/>
  <c r="P56" i="45"/>
  <c r="O84" i="45"/>
  <c r="N84" i="45"/>
  <c r="L56" i="45"/>
  <c r="K56" i="45"/>
  <c r="J84" i="45"/>
  <c r="H56" i="45"/>
  <c r="F84" i="45"/>
  <c r="D56" i="45"/>
  <c r="C84" i="45"/>
  <c r="B84" i="45"/>
  <c r="R55" i="45"/>
  <c r="N83" i="45"/>
  <c r="J83" i="45"/>
  <c r="B83" i="45"/>
  <c r="R54" i="45"/>
  <c r="Q54" i="45"/>
  <c r="M54" i="45"/>
  <c r="J82" i="45"/>
  <c r="I54" i="45"/>
  <c r="F54" i="45"/>
  <c r="E54" i="45"/>
  <c r="B82" i="45"/>
  <c r="T53" i="45"/>
  <c r="Q53" i="45"/>
  <c r="P53" i="45"/>
  <c r="M81" i="45"/>
  <c r="I53" i="45"/>
  <c r="H81" i="45"/>
  <c r="E81" i="45"/>
  <c r="T52" i="45"/>
  <c r="S52" i="45"/>
  <c r="P52" i="45"/>
  <c r="O80" i="45"/>
  <c r="N80" i="45"/>
  <c r="L52" i="45"/>
  <c r="J80" i="45"/>
  <c r="H52" i="45"/>
  <c r="G80" i="45"/>
  <c r="F80" i="45"/>
  <c r="D52" i="45"/>
  <c r="C52" i="45"/>
  <c r="B80" i="45"/>
  <c r="R51" i="45"/>
  <c r="N79" i="45"/>
  <c r="B79" i="45"/>
  <c r="R50" i="45"/>
  <c r="Q50" i="45"/>
  <c r="N50" i="45"/>
  <c r="M50" i="45"/>
  <c r="J78" i="45"/>
  <c r="I50" i="45"/>
  <c r="F50" i="45"/>
  <c r="E50" i="45"/>
  <c r="B78" i="45"/>
  <c r="T49" i="45"/>
  <c r="M77" i="45"/>
  <c r="I49" i="45"/>
  <c r="H49" i="45"/>
  <c r="E77" i="45"/>
  <c r="T48" i="45"/>
  <c r="S49" i="45"/>
  <c r="P48" i="45"/>
  <c r="O76" i="45"/>
  <c r="N76" i="45"/>
  <c r="L48" i="45"/>
  <c r="K48" i="45"/>
  <c r="J76" i="45"/>
  <c r="H48" i="45"/>
  <c r="G76" i="45"/>
  <c r="F76" i="45"/>
  <c r="D48" i="45"/>
  <c r="B76" i="45"/>
  <c r="R47" i="45"/>
  <c r="N75" i="45"/>
  <c r="F75" i="45"/>
  <c r="B75" i="45"/>
  <c r="R46" i="45"/>
  <c r="Q46" i="45"/>
  <c r="M46" i="45"/>
  <c r="J74" i="45"/>
  <c r="I46" i="45"/>
  <c r="F46" i="45"/>
  <c r="E46" i="45"/>
  <c r="B74" i="45"/>
  <c r="T45" i="45"/>
  <c r="Q45" i="45"/>
  <c r="P45" i="45"/>
  <c r="M73" i="45"/>
  <c r="L73" i="45"/>
  <c r="I45" i="45"/>
  <c r="H73" i="45"/>
  <c r="E73" i="45"/>
  <c r="D46" i="45"/>
  <c r="T44" i="45"/>
  <c r="S44" i="45"/>
  <c r="P44" i="45"/>
  <c r="N72" i="45"/>
  <c r="L44" i="45"/>
  <c r="J72" i="45"/>
  <c r="H44" i="45"/>
  <c r="G44" i="45"/>
  <c r="F72" i="45"/>
  <c r="D44" i="45"/>
  <c r="C44" i="45"/>
  <c r="I71" i="45"/>
  <c r="N71" i="45"/>
  <c r="K43" i="45"/>
  <c r="F71" i="45"/>
  <c r="G70" i="45"/>
  <c r="Q70" i="45"/>
  <c r="N70" i="45"/>
  <c r="M70" i="45"/>
  <c r="J70" i="45"/>
  <c r="I70" i="45"/>
  <c r="F70" i="45"/>
  <c r="E70" i="45"/>
  <c r="B70" i="45"/>
  <c r="F72" i="44"/>
  <c r="J76" i="44"/>
  <c r="M76" i="44"/>
  <c r="N77" i="44"/>
  <c r="F80" i="44"/>
  <c r="I80" i="44"/>
  <c r="C81" i="44"/>
  <c r="B72" i="44"/>
  <c r="C42" i="44"/>
  <c r="P55" i="44"/>
  <c r="O55" i="44"/>
  <c r="N83" i="44"/>
  <c r="L55" i="44"/>
  <c r="K55" i="44"/>
  <c r="J83" i="44"/>
  <c r="H55" i="44"/>
  <c r="G55" i="44"/>
  <c r="F83" i="44"/>
  <c r="D55" i="44"/>
  <c r="C55" i="44"/>
  <c r="B83" i="44"/>
  <c r="R54" i="44"/>
  <c r="O54" i="44"/>
  <c r="K54" i="44"/>
  <c r="J54" i="44"/>
  <c r="G54" i="44"/>
  <c r="F54" i="44"/>
  <c r="C54" i="44"/>
  <c r="B82" i="44"/>
  <c r="S81" i="44"/>
  <c r="R53" i="44"/>
  <c r="Q53" i="44"/>
  <c r="N53" i="44"/>
  <c r="M53" i="44"/>
  <c r="K81" i="44"/>
  <c r="J53" i="44"/>
  <c r="I53" i="44"/>
  <c r="F53" i="44"/>
  <c r="B53" i="44"/>
  <c r="T52" i="44"/>
  <c r="Q52" i="44"/>
  <c r="P52" i="44"/>
  <c r="N80" i="44"/>
  <c r="M52" i="44"/>
  <c r="L52" i="44"/>
  <c r="I52" i="44"/>
  <c r="H52" i="44"/>
  <c r="E52" i="44"/>
  <c r="D52" i="44"/>
  <c r="B80" i="44"/>
  <c r="P51" i="44"/>
  <c r="O51" i="44"/>
  <c r="L51" i="44"/>
  <c r="K51" i="44"/>
  <c r="H51" i="44"/>
  <c r="G51" i="44"/>
  <c r="D51" i="44"/>
  <c r="C51" i="44"/>
  <c r="R50" i="44"/>
  <c r="P78" i="44"/>
  <c r="O50" i="44"/>
  <c r="N50" i="44"/>
  <c r="K50" i="44"/>
  <c r="J50" i="44"/>
  <c r="G50" i="44"/>
  <c r="C50" i="44"/>
  <c r="B78" i="44"/>
  <c r="R49" i="44"/>
  <c r="Q49" i="44"/>
  <c r="O77" i="44"/>
  <c r="N49" i="44"/>
  <c r="M49" i="44"/>
  <c r="J49" i="44"/>
  <c r="I49" i="44"/>
  <c r="F49" i="44"/>
  <c r="E49" i="44"/>
  <c r="B49" i="44"/>
  <c r="Q48" i="44"/>
  <c r="P48" i="44"/>
  <c r="N76" i="44"/>
  <c r="M48" i="44"/>
  <c r="L48" i="44"/>
  <c r="I48" i="44"/>
  <c r="H48" i="44"/>
  <c r="F76" i="44"/>
  <c r="E48" i="44"/>
  <c r="D48" i="44"/>
  <c r="B76" i="44"/>
  <c r="P47" i="44"/>
  <c r="O47" i="44"/>
  <c r="L47" i="44"/>
  <c r="K47" i="44"/>
  <c r="H47" i="44"/>
  <c r="G47" i="44"/>
  <c r="D47" i="44"/>
  <c r="C47" i="44"/>
  <c r="C74" i="44"/>
  <c r="O46" i="44"/>
  <c r="N46" i="44"/>
  <c r="K46" i="44"/>
  <c r="J74" i="44"/>
  <c r="G46" i="44"/>
  <c r="F74" i="44"/>
  <c r="C46" i="44"/>
  <c r="B74" i="44"/>
  <c r="R45" i="44"/>
  <c r="Q73" i="44"/>
  <c r="N73" i="44"/>
  <c r="M73" i="44"/>
  <c r="J45" i="44"/>
  <c r="I73" i="44"/>
  <c r="F45" i="44"/>
  <c r="E73" i="44"/>
  <c r="B45" i="44"/>
  <c r="T44" i="44"/>
  <c r="Q44" i="44"/>
  <c r="P72" i="44"/>
  <c r="N72" i="44"/>
  <c r="M72" i="44"/>
  <c r="L72" i="44"/>
  <c r="J72" i="44"/>
  <c r="H72" i="44"/>
  <c r="E72" i="44"/>
  <c r="D72" i="44"/>
  <c r="P43" i="44"/>
  <c r="H43" i="44"/>
  <c r="S42" i="44"/>
  <c r="L70" i="44"/>
  <c r="O42" i="44"/>
  <c r="N70" i="44"/>
  <c r="J70" i="44"/>
  <c r="G42" i="44"/>
  <c r="F70" i="44"/>
  <c r="B70" i="44"/>
  <c r="Q69" i="44"/>
  <c r="N69" i="44"/>
  <c r="M69" i="44"/>
  <c r="K69" i="44"/>
  <c r="J69" i="44"/>
  <c r="I69" i="44"/>
  <c r="F69" i="44"/>
  <c r="E69" i="44"/>
  <c r="B69" i="44"/>
  <c r="E83" i="73" l="1"/>
  <c r="I54" i="73"/>
  <c r="I81" i="73"/>
  <c r="E44" i="73"/>
  <c r="G74" i="44"/>
  <c r="G77" i="44"/>
  <c r="N78" i="45"/>
  <c r="E55" i="73"/>
  <c r="E80" i="73"/>
  <c r="C69" i="44"/>
  <c r="S73" i="44"/>
  <c r="L74" i="44"/>
  <c r="D78" i="44"/>
  <c r="L82" i="44"/>
  <c r="F77" i="44"/>
  <c r="F73" i="44"/>
  <c r="T70" i="44"/>
  <c r="O70" i="44"/>
  <c r="B81" i="44"/>
  <c r="H82" i="44"/>
  <c r="Q80" i="44"/>
  <c r="O73" i="44"/>
  <c r="G70" i="44"/>
  <c r="D69" i="44"/>
  <c r="H69" i="44"/>
  <c r="L69" i="44"/>
  <c r="P69" i="44"/>
  <c r="T69" i="44"/>
  <c r="E46" i="44"/>
  <c r="I46" i="44"/>
  <c r="M46" i="44"/>
  <c r="B47" i="44"/>
  <c r="F47" i="44"/>
  <c r="J47" i="44"/>
  <c r="R47" i="44"/>
  <c r="C48" i="44"/>
  <c r="G48" i="44"/>
  <c r="O48" i="44"/>
  <c r="S48" i="44"/>
  <c r="D49" i="44"/>
  <c r="L49" i="44"/>
  <c r="P49" i="44"/>
  <c r="T49" i="44"/>
  <c r="I50" i="44"/>
  <c r="M50" i="44"/>
  <c r="Q50" i="44"/>
  <c r="F51" i="44"/>
  <c r="J51" i="44"/>
  <c r="N51" i="44"/>
  <c r="C52" i="44"/>
  <c r="G52" i="44"/>
  <c r="K52" i="44"/>
  <c r="S52" i="44"/>
  <c r="D53" i="44"/>
  <c r="H53" i="44"/>
  <c r="P53" i="44"/>
  <c r="T53" i="44"/>
  <c r="E54" i="44"/>
  <c r="M54" i="44"/>
  <c r="Q54" i="44"/>
  <c r="R55" i="44"/>
  <c r="B73" i="44"/>
  <c r="J81" i="44"/>
  <c r="J80" i="44"/>
  <c r="E76" i="44"/>
  <c r="C73" i="45"/>
  <c r="G73" i="45"/>
  <c r="K73" i="45"/>
  <c r="O73" i="45"/>
  <c r="S73" i="45"/>
  <c r="F82" i="45"/>
  <c r="E57" i="73"/>
  <c r="I55" i="73"/>
  <c r="E50" i="73"/>
  <c r="I47" i="73"/>
  <c r="P42" i="44"/>
  <c r="B55" i="44"/>
  <c r="B71" i="45"/>
  <c r="B43" i="45"/>
  <c r="J71" i="45"/>
  <c r="J43" i="45"/>
  <c r="K72" i="45"/>
  <c r="K44" i="45"/>
  <c r="L77" i="45"/>
  <c r="L49" i="45"/>
  <c r="P49" i="45"/>
  <c r="P77" i="45"/>
  <c r="F79" i="45"/>
  <c r="F51" i="45"/>
  <c r="K52" i="45"/>
  <c r="K80" i="45"/>
  <c r="D81" i="45"/>
  <c r="D53" i="45"/>
  <c r="L81" i="45"/>
  <c r="L53" i="45"/>
  <c r="F83" i="45"/>
  <c r="F55" i="45"/>
  <c r="G84" i="45"/>
  <c r="G56" i="45"/>
  <c r="T54" i="53"/>
  <c r="T22" i="53"/>
  <c r="F43" i="45"/>
  <c r="L45" i="45"/>
  <c r="Q47" i="45"/>
  <c r="E51" i="45"/>
  <c r="L54" i="45"/>
  <c r="G64" i="53"/>
  <c r="S71" i="44"/>
  <c r="S75" i="44"/>
  <c r="L78" i="44"/>
  <c r="T78" i="44"/>
  <c r="C71" i="45"/>
  <c r="G71" i="45"/>
  <c r="O43" i="45"/>
  <c r="O71" i="45"/>
  <c r="S71" i="45"/>
  <c r="N46" i="45"/>
  <c r="N74" i="45"/>
  <c r="C75" i="45"/>
  <c r="G75" i="45"/>
  <c r="O75" i="45"/>
  <c r="S75" i="45"/>
  <c r="Q49" i="45"/>
  <c r="Q77" i="45"/>
  <c r="G79" i="45"/>
  <c r="O79" i="45"/>
  <c r="K83" i="45"/>
  <c r="I54" i="46"/>
  <c r="G56" i="53"/>
  <c r="O56" i="53"/>
  <c r="R44" i="45"/>
  <c r="B47" i="45"/>
  <c r="M51" i="45"/>
  <c r="T54" i="45"/>
  <c r="Q44" i="46"/>
  <c r="I73" i="45"/>
  <c r="S76" i="45"/>
  <c r="M79" i="45"/>
  <c r="D83" i="45"/>
  <c r="O24" i="53"/>
  <c r="P59" i="53"/>
  <c r="K70" i="44"/>
  <c r="L71" i="44"/>
  <c r="I44" i="44"/>
  <c r="I72" i="44"/>
  <c r="B77" i="44"/>
  <c r="O81" i="44"/>
  <c r="H78" i="44"/>
  <c r="K77" i="44"/>
  <c r="C77" i="44"/>
  <c r="P74" i="44"/>
  <c r="K73" i="44"/>
  <c r="S77" i="44"/>
  <c r="O78" i="45"/>
  <c r="R43" i="45"/>
  <c r="F47" i="45"/>
  <c r="G48" i="45"/>
  <c r="K49" i="45"/>
  <c r="N51" i="45"/>
  <c r="R52" i="45"/>
  <c r="B55" i="45"/>
  <c r="F56" i="45"/>
  <c r="K71" i="45"/>
  <c r="F74" i="45"/>
  <c r="T76" i="45"/>
  <c r="E83" i="45"/>
  <c r="E45" i="73"/>
  <c r="I75" i="73"/>
  <c r="I72" i="73"/>
  <c r="I44" i="73"/>
  <c r="O72" i="45"/>
  <c r="O44" i="45"/>
  <c r="D73" i="45"/>
  <c r="D45" i="45"/>
  <c r="J75" i="45"/>
  <c r="J47" i="45"/>
  <c r="C76" i="45"/>
  <c r="C48" i="45"/>
  <c r="D77" i="45"/>
  <c r="D49" i="45"/>
  <c r="J79" i="45"/>
  <c r="J51" i="45"/>
  <c r="J44" i="45"/>
  <c r="S48" i="45"/>
  <c r="G52" i="45"/>
  <c r="H53" i="45"/>
  <c r="N55" i="45"/>
  <c r="O56" i="45"/>
  <c r="E75" i="45"/>
  <c r="I51" i="73"/>
  <c r="I52" i="73"/>
  <c r="S79" i="44"/>
  <c r="S83" i="44"/>
  <c r="D82" i="44"/>
  <c r="K75" i="45"/>
  <c r="C79" i="45"/>
  <c r="K79" i="45"/>
  <c r="S79" i="45"/>
  <c r="N54" i="45"/>
  <c r="N82" i="45"/>
  <c r="C83" i="45"/>
  <c r="G83" i="45"/>
  <c r="O83" i="45"/>
  <c r="S83" i="45"/>
  <c r="B43" i="46"/>
  <c r="C60" i="53"/>
  <c r="N43" i="45"/>
  <c r="F48" i="45"/>
  <c r="O52" i="45"/>
  <c r="C56" i="45"/>
  <c r="E53" i="73"/>
  <c r="E81" i="73"/>
  <c r="E54" i="73"/>
  <c r="C70" i="44"/>
  <c r="D71" i="44"/>
  <c r="K42" i="44"/>
  <c r="P82" i="44"/>
  <c r="G81" i="44"/>
  <c r="S70" i="45"/>
  <c r="G74" i="45"/>
  <c r="L79" i="45"/>
  <c r="G82" i="45"/>
  <c r="G69" i="44"/>
  <c r="O69" i="44"/>
  <c r="S69" i="44"/>
  <c r="H70" i="44"/>
  <c r="P70" i="44"/>
  <c r="Q72" i="44"/>
  <c r="C73" i="44"/>
  <c r="G73" i="44"/>
  <c r="D74" i="44"/>
  <c r="H74" i="44"/>
  <c r="T74" i="44"/>
  <c r="T82" i="44"/>
  <c r="H42" i="44"/>
  <c r="N55" i="44"/>
  <c r="N81" i="44"/>
  <c r="F81" i="44"/>
  <c r="M80" i="44"/>
  <c r="E80" i="44"/>
  <c r="J77" i="44"/>
  <c r="Q76" i="44"/>
  <c r="I76" i="44"/>
  <c r="J73" i="44"/>
  <c r="D70" i="45"/>
  <c r="H70" i="45"/>
  <c r="L70" i="45"/>
  <c r="P70" i="45"/>
  <c r="T70" i="45"/>
  <c r="E71" i="45"/>
  <c r="I43" i="45"/>
  <c r="M71" i="45"/>
  <c r="M43" i="45"/>
  <c r="Q71" i="45"/>
  <c r="B72" i="45"/>
  <c r="B44" i="45"/>
  <c r="I47" i="45"/>
  <c r="C49" i="45"/>
  <c r="P50" i="45"/>
  <c r="J52" i="45"/>
  <c r="D54" i="45"/>
  <c r="Q55" i="45"/>
  <c r="L43" i="46"/>
  <c r="I44" i="46"/>
  <c r="F45" i="46"/>
  <c r="C46" i="46"/>
  <c r="S46" i="46"/>
  <c r="P47" i="46"/>
  <c r="M48" i="46"/>
  <c r="J49" i="46"/>
  <c r="G50" i="46"/>
  <c r="D51" i="46"/>
  <c r="T51" i="46"/>
  <c r="Q52" i="46"/>
  <c r="N53" i="46"/>
  <c r="K54" i="46"/>
  <c r="L55" i="46"/>
  <c r="E56" i="46"/>
  <c r="S22" i="53"/>
  <c r="L55" i="53"/>
  <c r="K26" i="53"/>
  <c r="E43" i="45"/>
  <c r="H45" i="45"/>
  <c r="L46" i="45"/>
  <c r="N47" i="45"/>
  <c r="O48" i="45"/>
  <c r="B51" i="45"/>
  <c r="G53" i="45"/>
  <c r="J55" i="45"/>
  <c r="N56" i="45"/>
  <c r="N45" i="46"/>
  <c r="C54" i="46"/>
  <c r="C72" i="45"/>
  <c r="D75" i="45"/>
  <c r="F78" i="45"/>
  <c r="I81" i="45"/>
  <c r="S84" i="45"/>
  <c r="E47" i="73"/>
  <c r="E75" i="73"/>
  <c r="C70" i="45"/>
  <c r="K70" i="45"/>
  <c r="O70" i="45"/>
  <c r="O45" i="45"/>
  <c r="E48" i="73"/>
  <c r="N44" i="45"/>
  <c r="T72" i="45"/>
  <c r="D74" i="45"/>
  <c r="H74" i="45"/>
  <c r="L74" i="45"/>
  <c r="P74" i="45"/>
  <c r="T74" i="45"/>
  <c r="E47" i="45"/>
  <c r="I75" i="45"/>
  <c r="M75" i="45"/>
  <c r="Q75" i="45"/>
  <c r="B48" i="45"/>
  <c r="K76" i="45"/>
  <c r="C77" i="45"/>
  <c r="G77" i="45"/>
  <c r="K77" i="45"/>
  <c r="O77" i="45"/>
  <c r="S77" i="45"/>
  <c r="D78" i="45"/>
  <c r="H78" i="45"/>
  <c r="L78" i="45"/>
  <c r="P78" i="45"/>
  <c r="T78" i="45"/>
  <c r="E79" i="45"/>
  <c r="I79" i="45"/>
  <c r="Q79" i="45"/>
  <c r="T80" i="45"/>
  <c r="C81" i="45"/>
  <c r="G81" i="45"/>
  <c r="K81" i="45"/>
  <c r="O81" i="45"/>
  <c r="S81" i="45"/>
  <c r="D82" i="45"/>
  <c r="H82" i="45"/>
  <c r="L82" i="45"/>
  <c r="P82" i="45"/>
  <c r="T82" i="45"/>
  <c r="E55" i="45"/>
  <c r="I83" i="45"/>
  <c r="M83" i="45"/>
  <c r="Q83" i="45"/>
  <c r="B56" i="45"/>
  <c r="K84" i="45"/>
  <c r="P43" i="46"/>
  <c r="C50" i="46"/>
  <c r="E52" i="46"/>
  <c r="M52" i="46"/>
  <c r="J53" i="46"/>
  <c r="O54" i="46"/>
  <c r="I56" i="46"/>
  <c r="M56" i="46"/>
  <c r="L53" i="53"/>
  <c r="N25" i="53"/>
  <c r="P57" i="53"/>
  <c r="F29" i="53"/>
  <c r="G45" i="45"/>
  <c r="T46" i="45"/>
  <c r="N48" i="45"/>
  <c r="H50" i="45"/>
  <c r="B52" i="45"/>
  <c r="O53" i="45"/>
  <c r="I55" i="45"/>
  <c r="J46" i="46"/>
  <c r="I71" i="44"/>
  <c r="Q71" i="44"/>
  <c r="T42" i="44"/>
  <c r="L42" i="44"/>
  <c r="D42" i="44"/>
  <c r="J55" i="44"/>
  <c r="E70" i="44"/>
  <c r="E42" i="44"/>
  <c r="E43" i="44"/>
  <c r="I70" i="44"/>
  <c r="I42" i="44"/>
  <c r="I43" i="44"/>
  <c r="M70" i="44"/>
  <c r="M42" i="44"/>
  <c r="M43" i="44"/>
  <c r="Q70" i="44"/>
  <c r="Q42" i="44"/>
  <c r="Q43" i="44"/>
  <c r="B71" i="44"/>
  <c r="B44" i="44"/>
  <c r="B43" i="44"/>
  <c r="F71" i="44"/>
  <c r="F44" i="44"/>
  <c r="F43" i="44"/>
  <c r="J71" i="44"/>
  <c r="J44" i="44"/>
  <c r="J43" i="44"/>
  <c r="N71" i="44"/>
  <c r="N44" i="44"/>
  <c r="N43" i="44"/>
  <c r="M71" i="44"/>
  <c r="H71" i="44"/>
  <c r="E71" i="44"/>
  <c r="R44" i="44"/>
  <c r="P71" i="44"/>
  <c r="R43" i="44"/>
  <c r="C72" i="44"/>
  <c r="C45" i="44"/>
  <c r="C44" i="44"/>
  <c r="G72" i="44"/>
  <c r="G45" i="44"/>
  <c r="G44" i="44"/>
  <c r="K72" i="44"/>
  <c r="K45" i="44"/>
  <c r="K44" i="44"/>
  <c r="O45" i="44"/>
  <c r="O72" i="44"/>
  <c r="O44" i="44"/>
  <c r="S72" i="44"/>
  <c r="S45" i="44"/>
  <c r="S44" i="44"/>
  <c r="D73" i="44"/>
  <c r="D46" i="44"/>
  <c r="D45" i="44"/>
  <c r="H46" i="44"/>
  <c r="H45" i="44"/>
  <c r="H73" i="44"/>
  <c r="L73" i="44"/>
  <c r="L46" i="44"/>
  <c r="L45" i="44"/>
  <c r="P46" i="44"/>
  <c r="P73" i="44"/>
  <c r="P45" i="44"/>
  <c r="T73" i="44"/>
  <c r="T46" i="44"/>
  <c r="E74" i="44"/>
  <c r="E47" i="44"/>
  <c r="I47" i="44"/>
  <c r="I74" i="44"/>
  <c r="M74" i="44"/>
  <c r="M47" i="44"/>
  <c r="Q74" i="44"/>
  <c r="Q47" i="44"/>
  <c r="B48" i="44"/>
  <c r="B75" i="44"/>
  <c r="F75" i="44"/>
  <c r="F48" i="44"/>
  <c r="J75" i="44"/>
  <c r="J48" i="44"/>
  <c r="N75" i="44"/>
  <c r="N48" i="44"/>
  <c r="H75" i="44"/>
  <c r="P75" i="44"/>
  <c r="R48" i="44"/>
  <c r="E75" i="44"/>
  <c r="M75" i="44"/>
  <c r="D75" i="44"/>
  <c r="L75" i="44"/>
  <c r="I75" i="44"/>
  <c r="Q75" i="44"/>
  <c r="C76" i="44"/>
  <c r="C49" i="44"/>
  <c r="G76" i="44"/>
  <c r="G49" i="44"/>
  <c r="K76" i="44"/>
  <c r="K49" i="44"/>
  <c r="O76" i="44"/>
  <c r="O49" i="44"/>
  <c r="S76" i="44"/>
  <c r="S49" i="44"/>
  <c r="D77" i="44"/>
  <c r="D50" i="44"/>
  <c r="H77" i="44"/>
  <c r="H50" i="44"/>
  <c r="L77" i="44"/>
  <c r="L50" i="44"/>
  <c r="P77" i="44"/>
  <c r="P50" i="44"/>
  <c r="T77" i="44"/>
  <c r="T50" i="44"/>
  <c r="E78" i="44"/>
  <c r="E51" i="44"/>
  <c r="I78" i="44"/>
  <c r="I51" i="44"/>
  <c r="M78" i="44"/>
  <c r="M51" i="44"/>
  <c r="Q78" i="44"/>
  <c r="Q51" i="44"/>
  <c r="B52" i="44"/>
  <c r="B79" i="44"/>
  <c r="F79" i="44"/>
  <c r="F52" i="44"/>
  <c r="J79" i="44"/>
  <c r="J52" i="44"/>
  <c r="N79" i="44"/>
  <c r="N52" i="44"/>
  <c r="H79" i="44"/>
  <c r="P79" i="44"/>
  <c r="R52" i="44"/>
  <c r="Q79" i="44"/>
  <c r="D79" i="44"/>
  <c r="L79" i="44"/>
  <c r="E79" i="44"/>
  <c r="I79" i="44"/>
  <c r="M79" i="44"/>
  <c r="C80" i="44"/>
  <c r="C53" i="44"/>
  <c r="G80" i="44"/>
  <c r="G53" i="44"/>
  <c r="K80" i="44"/>
  <c r="K53" i="44"/>
  <c r="O80" i="44"/>
  <c r="O53" i="44"/>
  <c r="S80" i="44"/>
  <c r="S53" i="44"/>
  <c r="D81" i="44"/>
  <c r="D54" i="44"/>
  <c r="H81" i="44"/>
  <c r="H54" i="44"/>
  <c r="L81" i="44"/>
  <c r="L54" i="44"/>
  <c r="P81" i="44"/>
  <c r="P54" i="44"/>
  <c r="T81" i="44"/>
  <c r="T54" i="44"/>
  <c r="E82" i="44"/>
  <c r="E55" i="44"/>
  <c r="I82" i="44"/>
  <c r="I55" i="44"/>
  <c r="M82" i="44"/>
  <c r="M55" i="44"/>
  <c r="Q82" i="44"/>
  <c r="Q55" i="44"/>
  <c r="H83" i="44"/>
  <c r="P83" i="44"/>
  <c r="D83" i="44"/>
  <c r="L83" i="44"/>
  <c r="E83" i="44"/>
  <c r="I83" i="44"/>
  <c r="M83" i="44"/>
  <c r="Q83" i="44"/>
  <c r="F55" i="44"/>
  <c r="I54" i="44"/>
  <c r="L53" i="44"/>
  <c r="O52" i="44"/>
  <c r="R51" i="44"/>
  <c r="B51" i="44"/>
  <c r="E50" i="44"/>
  <c r="H49" i="44"/>
  <c r="K48" i="44"/>
  <c r="N47" i="44"/>
  <c r="Q46" i="44"/>
  <c r="T45" i="44"/>
  <c r="C71" i="44"/>
  <c r="K71" i="44"/>
  <c r="K82" i="44"/>
  <c r="G82" i="44"/>
  <c r="C82" i="44"/>
  <c r="K74" i="44"/>
  <c r="D70" i="44"/>
  <c r="I49" i="73"/>
  <c r="I77" i="73"/>
  <c r="I50" i="73"/>
  <c r="I76" i="73"/>
  <c r="I48" i="73"/>
  <c r="S70" i="44"/>
  <c r="T71" i="44"/>
  <c r="S74" i="44"/>
  <c r="T75" i="44"/>
  <c r="S78" i="44"/>
  <c r="T79" i="44"/>
  <c r="S82" i="44"/>
  <c r="T83" i="44"/>
  <c r="R42" i="44"/>
  <c r="N42" i="44"/>
  <c r="J42" i="44"/>
  <c r="F42" i="44"/>
  <c r="T55" i="44"/>
  <c r="S54" i="44"/>
  <c r="T51" i="44"/>
  <c r="S50" i="44"/>
  <c r="T47" i="44"/>
  <c r="S46" i="44"/>
  <c r="N45" i="44"/>
  <c r="M44" i="44"/>
  <c r="E44" i="44"/>
  <c r="T43" i="44"/>
  <c r="L43" i="44"/>
  <c r="D43" i="44"/>
  <c r="O83" i="44"/>
  <c r="K83" i="44"/>
  <c r="G83" i="44"/>
  <c r="C83" i="44"/>
  <c r="N82" i="44"/>
  <c r="J82" i="44"/>
  <c r="F82" i="44"/>
  <c r="Q81" i="44"/>
  <c r="M81" i="44"/>
  <c r="I81" i="44"/>
  <c r="E81" i="44"/>
  <c r="P80" i="44"/>
  <c r="L80" i="44"/>
  <c r="H80" i="44"/>
  <c r="D80" i="44"/>
  <c r="O79" i="44"/>
  <c r="K79" i="44"/>
  <c r="G79" i="44"/>
  <c r="C79" i="44"/>
  <c r="N78" i="44"/>
  <c r="J78" i="44"/>
  <c r="F78" i="44"/>
  <c r="Q77" i="44"/>
  <c r="M77" i="44"/>
  <c r="I77" i="44"/>
  <c r="E77" i="44"/>
  <c r="P76" i="44"/>
  <c r="L76" i="44"/>
  <c r="H76" i="44"/>
  <c r="D76" i="44"/>
  <c r="O75" i="44"/>
  <c r="K75" i="44"/>
  <c r="G75" i="44"/>
  <c r="C75" i="44"/>
  <c r="N74" i="44"/>
  <c r="T80" i="44"/>
  <c r="T76" i="44"/>
  <c r="T72" i="44"/>
  <c r="D43" i="45"/>
  <c r="H71" i="45"/>
  <c r="H43" i="45"/>
  <c r="L43" i="45"/>
  <c r="L71" i="45"/>
  <c r="P43" i="45"/>
  <c r="T71" i="45"/>
  <c r="T43" i="45"/>
  <c r="E44" i="45"/>
  <c r="E72" i="45"/>
  <c r="I44" i="45"/>
  <c r="M44" i="45"/>
  <c r="Q72" i="45"/>
  <c r="Q44" i="45"/>
  <c r="B73" i="45"/>
  <c r="B45" i="45"/>
  <c r="F73" i="45"/>
  <c r="F45" i="45"/>
  <c r="J73" i="45"/>
  <c r="J45" i="45"/>
  <c r="N73" i="45"/>
  <c r="N45" i="45"/>
  <c r="R45" i="45"/>
  <c r="C74" i="45"/>
  <c r="C46" i="45"/>
  <c r="G46" i="45"/>
  <c r="K74" i="45"/>
  <c r="K46" i="45"/>
  <c r="O46" i="45"/>
  <c r="S46" i="45"/>
  <c r="S74" i="45"/>
  <c r="D47" i="45"/>
  <c r="H47" i="45"/>
  <c r="H75" i="45"/>
  <c r="L47" i="45"/>
  <c r="P47" i="45"/>
  <c r="P75" i="45"/>
  <c r="T75" i="45"/>
  <c r="T47" i="45"/>
  <c r="E76" i="45"/>
  <c r="E48" i="45"/>
  <c r="I76" i="45"/>
  <c r="I48" i="45"/>
  <c r="M76" i="45"/>
  <c r="M48" i="45"/>
  <c r="Q76" i="45"/>
  <c r="Q48" i="45"/>
  <c r="B77" i="45"/>
  <c r="B49" i="45"/>
  <c r="F77" i="45"/>
  <c r="F49" i="45"/>
  <c r="J77" i="45"/>
  <c r="J49" i="45"/>
  <c r="N77" i="45"/>
  <c r="N49" i="45"/>
  <c r="R49" i="45"/>
  <c r="C78" i="45"/>
  <c r="C50" i="45"/>
  <c r="G50" i="45"/>
  <c r="K78" i="45"/>
  <c r="K50" i="45"/>
  <c r="O50" i="45"/>
  <c r="S50" i="45"/>
  <c r="S78" i="45"/>
  <c r="D51" i="45"/>
  <c r="H51" i="45"/>
  <c r="H79" i="45"/>
  <c r="L51" i="45"/>
  <c r="P51" i="45"/>
  <c r="P79" i="45"/>
  <c r="T79" i="45"/>
  <c r="T51" i="45"/>
  <c r="E80" i="45"/>
  <c r="E52" i="45"/>
  <c r="I80" i="45"/>
  <c r="I52" i="45"/>
  <c r="M80" i="45"/>
  <c r="M52" i="45"/>
  <c r="Q80" i="45"/>
  <c r="Q52" i="45"/>
  <c r="B81" i="45"/>
  <c r="B53" i="45"/>
  <c r="F81" i="45"/>
  <c r="F53" i="45"/>
  <c r="J81" i="45"/>
  <c r="J53" i="45"/>
  <c r="N81" i="45"/>
  <c r="N53" i="45"/>
  <c r="R53" i="45"/>
  <c r="C82" i="45"/>
  <c r="C54" i="45"/>
  <c r="G54" i="45"/>
  <c r="K82" i="45"/>
  <c r="K54" i="45"/>
  <c r="O54" i="45"/>
  <c r="S54" i="45"/>
  <c r="S82" i="45"/>
  <c r="D55" i="45"/>
  <c r="H55" i="45"/>
  <c r="H83" i="45"/>
  <c r="L55" i="45"/>
  <c r="P55" i="45"/>
  <c r="P83" i="45"/>
  <c r="T83" i="45"/>
  <c r="T55" i="45"/>
  <c r="E84" i="45"/>
  <c r="E56" i="45"/>
  <c r="I84" i="45"/>
  <c r="I56" i="45"/>
  <c r="M84" i="45"/>
  <c r="M56" i="45"/>
  <c r="Q84" i="45"/>
  <c r="Q56" i="45"/>
  <c r="N54" i="46"/>
  <c r="R54" i="46"/>
  <c r="K55" i="46"/>
  <c r="O55" i="46"/>
  <c r="H56" i="46"/>
  <c r="L56" i="46"/>
  <c r="E53" i="53"/>
  <c r="I53" i="53"/>
  <c r="M53" i="53"/>
  <c r="Q53" i="53"/>
  <c r="B54" i="53"/>
  <c r="F54" i="53"/>
  <c r="F22" i="53"/>
  <c r="J54" i="53"/>
  <c r="J22" i="53"/>
  <c r="N54" i="53"/>
  <c r="N22" i="53"/>
  <c r="R22" i="53"/>
  <c r="C55" i="53"/>
  <c r="C23" i="53"/>
  <c r="G55" i="53"/>
  <c r="G23" i="53"/>
  <c r="K55" i="53"/>
  <c r="K23" i="53"/>
  <c r="O55" i="53"/>
  <c r="O23" i="53"/>
  <c r="S23" i="53"/>
  <c r="S55" i="53"/>
  <c r="D56" i="53"/>
  <c r="D24" i="53"/>
  <c r="H56" i="53"/>
  <c r="H24" i="53"/>
  <c r="L56" i="53"/>
  <c r="L24" i="53"/>
  <c r="P56" i="53"/>
  <c r="T56" i="53"/>
  <c r="T24" i="53"/>
  <c r="E57" i="53"/>
  <c r="E25" i="53"/>
  <c r="I57" i="53"/>
  <c r="I25" i="53"/>
  <c r="M57" i="53"/>
  <c r="Q57" i="53"/>
  <c r="Q25" i="53"/>
  <c r="B58" i="53"/>
  <c r="B26" i="53"/>
  <c r="F58" i="53"/>
  <c r="F26" i="53"/>
  <c r="J58" i="53"/>
  <c r="J26" i="53"/>
  <c r="N58" i="53"/>
  <c r="N26" i="53"/>
  <c r="R26" i="53"/>
  <c r="C59" i="53"/>
  <c r="C27" i="53"/>
  <c r="G59" i="53"/>
  <c r="G27" i="53"/>
  <c r="K59" i="53"/>
  <c r="K27" i="53"/>
  <c r="O59" i="53"/>
  <c r="O27" i="53"/>
  <c r="S27" i="53"/>
  <c r="S59" i="53"/>
  <c r="D60" i="53"/>
  <c r="D28" i="53"/>
  <c r="H60" i="53"/>
  <c r="L60" i="53"/>
  <c r="L28" i="53"/>
  <c r="P60" i="53"/>
  <c r="P28" i="53"/>
  <c r="T60" i="53"/>
  <c r="T28" i="53"/>
  <c r="E61" i="53"/>
  <c r="I61" i="53"/>
  <c r="I29" i="53"/>
  <c r="M61" i="53"/>
  <c r="M29" i="53"/>
  <c r="Q61" i="53"/>
  <c r="Q29" i="53"/>
  <c r="B62" i="53"/>
  <c r="B30" i="53"/>
  <c r="F62" i="53"/>
  <c r="F30" i="53"/>
  <c r="J62" i="53"/>
  <c r="J30" i="53"/>
  <c r="N62" i="53"/>
  <c r="N30" i="53"/>
  <c r="R30" i="53"/>
  <c r="C63" i="53"/>
  <c r="C31" i="53"/>
  <c r="G63" i="53"/>
  <c r="G31" i="53"/>
  <c r="K63" i="53"/>
  <c r="K31" i="53"/>
  <c r="O63" i="53"/>
  <c r="O31" i="53"/>
  <c r="S31" i="53"/>
  <c r="S63" i="53"/>
  <c r="D64" i="53"/>
  <c r="D32" i="53"/>
  <c r="H64" i="53"/>
  <c r="H32" i="53"/>
  <c r="L64" i="53"/>
  <c r="L32" i="53"/>
  <c r="P64" i="53"/>
  <c r="T64" i="53"/>
  <c r="T32" i="53"/>
  <c r="Q43" i="45"/>
  <c r="F44" i="45"/>
  <c r="C45" i="45"/>
  <c r="K45" i="45"/>
  <c r="S45" i="45"/>
  <c r="H46" i="45"/>
  <c r="P46" i="45"/>
  <c r="M47" i="45"/>
  <c r="J48" i="45"/>
  <c r="R48" i="45"/>
  <c r="G49" i="45"/>
  <c r="O49" i="45"/>
  <c r="D50" i="45"/>
  <c r="L50" i="45"/>
  <c r="T50" i="45"/>
  <c r="I51" i="45"/>
  <c r="Q51" i="45"/>
  <c r="F52" i="45"/>
  <c r="N52" i="45"/>
  <c r="C53" i="45"/>
  <c r="K53" i="45"/>
  <c r="S53" i="45"/>
  <c r="H54" i="45"/>
  <c r="P54" i="45"/>
  <c r="M55" i="45"/>
  <c r="J56" i="45"/>
  <c r="R56" i="45"/>
  <c r="G43" i="46"/>
  <c r="O43" i="46"/>
  <c r="D44" i="46"/>
  <c r="L44" i="46"/>
  <c r="T44" i="46"/>
  <c r="I45" i="46"/>
  <c r="Q45" i="46"/>
  <c r="F46" i="46"/>
  <c r="N46" i="46"/>
  <c r="C47" i="46"/>
  <c r="K47" i="46"/>
  <c r="S47" i="46"/>
  <c r="H48" i="46"/>
  <c r="P48" i="46"/>
  <c r="M49" i="46"/>
  <c r="B50" i="46"/>
  <c r="J50" i="46"/>
  <c r="R50" i="46"/>
  <c r="G51" i="46"/>
  <c r="D52" i="46"/>
  <c r="T52" i="46"/>
  <c r="I53" i="46"/>
  <c r="Q53" i="46"/>
  <c r="F54" i="46"/>
  <c r="D71" i="45"/>
  <c r="G72" i="45"/>
  <c r="S72" i="45"/>
  <c r="P73" i="45"/>
  <c r="L75" i="45"/>
  <c r="H77" i="45"/>
  <c r="D79" i="45"/>
  <c r="S80" i="45"/>
  <c r="P81" i="45"/>
  <c r="L83" i="45"/>
  <c r="P32" i="53"/>
  <c r="J27" i="53"/>
  <c r="R23" i="53"/>
  <c r="E62" i="53"/>
  <c r="G71" i="44"/>
  <c r="O71" i="44"/>
  <c r="O82" i="44"/>
  <c r="O78" i="44"/>
  <c r="K78" i="44"/>
  <c r="G78" i="44"/>
  <c r="C78" i="44"/>
  <c r="O74" i="44"/>
  <c r="B42" i="44"/>
  <c r="S55" i="44"/>
  <c r="N54" i="44"/>
  <c r="B54" i="44"/>
  <c r="E53" i="44"/>
  <c r="S51" i="44"/>
  <c r="F50" i="44"/>
  <c r="B50" i="44"/>
  <c r="T48" i="44"/>
  <c r="S47" i="44"/>
  <c r="R46" i="44"/>
  <c r="J46" i="44"/>
  <c r="F46" i="44"/>
  <c r="B46" i="44"/>
  <c r="Q45" i="44"/>
  <c r="M45" i="44"/>
  <c r="I45" i="44"/>
  <c r="E45" i="44"/>
  <c r="P44" i="44"/>
  <c r="L44" i="44"/>
  <c r="H44" i="44"/>
  <c r="D44" i="44"/>
  <c r="S43" i="44"/>
  <c r="O43" i="44"/>
  <c r="K43" i="44"/>
  <c r="G43" i="44"/>
  <c r="C43" i="44"/>
  <c r="S54" i="46"/>
  <c r="D55" i="46"/>
  <c r="P55" i="46"/>
  <c r="T55" i="46"/>
  <c r="Q56" i="46"/>
  <c r="B53" i="53"/>
  <c r="F53" i="53"/>
  <c r="N53" i="53"/>
  <c r="C54" i="53"/>
  <c r="G54" i="53"/>
  <c r="G22" i="53"/>
  <c r="K54" i="53"/>
  <c r="K22" i="53"/>
  <c r="O54" i="53"/>
  <c r="O22" i="53"/>
  <c r="S54" i="53"/>
  <c r="D23" i="53"/>
  <c r="D55" i="53"/>
  <c r="H55" i="53"/>
  <c r="H23" i="53"/>
  <c r="L23" i="53"/>
  <c r="P55" i="53"/>
  <c r="P23" i="53"/>
  <c r="T55" i="53"/>
  <c r="T23" i="53"/>
  <c r="E24" i="53"/>
  <c r="E56" i="53"/>
  <c r="I56" i="53"/>
  <c r="I24" i="53"/>
  <c r="M24" i="53"/>
  <c r="M56" i="53"/>
  <c r="Q56" i="53"/>
  <c r="Q24" i="53"/>
  <c r="B57" i="53"/>
  <c r="B25" i="53"/>
  <c r="F57" i="53"/>
  <c r="F25" i="53"/>
  <c r="J57" i="53"/>
  <c r="J25" i="53"/>
  <c r="R25" i="53"/>
  <c r="C58" i="53"/>
  <c r="C26" i="53"/>
  <c r="G58" i="53"/>
  <c r="G26" i="53"/>
  <c r="K58" i="53"/>
  <c r="O26" i="53"/>
  <c r="O58" i="53"/>
  <c r="S58" i="53"/>
  <c r="S26" i="53"/>
  <c r="D59" i="53"/>
  <c r="D27" i="53"/>
  <c r="H27" i="53"/>
  <c r="H59" i="53"/>
  <c r="L59" i="53"/>
  <c r="L27" i="53"/>
  <c r="P27" i="53"/>
  <c r="T59" i="53"/>
  <c r="T27" i="53"/>
  <c r="E60" i="53"/>
  <c r="E28" i="53"/>
  <c r="I28" i="53"/>
  <c r="I60" i="53"/>
  <c r="M60" i="53"/>
  <c r="M28" i="53"/>
  <c r="Q28" i="53"/>
  <c r="Q60" i="53"/>
  <c r="B61" i="53"/>
  <c r="B29" i="53"/>
  <c r="F61" i="53"/>
  <c r="J61" i="53"/>
  <c r="J29" i="53"/>
  <c r="N61" i="53"/>
  <c r="N29" i="53"/>
  <c r="R29" i="53"/>
  <c r="G62" i="53"/>
  <c r="G30" i="53"/>
  <c r="K62" i="53"/>
  <c r="K30" i="53"/>
  <c r="O62" i="53"/>
  <c r="O30" i="53"/>
  <c r="S62" i="53"/>
  <c r="D31" i="53"/>
  <c r="D63" i="53"/>
  <c r="H63" i="53"/>
  <c r="H31" i="53"/>
  <c r="L31" i="53"/>
  <c r="L63" i="53"/>
  <c r="P63" i="53"/>
  <c r="P31" i="53"/>
  <c r="T63" i="53"/>
  <c r="T31" i="53"/>
  <c r="E32" i="53"/>
  <c r="I64" i="53"/>
  <c r="I32" i="53"/>
  <c r="M32" i="53"/>
  <c r="M64" i="53"/>
  <c r="Q64" i="53"/>
  <c r="Q32" i="53"/>
  <c r="H43" i="46"/>
  <c r="E44" i="46"/>
  <c r="M44" i="46"/>
  <c r="B45" i="46"/>
  <c r="J45" i="46"/>
  <c r="R45" i="46"/>
  <c r="G46" i="46"/>
  <c r="O46" i="46"/>
  <c r="D47" i="46"/>
  <c r="L47" i="46"/>
  <c r="T47" i="46"/>
  <c r="I48" i="46"/>
  <c r="Q48" i="46"/>
  <c r="F49" i="46"/>
  <c r="N49" i="46"/>
  <c r="K50" i="46"/>
  <c r="S50" i="46"/>
  <c r="H51" i="46"/>
  <c r="P51" i="46"/>
  <c r="B53" i="46"/>
  <c r="R53" i="46"/>
  <c r="G54" i="46"/>
  <c r="H55" i="46"/>
  <c r="S55" i="46"/>
  <c r="P71" i="45"/>
  <c r="I72" i="45"/>
  <c r="Q73" i="45"/>
  <c r="O74" i="45"/>
  <c r="I77" i="45"/>
  <c r="G78" i="45"/>
  <c r="C80" i="45"/>
  <c r="Q81" i="45"/>
  <c r="O82" i="45"/>
  <c r="O32" i="53"/>
  <c r="S30" i="53"/>
  <c r="E29" i="53"/>
  <c r="M25" i="53"/>
  <c r="C22" i="53"/>
  <c r="C62" i="53"/>
  <c r="N57" i="53"/>
  <c r="T73" i="45"/>
  <c r="E74" i="45"/>
  <c r="I74" i="45"/>
  <c r="M74" i="45"/>
  <c r="Q74" i="45"/>
  <c r="T77" i="45"/>
  <c r="E78" i="45"/>
  <c r="I78" i="45"/>
  <c r="M78" i="45"/>
  <c r="Q78" i="45"/>
  <c r="T81" i="45"/>
  <c r="E82" i="45"/>
  <c r="I82" i="45"/>
  <c r="M82" i="45"/>
  <c r="Q82" i="45"/>
  <c r="C53" i="53"/>
  <c r="G53" i="53"/>
  <c r="K53" i="53"/>
  <c r="O53" i="53"/>
  <c r="S53" i="53"/>
  <c r="D54" i="53"/>
  <c r="H54" i="53"/>
  <c r="H22" i="53"/>
  <c r="L54" i="53"/>
  <c r="P54" i="53"/>
  <c r="P22" i="53"/>
  <c r="E55" i="53"/>
  <c r="E23" i="53"/>
  <c r="I55" i="53"/>
  <c r="M55" i="53"/>
  <c r="M23" i="53"/>
  <c r="Q55" i="53"/>
  <c r="B56" i="53"/>
  <c r="B24" i="53"/>
  <c r="F56" i="53"/>
  <c r="F24" i="53"/>
  <c r="J56" i="53"/>
  <c r="J24" i="53"/>
  <c r="N56" i="53"/>
  <c r="N24" i="53"/>
  <c r="R24" i="53"/>
  <c r="C57" i="53"/>
  <c r="C25" i="53"/>
  <c r="G57" i="53"/>
  <c r="G25" i="53"/>
  <c r="K57" i="53"/>
  <c r="K25" i="53"/>
  <c r="O57" i="53"/>
  <c r="O25" i="53"/>
  <c r="S25" i="53"/>
  <c r="D58" i="53"/>
  <c r="H58" i="53"/>
  <c r="H26" i="53"/>
  <c r="L58" i="53"/>
  <c r="P58" i="53"/>
  <c r="P26" i="53"/>
  <c r="T58" i="53"/>
  <c r="E59" i="53"/>
  <c r="E27" i="53"/>
  <c r="I59" i="53"/>
  <c r="M59" i="53"/>
  <c r="M27" i="53"/>
  <c r="Q59" i="53"/>
  <c r="B60" i="53"/>
  <c r="B28" i="53"/>
  <c r="F60" i="53"/>
  <c r="F28" i="53"/>
  <c r="J60" i="53"/>
  <c r="J28" i="53"/>
  <c r="N60" i="53"/>
  <c r="N28" i="53"/>
  <c r="R28" i="53"/>
  <c r="C61" i="53"/>
  <c r="C29" i="53"/>
  <c r="G61" i="53"/>
  <c r="G29" i="53"/>
  <c r="K61" i="53"/>
  <c r="K29" i="53"/>
  <c r="O61" i="53"/>
  <c r="O29" i="53"/>
  <c r="S61" i="53"/>
  <c r="S29" i="53"/>
  <c r="D62" i="53"/>
  <c r="H62" i="53"/>
  <c r="H30" i="53"/>
  <c r="L62" i="53"/>
  <c r="P62" i="53"/>
  <c r="P30" i="53"/>
  <c r="T62" i="53"/>
  <c r="E63" i="53"/>
  <c r="E31" i="53"/>
  <c r="I63" i="53"/>
  <c r="M63" i="53"/>
  <c r="M31" i="53"/>
  <c r="Q63" i="53"/>
  <c r="B64" i="53"/>
  <c r="B32" i="53"/>
  <c r="F64" i="53"/>
  <c r="F32" i="53"/>
  <c r="J64" i="53"/>
  <c r="J32" i="53"/>
  <c r="N64" i="53"/>
  <c r="N32" i="53"/>
  <c r="R32" i="53"/>
  <c r="C43" i="45"/>
  <c r="G43" i="45"/>
  <c r="S43" i="45"/>
  <c r="E45" i="45"/>
  <c r="M45" i="45"/>
  <c r="B46" i="45"/>
  <c r="J46" i="45"/>
  <c r="C47" i="45"/>
  <c r="G47" i="45"/>
  <c r="K47" i="45"/>
  <c r="O47" i="45"/>
  <c r="S47" i="45"/>
  <c r="E49" i="45"/>
  <c r="M49" i="45"/>
  <c r="B50" i="45"/>
  <c r="J50" i="45"/>
  <c r="C51" i="45"/>
  <c r="G51" i="45"/>
  <c r="K51" i="45"/>
  <c r="O51" i="45"/>
  <c r="S51" i="45"/>
  <c r="E53" i="45"/>
  <c r="M53" i="45"/>
  <c r="B54" i="45"/>
  <c r="J54" i="45"/>
  <c r="C55" i="45"/>
  <c r="G55" i="45"/>
  <c r="K55" i="45"/>
  <c r="O55" i="45"/>
  <c r="S55" i="45"/>
  <c r="E43" i="46"/>
  <c r="I43" i="46"/>
  <c r="M43" i="46"/>
  <c r="B44" i="46"/>
  <c r="F44" i="46"/>
  <c r="J44" i="46"/>
  <c r="R44" i="46"/>
  <c r="C45" i="46"/>
  <c r="G45" i="46"/>
  <c r="K45" i="46"/>
  <c r="O45" i="46"/>
  <c r="S45" i="46"/>
  <c r="D46" i="46"/>
  <c r="H46" i="46"/>
  <c r="L46" i="46"/>
  <c r="P46" i="46"/>
  <c r="T46" i="46"/>
  <c r="E47" i="46"/>
  <c r="M47" i="46"/>
  <c r="Q47" i="46"/>
  <c r="B48" i="46"/>
  <c r="J48" i="46"/>
  <c r="N48" i="46"/>
  <c r="R48" i="46"/>
  <c r="C49" i="46"/>
  <c r="G49" i="46"/>
  <c r="K49" i="46"/>
  <c r="O49" i="46"/>
  <c r="S49" i="46"/>
  <c r="D50" i="46"/>
  <c r="H50" i="46"/>
  <c r="L50" i="46"/>
  <c r="T50" i="46"/>
  <c r="E51" i="46"/>
  <c r="I51" i="46"/>
  <c r="M51" i="46"/>
  <c r="Q51" i="46"/>
  <c r="B52" i="46"/>
  <c r="F52" i="46"/>
  <c r="J52" i="46"/>
  <c r="N52" i="46"/>
  <c r="R52" i="46"/>
  <c r="G53" i="46"/>
  <c r="O53" i="46"/>
  <c r="D54" i="46"/>
  <c r="L54" i="46"/>
  <c r="I55" i="46"/>
  <c r="F56" i="46"/>
  <c r="L30" i="53"/>
  <c r="T26" i="53"/>
  <c r="D26" i="53"/>
  <c r="L22" i="53"/>
  <c r="D72" i="45"/>
  <c r="H72" i="45"/>
  <c r="L72" i="45"/>
  <c r="P72" i="45"/>
  <c r="D76" i="45"/>
  <c r="H76" i="45"/>
  <c r="L76" i="45"/>
  <c r="P76" i="45"/>
  <c r="D80" i="45"/>
  <c r="H80" i="45"/>
  <c r="L80" i="45"/>
  <c r="P80" i="45"/>
  <c r="D84" i="45"/>
  <c r="H84" i="45"/>
  <c r="L84" i="45"/>
  <c r="P84" i="45"/>
  <c r="M54" i="46"/>
  <c r="Q54" i="46"/>
  <c r="B55" i="46"/>
  <c r="F55" i="46"/>
  <c r="J55" i="46"/>
  <c r="N55" i="46"/>
  <c r="R55" i="46"/>
  <c r="C56" i="46"/>
  <c r="G56" i="46"/>
  <c r="K56" i="46"/>
  <c r="O56" i="46"/>
  <c r="S56" i="46"/>
  <c r="D53" i="53"/>
  <c r="H53" i="53"/>
  <c r="P53" i="53"/>
  <c r="T53" i="53"/>
  <c r="E22" i="53"/>
  <c r="E54" i="53"/>
  <c r="I22" i="53"/>
  <c r="I54" i="53"/>
  <c r="M22" i="53"/>
  <c r="Q22" i="53"/>
  <c r="Q54" i="53"/>
  <c r="B23" i="53"/>
  <c r="B55" i="53"/>
  <c r="F55" i="53"/>
  <c r="F23" i="53"/>
  <c r="J55" i="53"/>
  <c r="N23" i="53"/>
  <c r="C56" i="53"/>
  <c r="C24" i="53"/>
  <c r="K56" i="53"/>
  <c r="K24" i="53"/>
  <c r="S56" i="53"/>
  <c r="S24" i="53"/>
  <c r="D57" i="53"/>
  <c r="D25" i="53"/>
  <c r="H25" i="53"/>
  <c r="H57" i="53"/>
  <c r="L57" i="53"/>
  <c r="L25" i="53"/>
  <c r="P25" i="53"/>
  <c r="T57" i="53"/>
  <c r="T25" i="53"/>
  <c r="E26" i="53"/>
  <c r="E58" i="53"/>
  <c r="I26" i="53"/>
  <c r="I58" i="53"/>
  <c r="M26" i="53"/>
  <c r="M58" i="53"/>
  <c r="Q26" i="53"/>
  <c r="B27" i="53"/>
  <c r="F59" i="53"/>
  <c r="F27" i="53"/>
  <c r="J59" i="53"/>
  <c r="N59" i="53"/>
  <c r="N27" i="53"/>
  <c r="C28" i="53"/>
  <c r="G60" i="53"/>
  <c r="K28" i="53"/>
  <c r="K60" i="53"/>
  <c r="O60" i="53"/>
  <c r="S60" i="53"/>
  <c r="S28" i="53"/>
  <c r="D29" i="53"/>
  <c r="H61" i="53"/>
  <c r="H29" i="53"/>
  <c r="L29" i="53"/>
  <c r="L61" i="53"/>
  <c r="P61" i="53"/>
  <c r="P29" i="53"/>
  <c r="T61" i="53"/>
  <c r="T29" i="53"/>
  <c r="E30" i="53"/>
  <c r="I30" i="53"/>
  <c r="I62" i="53"/>
  <c r="M30" i="53"/>
  <c r="M62" i="53"/>
  <c r="Q30" i="53"/>
  <c r="Q62" i="53"/>
  <c r="B31" i="53"/>
  <c r="B63" i="53"/>
  <c r="F31" i="53"/>
  <c r="J63" i="53"/>
  <c r="N63" i="53"/>
  <c r="N31" i="53"/>
  <c r="C64" i="53"/>
  <c r="C32" i="53"/>
  <c r="K64" i="53"/>
  <c r="K32" i="53"/>
  <c r="O64" i="53"/>
  <c r="S64" i="53"/>
  <c r="S32" i="53"/>
  <c r="F43" i="46"/>
  <c r="J43" i="46"/>
  <c r="N43" i="46"/>
  <c r="R43" i="46"/>
  <c r="C44" i="46"/>
  <c r="K44" i="46"/>
  <c r="S44" i="46"/>
  <c r="D45" i="46"/>
  <c r="H45" i="46"/>
  <c r="P45" i="46"/>
  <c r="T45" i="46"/>
  <c r="E46" i="46"/>
  <c r="I46" i="46"/>
  <c r="M46" i="46"/>
  <c r="Q46" i="46"/>
  <c r="F47" i="46"/>
  <c r="J47" i="46"/>
  <c r="N47" i="46"/>
  <c r="R47" i="46"/>
  <c r="C48" i="46"/>
  <c r="K48" i="46"/>
  <c r="S48" i="46"/>
  <c r="H49" i="46"/>
  <c r="L49" i="46"/>
  <c r="P49" i="46"/>
  <c r="E50" i="46"/>
  <c r="I50" i="46"/>
  <c r="M50" i="46"/>
  <c r="J51" i="46"/>
  <c r="R51" i="46"/>
  <c r="C52" i="46"/>
  <c r="G52" i="46"/>
  <c r="K52" i="46"/>
  <c r="O52" i="46"/>
  <c r="S52" i="46"/>
  <c r="D53" i="46"/>
  <c r="H53" i="46"/>
  <c r="L53" i="46"/>
  <c r="P53" i="46"/>
  <c r="T53" i="46"/>
  <c r="E55" i="46"/>
  <c r="B56" i="46"/>
  <c r="R56" i="46"/>
  <c r="G32" i="53"/>
  <c r="I31" i="53"/>
  <c r="O28" i="53"/>
  <c r="Q27" i="53"/>
  <c r="G24" i="53"/>
  <c r="I23" i="53"/>
  <c r="S57" i="53"/>
  <c r="E78" i="73"/>
  <c r="E51" i="73"/>
  <c r="I85" i="73"/>
  <c r="I84" i="73"/>
  <c r="I56" i="73"/>
  <c r="E46" i="73"/>
  <c r="E76" i="73"/>
  <c r="E49" i="73"/>
  <c r="B33" i="41" l="1"/>
  <c r="W32" i="41"/>
  <c r="S32" i="41"/>
  <c r="K32" i="41"/>
  <c r="G32" i="41"/>
  <c r="C32" i="41"/>
  <c r="Y31" i="41"/>
  <c r="T31" i="41"/>
  <c r="O31" i="41"/>
  <c r="L31" i="41"/>
  <c r="H31" i="41"/>
  <c r="D31" i="41"/>
  <c r="Z30" i="41"/>
  <c r="U30" i="41"/>
  <c r="P30" i="41"/>
  <c r="M30" i="41"/>
  <c r="I30" i="41"/>
  <c r="E30" i="41"/>
  <c r="AA29" i="41"/>
  <c r="V29" i="41"/>
  <c r="R29" i="41"/>
  <c r="N29" i="41"/>
  <c r="J29" i="41"/>
  <c r="F29" i="41"/>
  <c r="B29" i="41"/>
  <c r="W28" i="41"/>
  <c r="S28" i="41"/>
  <c r="K28" i="41"/>
  <c r="G28" i="41"/>
  <c r="C28" i="41"/>
  <c r="D28" i="41" l="1"/>
  <c r="L28" i="41"/>
  <c r="T28" i="41"/>
  <c r="C29" i="41"/>
  <c r="W29" i="41"/>
  <c r="F30" i="41"/>
  <c r="N30" i="41"/>
  <c r="V30" i="41"/>
  <c r="E31" i="41"/>
  <c r="M31" i="41"/>
  <c r="P31" i="41"/>
  <c r="Z31" i="41"/>
  <c r="H32" i="41"/>
  <c r="O32" i="41"/>
  <c r="Y32" i="41"/>
  <c r="E28" i="41"/>
  <c r="I28" i="41"/>
  <c r="M28" i="41"/>
  <c r="P28" i="41"/>
  <c r="U28" i="41"/>
  <c r="Z28" i="41"/>
  <c r="D29" i="41"/>
  <c r="H29" i="41"/>
  <c r="L29" i="41"/>
  <c r="O29" i="41"/>
  <c r="T29" i="41"/>
  <c r="Y29" i="41"/>
  <c r="C30" i="41"/>
  <c r="G30" i="41"/>
  <c r="K30" i="41"/>
  <c r="S30" i="41"/>
  <c r="W30" i="41"/>
  <c r="B31" i="41"/>
  <c r="F31" i="41"/>
  <c r="J31" i="41"/>
  <c r="N31" i="41"/>
  <c r="R31" i="41"/>
  <c r="V31" i="41"/>
  <c r="AA31" i="41"/>
  <c r="E32" i="41"/>
  <c r="I32" i="41"/>
  <c r="M32" i="41"/>
  <c r="P32" i="41"/>
  <c r="U32" i="41"/>
  <c r="Z32" i="41"/>
  <c r="D33" i="41"/>
  <c r="H28" i="41"/>
  <c r="O28" i="41"/>
  <c r="Y28" i="41"/>
  <c r="G29" i="41"/>
  <c r="K29" i="41"/>
  <c r="S29" i="41"/>
  <c r="B30" i="41"/>
  <c r="J30" i="41"/>
  <c r="R30" i="41"/>
  <c r="AA30" i="41"/>
  <c r="I31" i="41"/>
  <c r="U31" i="41"/>
  <c r="D32" i="41"/>
  <c r="L32" i="41"/>
  <c r="T32" i="41"/>
  <c r="C33" i="41"/>
  <c r="B28" i="41"/>
  <c r="F28" i="41"/>
  <c r="J28" i="41"/>
  <c r="N28" i="41"/>
  <c r="R28" i="41"/>
  <c r="V28" i="41"/>
  <c r="AA28" i="41"/>
  <c r="E29" i="41"/>
  <c r="I29" i="41"/>
  <c r="M29" i="41"/>
  <c r="P29" i="41"/>
  <c r="U29" i="41"/>
  <c r="Z29" i="41"/>
  <c r="D30" i="41"/>
  <c r="H30" i="41"/>
  <c r="L30" i="41"/>
  <c r="O30" i="41"/>
  <c r="T30" i="41"/>
  <c r="Y30" i="41"/>
  <c r="C31" i="41"/>
  <c r="G31" i="41"/>
  <c r="K31" i="41"/>
  <c r="S31" i="41"/>
  <c r="W31" i="41"/>
  <c r="B32" i="41"/>
  <c r="F32" i="41"/>
  <c r="J32" i="41"/>
  <c r="N32" i="41"/>
  <c r="R32" i="41"/>
  <c r="V32" i="41"/>
  <c r="AA32" i="41"/>
  <c r="E38" i="41"/>
  <c r="M38" i="41"/>
  <c r="P38" i="41"/>
  <c r="U38" i="41"/>
  <c r="Z38" i="41"/>
  <c r="G38" i="41"/>
  <c r="K38" i="41"/>
  <c r="S38" i="41"/>
  <c r="W38" i="41"/>
  <c r="B18" i="41"/>
  <c r="B22" i="41"/>
  <c r="H38" i="41"/>
  <c r="L38" i="41"/>
  <c r="O38" i="41"/>
  <c r="Y38" i="41"/>
  <c r="B19" i="41"/>
  <c r="B23" i="41"/>
  <c r="D38" i="41"/>
  <c r="G39" i="41"/>
  <c r="G18" i="41"/>
  <c r="J40" i="41"/>
  <c r="J19" i="41"/>
  <c r="R40" i="41"/>
  <c r="R19" i="41"/>
  <c r="AA40" i="41"/>
  <c r="AA19" i="41"/>
  <c r="I41" i="41"/>
  <c r="I20" i="41"/>
  <c r="P41" i="41"/>
  <c r="P20" i="41"/>
  <c r="Z41" i="41"/>
  <c r="Z20" i="41"/>
  <c r="H42" i="41"/>
  <c r="H21" i="41"/>
  <c r="O42" i="41"/>
  <c r="O21" i="41"/>
  <c r="Y42" i="41"/>
  <c r="Y21" i="41"/>
  <c r="G43" i="41"/>
  <c r="G22" i="41"/>
  <c r="K43" i="41"/>
  <c r="K22" i="41"/>
  <c r="S43" i="41"/>
  <c r="S22" i="41"/>
  <c r="W22" i="41"/>
  <c r="W43" i="41"/>
  <c r="I44" i="41"/>
  <c r="I38" i="41"/>
  <c r="H39" i="41"/>
  <c r="H18" i="41"/>
  <c r="O39" i="41"/>
  <c r="O18" i="41"/>
  <c r="Y39" i="41"/>
  <c r="Y18" i="41"/>
  <c r="G19" i="41"/>
  <c r="G40" i="41"/>
  <c r="B20" i="41"/>
  <c r="J41" i="41"/>
  <c r="J20" i="41"/>
  <c r="R41" i="41"/>
  <c r="R20" i="41"/>
  <c r="AA41" i="41"/>
  <c r="AA20" i="41"/>
  <c r="I21" i="41"/>
  <c r="I42" i="41"/>
  <c r="P42" i="41"/>
  <c r="P21" i="41"/>
  <c r="Z21" i="41"/>
  <c r="Z42" i="41"/>
  <c r="H43" i="41"/>
  <c r="H22" i="41"/>
  <c r="O43" i="41"/>
  <c r="O22" i="41"/>
  <c r="T43" i="41"/>
  <c r="T22" i="41"/>
  <c r="C23" i="41"/>
  <c r="C44" i="41"/>
  <c r="J44" i="41"/>
  <c r="F38" i="41"/>
  <c r="J38" i="41"/>
  <c r="N38" i="41"/>
  <c r="R38" i="41"/>
  <c r="V38" i="41"/>
  <c r="AA38" i="41"/>
  <c r="E39" i="41"/>
  <c r="E18" i="41"/>
  <c r="I39" i="41"/>
  <c r="I18" i="41"/>
  <c r="M39" i="41"/>
  <c r="M18" i="41"/>
  <c r="P18" i="41"/>
  <c r="P39" i="41"/>
  <c r="U18" i="41"/>
  <c r="U39" i="41"/>
  <c r="Z18" i="41"/>
  <c r="Z39" i="41"/>
  <c r="D40" i="41"/>
  <c r="D19" i="41"/>
  <c r="H19" i="41"/>
  <c r="H40" i="41"/>
  <c r="L40" i="41"/>
  <c r="L19" i="41"/>
  <c r="O40" i="41"/>
  <c r="O19" i="41"/>
  <c r="T19" i="41"/>
  <c r="T40" i="41"/>
  <c r="Y40" i="41"/>
  <c r="Y19" i="41"/>
  <c r="C41" i="41"/>
  <c r="C20" i="41"/>
  <c r="G41" i="41"/>
  <c r="G20" i="41"/>
  <c r="K41" i="41"/>
  <c r="K20" i="41"/>
  <c r="S41" i="41"/>
  <c r="S20" i="41"/>
  <c r="W41" i="41"/>
  <c r="W20" i="41"/>
  <c r="B21" i="41"/>
  <c r="F42" i="41"/>
  <c r="F21" i="41"/>
  <c r="J42" i="41"/>
  <c r="J21" i="41"/>
  <c r="N21" i="41"/>
  <c r="N42" i="41"/>
  <c r="R21" i="41"/>
  <c r="R42" i="41"/>
  <c r="V21" i="41"/>
  <c r="V42" i="41"/>
  <c r="AA21" i="41"/>
  <c r="AA42" i="41"/>
  <c r="E43" i="41"/>
  <c r="E22" i="41"/>
  <c r="I43" i="41"/>
  <c r="I22" i="41"/>
  <c r="M43" i="41"/>
  <c r="M22" i="41"/>
  <c r="P43" i="41"/>
  <c r="P22" i="41"/>
  <c r="U43" i="41"/>
  <c r="U22" i="41"/>
  <c r="Z43" i="41"/>
  <c r="Z22" i="41"/>
  <c r="D44" i="41"/>
  <c r="D23" i="41"/>
  <c r="T38" i="41"/>
  <c r="C39" i="41"/>
  <c r="C18" i="41"/>
  <c r="K39" i="41"/>
  <c r="K18" i="41"/>
  <c r="S39" i="41"/>
  <c r="S18" i="41"/>
  <c r="W39" i="41"/>
  <c r="W18" i="41"/>
  <c r="F40" i="41"/>
  <c r="F19" i="41"/>
  <c r="N40" i="41"/>
  <c r="N19" i="41"/>
  <c r="V40" i="41"/>
  <c r="V19" i="41"/>
  <c r="E41" i="41"/>
  <c r="E20" i="41"/>
  <c r="M41" i="41"/>
  <c r="M20" i="41"/>
  <c r="U41" i="41"/>
  <c r="U20" i="41"/>
  <c r="D42" i="41"/>
  <c r="D21" i="41"/>
  <c r="L42" i="41"/>
  <c r="L21" i="41"/>
  <c r="T42" i="41"/>
  <c r="T21" i="41"/>
  <c r="C43" i="41"/>
  <c r="C22" i="41"/>
  <c r="D39" i="41"/>
  <c r="D18" i="41"/>
  <c r="L39" i="41"/>
  <c r="L18" i="41"/>
  <c r="T39" i="41"/>
  <c r="T18" i="41"/>
  <c r="C19" i="41"/>
  <c r="C40" i="41"/>
  <c r="K40" i="41"/>
  <c r="K19" i="41"/>
  <c r="S40" i="41"/>
  <c r="S19" i="41"/>
  <c r="W19" i="41"/>
  <c r="W40" i="41"/>
  <c r="F41" i="41"/>
  <c r="F20" i="41"/>
  <c r="N41" i="41"/>
  <c r="N20" i="41"/>
  <c r="V41" i="41"/>
  <c r="V20" i="41"/>
  <c r="E21" i="41"/>
  <c r="E42" i="41"/>
  <c r="M42" i="41"/>
  <c r="M21" i="41"/>
  <c r="U42" i="41"/>
  <c r="U21" i="41"/>
  <c r="D43" i="41"/>
  <c r="D22" i="41"/>
  <c r="L43" i="41"/>
  <c r="L22" i="41"/>
  <c r="Y43" i="41"/>
  <c r="Y22" i="41"/>
  <c r="C38" i="41"/>
  <c r="F18" i="41"/>
  <c r="F39" i="41"/>
  <c r="J18" i="41"/>
  <c r="J39" i="41"/>
  <c r="N18" i="41"/>
  <c r="N39" i="41"/>
  <c r="R18" i="41"/>
  <c r="R39" i="41"/>
  <c r="V18" i="41"/>
  <c r="V39" i="41"/>
  <c r="AA18" i="41"/>
  <c r="AA39" i="41"/>
  <c r="E40" i="41"/>
  <c r="E19" i="41"/>
  <c r="I40" i="41"/>
  <c r="I19" i="41"/>
  <c r="M40" i="41"/>
  <c r="M19" i="41"/>
  <c r="P40" i="41"/>
  <c r="P19" i="41"/>
  <c r="U40" i="41"/>
  <c r="U19" i="41"/>
  <c r="Z40" i="41"/>
  <c r="Z19" i="41"/>
  <c r="D41" i="41"/>
  <c r="D20" i="41"/>
  <c r="H41" i="41"/>
  <c r="H20" i="41"/>
  <c r="L20" i="41"/>
  <c r="L41" i="41"/>
  <c r="O20" i="41"/>
  <c r="O41" i="41"/>
  <c r="T20" i="41"/>
  <c r="T41" i="41"/>
  <c r="Y41" i="41"/>
  <c r="Y20" i="41"/>
  <c r="C42" i="41"/>
  <c r="C21" i="41"/>
  <c r="G42" i="41"/>
  <c r="G21" i="41"/>
  <c r="K42" i="41"/>
  <c r="K21" i="41"/>
  <c r="S42" i="41"/>
  <c r="S21" i="41"/>
  <c r="W42" i="41"/>
  <c r="W21" i="41"/>
  <c r="F22" i="41"/>
  <c r="F43" i="41"/>
  <c r="J22" i="41"/>
  <c r="J43" i="41"/>
  <c r="N22" i="41"/>
  <c r="N43" i="41"/>
  <c r="R22" i="41"/>
  <c r="R43" i="41"/>
  <c r="V22" i="41"/>
  <c r="V43" i="41"/>
  <c r="AA22" i="41"/>
  <c r="AA43" i="41"/>
  <c r="T44" i="41"/>
  <c r="E20" i="64" l="1"/>
  <c r="E21" i="64"/>
  <c r="E22" i="64"/>
  <c r="E23" i="64"/>
  <c r="E24" i="64"/>
  <c r="E25" i="64"/>
  <c r="E27" i="64"/>
  <c r="E28" i="64"/>
  <c r="E29" i="64"/>
  <c r="E19" i="64"/>
  <c r="E74" i="64" s="1"/>
  <c r="E26" i="64"/>
  <c r="E52" i="64" l="1"/>
  <c r="E80" i="64"/>
  <c r="E76" i="64"/>
  <c r="E48" i="64"/>
  <c r="E77" i="64"/>
  <c r="E49" i="64"/>
  <c r="E79" i="64"/>
  <c r="E51" i="64"/>
  <c r="E75" i="64"/>
  <c r="E47" i="64"/>
  <c r="E81" i="64"/>
  <c r="E53" i="64"/>
  <c r="E54" i="64"/>
  <c r="E82" i="64"/>
  <c r="E56" i="64"/>
  <c r="E84" i="64"/>
  <c r="E57" i="64"/>
  <c r="E83" i="64"/>
  <c r="E55" i="64"/>
  <c r="E50" i="64"/>
  <c r="E78" i="64"/>
</calcChain>
</file>

<file path=xl/sharedStrings.xml><?xml version="1.0" encoding="utf-8"?>
<sst xmlns="http://schemas.openxmlformats.org/spreadsheetml/2006/main" count="769" uniqueCount="166">
  <si>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</si>
  <si>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</si>
  <si>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</si>
  <si>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</si>
  <si>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</si>
  <si>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</si>
  <si>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</si>
  <si>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</si>
  <si>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</si>
  <si>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</si>
  <si>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</si>
  <si>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</si>
  <si>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</si>
  <si>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</si>
  <si>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</si>
  <si>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</si>
  <si>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</si>
  <si>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</si>
  <si>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</si>
  <si>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</si>
  <si>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</si>
  <si>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</si>
  <si>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</si>
  <si>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</si>
  <si>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</si>
  <si>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</si>
  <si>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</si>
  <si>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</si>
  <si>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</si>
  <si>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</si>
  <si>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</si>
  <si>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</si>
  <si>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</si>
  <si>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</si>
  <si>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</si>
  <si>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</si>
  <si>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</si>
  <si>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</si>
  <si>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</si>
  <si>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</si>
  <si>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</si>
  <si>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</si>
  <si>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</si>
  <si>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</si>
  <si>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</si>
  <si>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</si>
  <si>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</si>
  <si>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</si>
  <si>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</si>
  <si>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</si>
  <si>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</si>
  <si>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</si>
  <si>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</si>
  <si>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</si>
  <si>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</si>
  <si>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</si>
  <si>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</si>
  <si>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</si>
  <si>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</si>
  <si>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</si>
  <si>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</si>
  <si>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</si>
  <si>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</si>
  <si>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</si>
  <si>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</si>
  <si>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</si>
  <si>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</si>
  <si>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</si>
  <si>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</si>
  <si>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</si>
  <si>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</si>
  <si>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Behlertstraße 3a</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</si>
  <si>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</si>
  <si>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</si>
  <si>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</si>
  <si>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</si>
  <si>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</si>
  <si>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</si>
  <si>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</si>
  <si>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</si>
  <si>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</si>
  <si>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</si>
  <si>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</si>
  <si>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</si>
  <si>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</si>
  <si>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</si>
  <si>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</si>
  <si>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</si>
  <si>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</si>
  <si>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</si>
  <si>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</si>
  <si>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</si>
  <si>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</si>
  <si>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</si>
  <si>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</si>
  <si>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</si>
  <si>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</si>
  <si>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</si>
  <si>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</si>
  <si>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</si>
  <si>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</si>
  <si>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</si>
  <si>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</si>
  <si>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</si>
  <si>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</si>
  <si>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</si>
  <si>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</si>
  <si>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</si>
  <si>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</si>
  <si>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</si>
  <si>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</si>
  <si>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</si>
  <si>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</si>
  <si>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</si>
  <si>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</si>
  <si>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</si>
  <si>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</si>
  <si>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</si>
  <si>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</si>
  <si>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A VI 9 — hj 1/16</t>
  </si>
  <si>
    <r>
      <t xml:space="preserve">Erwerbstätigenrechnung —
Erwerbstätige im </t>
    </r>
    <r>
      <rPr>
        <b/>
        <sz val="16"/>
        <rFont val="Arial"/>
        <family val="2"/>
      </rPr>
      <t xml:space="preserve">Land Berlin
1991 bis 2016
</t>
    </r>
    <r>
      <rPr>
        <sz val="16"/>
        <rFont val="Arial"/>
        <family val="2"/>
      </rPr>
      <t xml:space="preserve">
</t>
    </r>
    <r>
      <rPr>
        <sz val="14"/>
        <rFont val="Arial"/>
        <family val="2"/>
      </rPr>
      <t/>
    </r>
  </si>
  <si>
    <t>Berechnungsstand: Mai 2017</t>
  </si>
  <si>
    <t>Erwerbstätige am Arbeitsort im Land Berlin 1991 bis 2016</t>
  </si>
  <si>
    <t>Erwerbstätige am Arbeitsort im Land Berlin 1991 bis 2016 nach ausgewählten Wirtschaftsbereichen</t>
  </si>
  <si>
    <t>Arbeitnehmer am Arbeitsort im Land Berlin 1991 bis 2016 nach ausgewählten Wirtschaftsbereichen</t>
  </si>
  <si>
    <t>Selbstständige am Arbeitsort im Land Berlin 1991 bis 2016 nach ausgewählten Wirtschaftsbereichen</t>
  </si>
  <si>
    <t>Erwerbstätige am Arbeitsort im Land Berlin 2008 bis 2016 nach Wirtschaftsbereichen</t>
  </si>
  <si>
    <t>Arbeitnehmer am Arbeitsort im Land Berlin 2008 bis 2016 nach Wirtschaftsbereichen</t>
  </si>
  <si>
    <t>Selbstständige am Arbeitsort im Land Berlin 2008 bis 2016 nach Wirtschaftsbereichen</t>
  </si>
  <si>
    <t>Erwerbstätige am Arbeitsort in Deutschland 1991 bis 2016 nach Bundesländern</t>
  </si>
  <si>
    <t>Arbeitnehmer am Arbeitsort in Deutschland 1991 bis 2016 nach Bundesländern</t>
  </si>
  <si>
    <t>Selbstständige am Arbeitsort in Deutschland 1991 bis 2016 nach Bundesländern</t>
  </si>
  <si>
    <t>Marginal Beschäftigte am Arbeitsort in Deutschland 2003 bis 2016 nach Bundesländern</t>
  </si>
  <si>
    <t>1  Erwerbstätige am Arbeitsort im Land Berlin 1991 bis 2016</t>
  </si>
  <si>
    <t>5  Erwerbstätige am Arbeitsort im Land Berlin 2008 bis 2016 nach Wirtschaftsbereichen</t>
  </si>
  <si>
    <t>6  Arbeitnehmer am Arbeitsort im Land Berlin 2008 bis 2016 nach Wirtschaftsbereichen</t>
  </si>
  <si>
    <t>7  Selbstständige und mithelfende Familienangehörige am Arbeitsort im Land Berlin 2008 bis 2016
    nach Wirtschaftsbereichen</t>
  </si>
  <si>
    <t>7  Selbstständige und mithelfende Familienangehörige am Arbeitsort im Land Berlin 2008 bis 2016 
     nach Wirtschaftsbereichen</t>
  </si>
  <si>
    <t>8  Erwerbstätige am Arbeitsort in Deutschland 1991 bis 2016 nach Bundesländern</t>
  </si>
  <si>
    <t>8 Erwerbstätige am Arbeitsort in Deutschland 1991 bis 2016 nach Bundesländern</t>
  </si>
  <si>
    <t>9  Arbeitnehmer am Arbeitsort in Deutschland 1991 bis 2016 nach Bundesländern</t>
  </si>
  <si>
    <t>10  Selbstständige und mithelfende Familienangehörige am Arbeitsort in Deutschland 
      1991 bis 2016 nach Bundesländern</t>
  </si>
  <si>
    <t>11  Marginal Beschäftigte am Arbeitsort in Deutschland 2003 bis 2016 nach Bundesländern</t>
  </si>
  <si>
    <t>11 Marginal Beschäftigte am Arbeitsort in Deutschland 2003 bis 2016 nach Bundesländern</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</si>
  <si>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</si>
  <si>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</si>
  <si>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</si>
  <si>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</si>
  <si>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</si>
  <si>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</si>
  <si>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</si>
  <si>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</si>
  <si>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2  Erwerbstätige am Arbeitsort im Land Berlin 1991 bis 2016
    nach ausgewählten Wirtschaftsbereichen</t>
  </si>
  <si>
    <t>Verarbei-tendes Gewerbe</t>
  </si>
  <si>
    <t>3  Arbeitnehmer am Arbeitsort im Land Berlin 1991 bis 2016
    nach ausgewählten Wirtschaftsbereichen</t>
  </si>
  <si>
    <t>4  Selbstständige am Arbeitsort im Land Berlin 1991 bis 2016
    nach ausgewählten Wirtschaftsbereichen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</si>
  <si>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</si>
  <si>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r>
      <t xml:space="preserve">Erschienen im </t>
    </r>
    <r>
      <rPr>
        <b/>
        <sz val="8"/>
        <rFont val="Arial"/>
        <family val="2"/>
      </rPr>
      <t>Juni 2017</t>
    </r>
  </si>
  <si>
    <t xml:space="preserve"> </t>
  </si>
  <si>
    <t>Handel,
Verkehr
und 
Lagerei, 
Gast-
gewerbe,
Infor-
mation
und
Kommuni-
kation</t>
  </si>
  <si>
    <t>Infor-
mation
und
Kommuni-
kation</t>
  </si>
  <si>
    <t>Potsdam, 2017</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</si>
  <si>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</si>
  <si>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</si>
  <si>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Die Daten für die Jahre 2004 bis 2009 werden hier teilweise nicht dargestellt. In der Excel-Version dieser Veröffentlichung sind die 
Angaben vorhanden.</t>
  </si>
  <si>
    <t>Grund-
stücks- 
und
Wohnungs-
wesen</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</si>
</sst>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8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22" fillId="0" borderId="0" xfId="2" applyFont="1" applyFill="1" applyAlignment="1">
      <alignment horizontal="left" wrapText="1"/>
    </xf>
    <xf numFmtId="0" fontId="1" fillId="0" borderId="2"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6" t="s">
        <v>66</v>
      </c>
    </row>
    <row r="2" spans="1:20" ht="40.200000000000003" customHeight="1">
      <c r="B2" s="3" t="s">
        <v>5</v>
      </c>
      <c r="D2" s="137"/>
    </row>
    <row r="3" spans="1:20" ht="34.799999999999997">
      <c r="B3" s="3" t="s">
        <v>6</v>
      </c>
      <c r="D3" s="137"/>
    </row>
    <row r="4" spans="1:20" ht="6.6" customHeight="1">
      <c r="D4" s="137"/>
    </row>
    <row r="5" spans="1:20" ht="20.399999999999999">
      <c r="C5" s="8" t="s">
        <v>119</v>
      </c>
      <c r="D5" s="137"/>
    </row>
    <row r="6" spans="1:20" s="4" customFormat="1" ht="34.950000000000003" customHeight="1">
      <c r="D6" s="137"/>
    </row>
    <row r="7" spans="1:20" ht="84" customHeight="1">
      <c r="C7" s="9" t="s">
        <v>120</v>
      </c>
      <c r="D7" s="137"/>
    </row>
    <row r="8" spans="1:20">
      <c r="D8" s="137"/>
    </row>
    <row r="9" spans="1:20" ht="19.8" customHeight="1">
      <c r="C9" s="106" t="s">
        <v>121</v>
      </c>
      <c r="D9" s="137"/>
    </row>
    <row r="10" spans="1:20" ht="7.2" customHeight="1">
      <c r="D10" s="137"/>
    </row>
    <row r="11" spans="1:20" ht="85.5" customHeight="1">
      <c r="C11" s="104" t="s">
        <v>114</v>
      </c>
      <c r="D11" s="137"/>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activeCell="Y30" sqref="Y30"/>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4" t="s">
        <v>136</v>
      </c>
      <c r="B1" s="144"/>
      <c r="C1" s="144"/>
      <c r="D1" s="144"/>
      <c r="E1" s="144"/>
      <c r="F1" s="144"/>
      <c r="G1" s="144"/>
      <c r="H1" s="144"/>
      <c r="I1" s="144"/>
      <c r="J1" s="144"/>
      <c r="K1" s="144"/>
      <c r="L1" s="144"/>
      <c r="M1" s="144"/>
      <c r="N1" s="144"/>
      <c r="O1" s="163" t="s">
        <v>137</v>
      </c>
      <c r="P1" s="163"/>
      <c r="Q1" s="163"/>
      <c r="R1" s="163"/>
      <c r="S1" s="163"/>
      <c r="T1" s="163"/>
      <c r="U1" s="163"/>
      <c r="V1" s="163"/>
      <c r="W1" s="163"/>
      <c r="X1" s="163"/>
      <c r="Y1" s="163"/>
      <c r="Z1" s="163"/>
      <c r="AA1" s="163"/>
      <c r="AB1" s="163"/>
      <c r="AC1" s="103"/>
    </row>
    <row r="2" spans="1:29" ht="12" customHeight="1">
      <c r="F2" s="45"/>
      <c r="G2" s="46"/>
    </row>
    <row r="3" spans="1:29" ht="24.75" customHeight="1">
      <c r="A3" s="164" t="s">
        <v>0</v>
      </c>
      <c r="B3" s="164" t="s">
        <v>64</v>
      </c>
      <c r="C3" s="164" t="s">
        <v>76</v>
      </c>
      <c r="D3" s="166" t="s">
        <v>92</v>
      </c>
      <c r="E3" s="167"/>
      <c r="F3" s="167"/>
      <c r="G3" s="167"/>
      <c r="H3" s="164"/>
      <c r="I3" s="168" t="s">
        <v>77</v>
      </c>
      <c r="J3" s="148" t="s">
        <v>103</v>
      </c>
      <c r="K3" s="161"/>
      <c r="L3" s="161"/>
      <c r="M3" s="162"/>
      <c r="N3" s="170" t="s">
        <v>85</v>
      </c>
      <c r="O3" s="160" t="s">
        <v>86</v>
      </c>
      <c r="P3" s="168" t="s">
        <v>112</v>
      </c>
      <c r="Q3" s="159" t="s">
        <v>104</v>
      </c>
      <c r="R3" s="159"/>
      <c r="S3" s="160"/>
      <c r="T3" s="148" t="s">
        <v>111</v>
      </c>
      <c r="U3" s="161"/>
      <c r="V3" s="161"/>
      <c r="W3" s="162"/>
      <c r="X3" s="161" t="s">
        <v>110</v>
      </c>
      <c r="Y3" s="161"/>
      <c r="Z3" s="161"/>
      <c r="AA3" s="162"/>
      <c r="AB3" s="170" t="s">
        <v>0</v>
      </c>
    </row>
    <row r="4" spans="1:29" ht="94.8" customHeight="1">
      <c r="A4" s="165"/>
      <c r="B4" s="165"/>
      <c r="C4" s="165"/>
      <c r="D4" s="98" t="s">
        <v>78</v>
      </c>
      <c r="E4" s="98" t="s">
        <v>107</v>
      </c>
      <c r="F4" s="98" t="s">
        <v>79</v>
      </c>
      <c r="G4" s="98" t="s">
        <v>80</v>
      </c>
      <c r="H4" s="98" t="s">
        <v>81</v>
      </c>
      <c r="I4" s="169"/>
      <c r="J4" s="98" t="s">
        <v>78</v>
      </c>
      <c r="K4" s="98" t="s">
        <v>82</v>
      </c>
      <c r="L4" s="99" t="s">
        <v>83</v>
      </c>
      <c r="M4" s="98" t="s">
        <v>84</v>
      </c>
      <c r="N4" s="172"/>
      <c r="O4" s="173"/>
      <c r="P4" s="174"/>
      <c r="Q4" s="102" t="s">
        <v>78</v>
      </c>
      <c r="R4" s="98" t="s">
        <v>108</v>
      </c>
      <c r="S4" s="98" t="s">
        <v>87</v>
      </c>
      <c r="T4" s="98" t="s">
        <v>78</v>
      </c>
      <c r="U4" s="98" t="s">
        <v>106</v>
      </c>
      <c r="V4" s="98" t="s">
        <v>113</v>
      </c>
      <c r="W4" s="98" t="s">
        <v>109</v>
      </c>
      <c r="X4" s="98" t="s">
        <v>78</v>
      </c>
      <c r="Y4" s="98" t="s">
        <v>88</v>
      </c>
      <c r="Z4" s="98" t="s">
        <v>89</v>
      </c>
      <c r="AA4" s="98" t="s">
        <v>90</v>
      </c>
      <c r="AB4" s="171"/>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49" t="s">
        <v>34</v>
      </c>
      <c r="C6" s="149"/>
      <c r="D6" s="149"/>
      <c r="E6" s="149"/>
      <c r="F6" s="149"/>
      <c r="G6" s="149"/>
      <c r="H6" s="149"/>
      <c r="I6" s="149"/>
      <c r="J6" s="149"/>
      <c r="K6" s="149"/>
      <c r="L6" s="149"/>
      <c r="M6" s="149"/>
      <c r="N6" s="149"/>
      <c r="O6" s="149" t="s">
        <v>34</v>
      </c>
      <c r="P6" s="149"/>
      <c r="Q6" s="149"/>
      <c r="R6" s="149"/>
      <c r="S6" s="149"/>
      <c r="T6" s="149"/>
      <c r="U6" s="149"/>
      <c r="V6" s="149"/>
      <c r="W6" s="149"/>
      <c r="X6" s="149"/>
      <c r="Y6" s="149"/>
      <c r="Z6" s="149"/>
      <c r="AA6" s="149"/>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226.87799999999999</v>
      </c>
      <c r="C12" s="83">
        <v>0.05</v>
      </c>
      <c r="D12" s="83">
        <v>6.1310000000000002</v>
      </c>
      <c r="E12" s="83">
        <v>5.0000000000000001E-3</v>
      </c>
      <c r="F12" s="83">
        <v>5.9850000000000003</v>
      </c>
      <c r="G12" s="78" t="s">
        <v>1</v>
      </c>
      <c r="H12" s="83">
        <v>0.14099999999999999</v>
      </c>
      <c r="I12" s="83">
        <v>20.053999999999998</v>
      </c>
      <c r="J12" s="83">
        <v>42.734999999999999</v>
      </c>
      <c r="K12" s="83">
        <v>24.32</v>
      </c>
      <c r="L12" s="83">
        <v>4.5279999999999996</v>
      </c>
      <c r="M12" s="83">
        <v>13.887</v>
      </c>
      <c r="N12" s="83">
        <v>13.154</v>
      </c>
      <c r="O12" s="83">
        <v>5.5030000000000001</v>
      </c>
      <c r="P12" s="83">
        <v>5.9649999999999999</v>
      </c>
      <c r="Q12" s="83">
        <v>46.368000000000002</v>
      </c>
      <c r="R12" s="83">
        <v>36.159999999999997</v>
      </c>
      <c r="S12" s="83">
        <v>10.208</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226.38800000000001</v>
      </c>
      <c r="C13" s="83">
        <v>5.1999999999999998E-2</v>
      </c>
      <c r="D13" s="83">
        <v>6.04</v>
      </c>
      <c r="E13" s="83">
        <v>5.0000000000000001E-3</v>
      </c>
      <c r="F13" s="83">
        <v>5.867</v>
      </c>
      <c r="G13" s="78" t="s">
        <v>1</v>
      </c>
      <c r="H13" s="83">
        <v>0.16800000000000001</v>
      </c>
      <c r="I13" s="83">
        <v>19.036000000000001</v>
      </c>
      <c r="J13" s="83">
        <v>42.932000000000002</v>
      </c>
      <c r="K13" s="83">
        <v>23.777000000000001</v>
      </c>
      <c r="L13" s="83">
        <v>4.7709999999999999</v>
      </c>
      <c r="M13" s="83">
        <v>14.384</v>
      </c>
      <c r="N13" s="83">
        <v>11.586</v>
      </c>
      <c r="O13" s="83">
        <v>5.1680000000000001</v>
      </c>
      <c r="P13" s="83">
        <v>5.47</v>
      </c>
      <c r="Q13" s="83">
        <v>44.683999999999997</v>
      </c>
      <c r="R13" s="83">
        <v>36.11</v>
      </c>
      <c r="S13" s="83">
        <v>8.5739999999999998</v>
      </c>
      <c r="T13" s="83">
        <v>41.625</v>
      </c>
      <c r="U13" s="78" t="s">
        <v>1</v>
      </c>
      <c r="V13" s="83">
        <v>18.193000000000001</v>
      </c>
      <c r="W13" s="83">
        <v>23.431999999999999</v>
      </c>
      <c r="X13" s="83">
        <v>49.795000000000002</v>
      </c>
      <c r="Y13" s="83">
        <v>36.902999999999999</v>
      </c>
      <c r="Z13" s="83">
        <v>12.891999999999999</v>
      </c>
      <c r="AA13" s="78" t="s">
        <v>1</v>
      </c>
      <c r="AB13" s="100">
        <v>2014</v>
      </c>
      <c r="AC13" s="44"/>
    </row>
    <row r="14" spans="1:29">
      <c r="A14" s="110">
        <v>2015</v>
      </c>
      <c r="B14" s="83">
        <v>226.142</v>
      </c>
      <c r="C14" s="83">
        <v>2.5000000000000001E-2</v>
      </c>
      <c r="D14" s="83">
        <v>5.9029999999999996</v>
      </c>
      <c r="E14" s="83">
        <v>2E-3</v>
      </c>
      <c r="F14" s="83">
        <v>5.7279999999999998</v>
      </c>
      <c r="G14" s="78" t="s">
        <v>1</v>
      </c>
      <c r="H14" s="83">
        <v>0.17299999999999999</v>
      </c>
      <c r="I14" s="83">
        <v>17.094000000000001</v>
      </c>
      <c r="J14" s="83">
        <v>42.548999999999999</v>
      </c>
      <c r="K14" s="83">
        <v>22.856000000000002</v>
      </c>
      <c r="L14" s="83">
        <v>4.8689999999999998</v>
      </c>
      <c r="M14" s="83">
        <v>14.824</v>
      </c>
      <c r="N14" s="83">
        <v>11.199</v>
      </c>
      <c r="O14" s="83">
        <v>5.3179999999999996</v>
      </c>
      <c r="P14" s="83">
        <v>5.5170000000000003</v>
      </c>
      <c r="Q14" s="83">
        <v>44.552999999999997</v>
      </c>
      <c r="R14" s="83">
        <v>35.856999999999999</v>
      </c>
      <c r="S14" s="83">
        <v>8.6959999999999997</v>
      </c>
      <c r="T14" s="83">
        <v>43.966999999999999</v>
      </c>
      <c r="U14" s="78" t="s">
        <v>1</v>
      </c>
      <c r="V14" s="83">
        <v>19.048999999999999</v>
      </c>
      <c r="W14" s="83">
        <v>24.917999999999999</v>
      </c>
      <c r="X14" s="83">
        <v>50.017000000000003</v>
      </c>
      <c r="Y14" s="83">
        <v>37.680999999999997</v>
      </c>
      <c r="Z14" s="83">
        <v>12.336</v>
      </c>
      <c r="AA14" s="78" t="s">
        <v>1</v>
      </c>
      <c r="AB14" s="110">
        <v>2015</v>
      </c>
      <c r="AC14" s="44"/>
    </row>
    <row r="15" spans="1:29">
      <c r="A15" s="122">
        <v>2016</v>
      </c>
      <c r="B15" s="83">
        <v>223.577</v>
      </c>
      <c r="C15" s="83">
        <v>0</v>
      </c>
      <c r="D15" s="83">
        <v>5.9539999999999997</v>
      </c>
      <c r="E15" s="78" t="s">
        <v>2</v>
      </c>
      <c r="F15" s="83">
        <v>5.8019999999999996</v>
      </c>
      <c r="G15" s="78" t="s">
        <v>1</v>
      </c>
      <c r="H15" s="78" t="s">
        <v>2</v>
      </c>
      <c r="I15" s="83">
        <v>15.949</v>
      </c>
      <c r="J15" s="83">
        <v>42.941000000000003</v>
      </c>
      <c r="K15" s="78" t="s">
        <v>2</v>
      </c>
      <c r="L15" s="78" t="s">
        <v>2</v>
      </c>
      <c r="M15" s="78" t="s">
        <v>2</v>
      </c>
      <c r="N15" s="83">
        <v>10.683</v>
      </c>
      <c r="O15" s="83">
        <v>5.1959999999999997</v>
      </c>
      <c r="P15" s="83">
        <v>5.0590000000000002</v>
      </c>
      <c r="Q15" s="83">
        <v>44.396999999999998</v>
      </c>
      <c r="R15" s="78" t="s">
        <v>2</v>
      </c>
      <c r="S15" s="78" t="s">
        <v>2</v>
      </c>
      <c r="T15" s="83">
        <v>43.902999999999999</v>
      </c>
      <c r="U15" s="78" t="s">
        <v>1</v>
      </c>
      <c r="V15" s="78" t="s">
        <v>2</v>
      </c>
      <c r="W15" s="78" t="s">
        <v>2</v>
      </c>
      <c r="X15" s="83">
        <v>49.494999999999997</v>
      </c>
      <c r="Y15" s="78" t="s">
        <v>2</v>
      </c>
      <c r="Z15" s="78" t="s">
        <v>2</v>
      </c>
      <c r="AA15" s="78" t="s">
        <v>1</v>
      </c>
      <c r="AB15" s="122">
        <v>2016</v>
      </c>
      <c r="AC15" s="44"/>
    </row>
    <row r="16" spans="1:29">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row>
    <row r="17" spans="1:28">
      <c r="A17" s="81"/>
      <c r="B17" s="149" t="s">
        <v>75</v>
      </c>
      <c r="C17" s="149"/>
      <c r="D17" s="149"/>
      <c r="E17" s="149"/>
      <c r="F17" s="149"/>
      <c r="G17" s="149"/>
      <c r="H17" s="149"/>
      <c r="I17" s="149"/>
      <c r="J17" s="149"/>
      <c r="K17" s="149"/>
      <c r="L17" s="149"/>
      <c r="M17" s="149"/>
      <c r="N17" s="149"/>
      <c r="O17" s="149" t="s">
        <v>75</v>
      </c>
      <c r="P17" s="149"/>
      <c r="Q17" s="149"/>
      <c r="R17" s="149"/>
      <c r="S17" s="149"/>
      <c r="T17" s="149"/>
      <c r="U17" s="149"/>
      <c r="V17" s="149"/>
      <c r="W17" s="149"/>
      <c r="X17" s="149"/>
      <c r="Y17" s="149"/>
      <c r="Z17" s="149"/>
      <c r="AA17" s="149"/>
      <c r="AB17" s="81"/>
    </row>
    <row r="18" spans="1:28">
      <c r="A18" s="100">
        <v>2009</v>
      </c>
      <c r="B18" s="58">
        <f t="shared" ref="B18:Z25" si="0">ROUND(B8/B7*100-100,5)</f>
        <v>2.8523499999999999</v>
      </c>
      <c r="C18" s="58">
        <f t="shared" si="0"/>
        <v>-59.785519999999998</v>
      </c>
      <c r="D18" s="58">
        <f t="shared" si="0"/>
        <v>-0.99070999999999998</v>
      </c>
      <c r="E18" s="58">
        <f t="shared" si="0"/>
        <v>50</v>
      </c>
      <c r="F18" s="58">
        <f t="shared" si="0"/>
        <v>-0.96411999999999998</v>
      </c>
      <c r="G18" s="58" t="s">
        <v>1</v>
      </c>
      <c r="H18" s="58">
        <f t="shared" si="0"/>
        <v>-3.0534400000000002</v>
      </c>
      <c r="I18" s="58">
        <f t="shared" si="0"/>
        <v>2.6698</v>
      </c>
      <c r="J18" s="58">
        <f t="shared" si="0"/>
        <v>-2.59117</v>
      </c>
      <c r="K18" s="58">
        <f t="shared" si="0"/>
        <v>-2.2711600000000001</v>
      </c>
      <c r="L18" s="58">
        <f t="shared" si="0"/>
        <v>-3.3672900000000001</v>
      </c>
      <c r="M18" s="58">
        <f t="shared" si="0"/>
        <v>-2.8291900000000001</v>
      </c>
      <c r="N18" s="58">
        <f t="shared" si="0"/>
        <v>3.5987900000000002</v>
      </c>
      <c r="O18" s="58">
        <f t="shared" si="0"/>
        <v>10.520630000000001</v>
      </c>
      <c r="P18" s="58">
        <f t="shared" si="0"/>
        <v>0.84208000000000005</v>
      </c>
      <c r="Q18" s="58">
        <f t="shared" si="0"/>
        <v>6.1492599999999999</v>
      </c>
      <c r="R18" s="58">
        <f t="shared" si="0"/>
        <v>6.3011799999999996</v>
      </c>
      <c r="S18" s="58">
        <f t="shared" si="0"/>
        <v>5.5739099999999997</v>
      </c>
      <c r="T18" s="58">
        <f t="shared" si="0"/>
        <v>2.5745499999999999</v>
      </c>
      <c r="U18" s="58" t="s">
        <v>1</v>
      </c>
      <c r="V18" s="58">
        <f t="shared" si="0"/>
        <v>7.6428000000000003</v>
      </c>
      <c r="W18" s="58">
        <f t="shared" si="0"/>
        <v>-0.84311000000000003</v>
      </c>
      <c r="X18" s="58">
        <f t="shared" si="0"/>
        <v>5.9454900000000004</v>
      </c>
      <c r="Y18" s="58">
        <f t="shared" si="0"/>
        <v>8.37303</v>
      </c>
      <c r="Z18" s="58">
        <f t="shared" si="0"/>
        <v>-3.1795200000000001</v>
      </c>
      <c r="AA18" s="58" t="s">
        <v>1</v>
      </c>
      <c r="AB18" s="100">
        <v>2009</v>
      </c>
    </row>
    <row r="19" spans="1:28">
      <c r="A19" s="100">
        <v>2010</v>
      </c>
      <c r="B19" s="58">
        <f t="shared" si="0"/>
        <v>1.38751</v>
      </c>
      <c r="C19" s="58">
        <f t="shared" si="0"/>
        <v>-32.666670000000003</v>
      </c>
      <c r="D19" s="58">
        <f t="shared" si="0"/>
        <v>-3.8930600000000002</v>
      </c>
      <c r="E19" s="58">
        <f t="shared" si="0"/>
        <v>-66.666669999999996</v>
      </c>
      <c r="F19" s="58">
        <f t="shared" si="0"/>
        <v>-3.97383</v>
      </c>
      <c r="G19" s="58" t="s">
        <v>1</v>
      </c>
      <c r="H19" s="58">
        <f t="shared" si="0"/>
        <v>1.5748</v>
      </c>
      <c r="I19" s="58">
        <f t="shared" si="0"/>
        <v>-2.56847</v>
      </c>
      <c r="J19" s="58">
        <f t="shared" si="0"/>
        <v>-0.72024999999999995</v>
      </c>
      <c r="K19" s="58">
        <f t="shared" si="0"/>
        <v>2.494E-2</v>
      </c>
      <c r="L19" s="58">
        <f t="shared" si="0"/>
        <v>-2.6983600000000001</v>
      </c>
      <c r="M19" s="58">
        <f t="shared" si="0"/>
        <v>-1.2167699999999999</v>
      </c>
      <c r="N19" s="58">
        <f t="shared" si="0"/>
        <v>8.0653500000000005</v>
      </c>
      <c r="O19" s="58">
        <f t="shared" si="0"/>
        <v>7.8189999999999996E-2</v>
      </c>
      <c r="P19" s="58">
        <f t="shared" si="0"/>
        <v>-2.0533899999999998</v>
      </c>
      <c r="Q19" s="58">
        <f t="shared" si="0"/>
        <v>2.0785300000000002</v>
      </c>
      <c r="R19" s="58">
        <f t="shared" si="0"/>
        <v>2.43831</v>
      </c>
      <c r="S19" s="58">
        <f t="shared" si="0"/>
        <v>0.70664000000000005</v>
      </c>
      <c r="T19" s="58">
        <f t="shared" si="0"/>
        <v>-2.3029700000000002</v>
      </c>
      <c r="U19" s="58" t="s">
        <v>1</v>
      </c>
      <c r="V19" s="58">
        <f t="shared" si="0"/>
        <v>-3.18852</v>
      </c>
      <c r="W19" s="58">
        <f t="shared" si="0"/>
        <v>-1.65472</v>
      </c>
      <c r="X19" s="58">
        <f t="shared" si="0"/>
        <v>7.7495700000000003</v>
      </c>
      <c r="Y19" s="58">
        <f t="shared" si="0"/>
        <v>5.8467200000000004</v>
      </c>
      <c r="Z19" s="58">
        <f t="shared" si="0"/>
        <v>15.75578</v>
      </c>
      <c r="AA19" s="58" t="s">
        <v>1</v>
      </c>
      <c r="AB19" s="100">
        <v>2010</v>
      </c>
    </row>
    <row r="20" spans="1:28">
      <c r="A20" s="100">
        <v>2011</v>
      </c>
      <c r="B20" s="58">
        <f t="shared" si="0"/>
        <v>0.87146999999999997</v>
      </c>
      <c r="C20" s="58">
        <f t="shared" si="0"/>
        <v>51.485149999999997</v>
      </c>
      <c r="D20" s="58">
        <f t="shared" si="0"/>
        <v>-0.39043</v>
      </c>
      <c r="E20" s="58">
        <f t="shared" si="0"/>
        <v>100</v>
      </c>
      <c r="F20" s="58">
        <f t="shared" si="0"/>
        <v>-0.51520999999999995</v>
      </c>
      <c r="G20" s="58" t="s">
        <v>1</v>
      </c>
      <c r="H20" s="58">
        <f t="shared" si="0"/>
        <v>4.65116</v>
      </c>
      <c r="I20" s="58">
        <f t="shared" si="0"/>
        <v>2.19408</v>
      </c>
      <c r="J20" s="58">
        <f t="shared" si="0"/>
        <v>-0.55859000000000003</v>
      </c>
      <c r="K20" s="58">
        <f t="shared" si="0"/>
        <v>4.5719999999999997E-2</v>
      </c>
      <c r="L20" s="58">
        <f t="shared" si="0"/>
        <v>-9.3663900000000009</v>
      </c>
      <c r="M20" s="58">
        <f t="shared" si="0"/>
        <v>1.8916299999999999</v>
      </c>
      <c r="N20" s="58">
        <f t="shared" si="0"/>
        <v>3.5168699999999999</v>
      </c>
      <c r="O20" s="58">
        <f t="shared" si="0"/>
        <v>-0.50780999999999998</v>
      </c>
      <c r="P20" s="58">
        <f t="shared" si="0"/>
        <v>0.16771</v>
      </c>
      <c r="Q20" s="58">
        <f t="shared" si="0"/>
        <v>0.79105999999999999</v>
      </c>
      <c r="R20" s="58">
        <f t="shared" si="0"/>
        <v>-0.53239999999999998</v>
      </c>
      <c r="S20" s="58">
        <f t="shared" si="0"/>
        <v>5.92422</v>
      </c>
      <c r="T20" s="58">
        <f t="shared" si="0"/>
        <v>-2.7612199999999998</v>
      </c>
      <c r="U20" s="58" t="s">
        <v>1</v>
      </c>
      <c r="V20" s="58">
        <f t="shared" si="0"/>
        <v>-6.1989099999999997</v>
      </c>
      <c r="W20" s="58">
        <f t="shared" si="0"/>
        <v>-0.28395999999999999</v>
      </c>
      <c r="X20" s="58">
        <f t="shared" si="0"/>
        <v>4.4708300000000003</v>
      </c>
      <c r="Y20" s="58">
        <f t="shared" si="0"/>
        <v>0.31412000000000001</v>
      </c>
      <c r="Z20" s="58">
        <f t="shared" si="0"/>
        <v>20.46293</v>
      </c>
      <c r="AA20" s="58" t="s">
        <v>1</v>
      </c>
      <c r="AB20" s="100">
        <v>2011</v>
      </c>
    </row>
    <row r="21" spans="1:28">
      <c r="A21" s="100">
        <v>2012</v>
      </c>
      <c r="B21" s="58">
        <f t="shared" si="0"/>
        <v>0.66103999999999996</v>
      </c>
      <c r="C21" s="58">
        <f t="shared" si="0"/>
        <v>-32.026139999999998</v>
      </c>
      <c r="D21" s="58">
        <f t="shared" si="0"/>
        <v>1.6005199999999999</v>
      </c>
      <c r="E21" s="58">
        <f t="shared" si="0"/>
        <v>50</v>
      </c>
      <c r="F21" s="58">
        <f t="shared" si="0"/>
        <v>1.4867999999999999</v>
      </c>
      <c r="G21" s="58" t="s">
        <v>1</v>
      </c>
      <c r="H21" s="58">
        <f t="shared" si="0"/>
        <v>5.9259300000000001</v>
      </c>
      <c r="I21" s="58">
        <f t="shared" si="0"/>
        <v>6.6011499999999996</v>
      </c>
      <c r="J21" s="58">
        <f t="shared" si="0"/>
        <v>8.158E-2</v>
      </c>
      <c r="K21" s="58">
        <f t="shared" si="0"/>
        <v>0.39467000000000002</v>
      </c>
      <c r="L21" s="58">
        <f t="shared" si="0"/>
        <v>-10.050660000000001</v>
      </c>
      <c r="M21" s="58">
        <f t="shared" si="0"/>
        <v>3.1373700000000002</v>
      </c>
      <c r="N21" s="58">
        <f t="shared" si="0"/>
        <v>7.0099900000000002</v>
      </c>
      <c r="O21" s="58">
        <f t="shared" si="0"/>
        <v>9.6780500000000007</v>
      </c>
      <c r="P21" s="58">
        <f t="shared" si="0"/>
        <v>-1.0185599999999999</v>
      </c>
      <c r="Q21" s="58">
        <f t="shared" si="0"/>
        <v>-2.7622599999999999</v>
      </c>
      <c r="R21" s="58">
        <f t="shared" si="0"/>
        <v>-3.4245299999999999</v>
      </c>
      <c r="S21" s="58">
        <f t="shared" si="0"/>
        <v>-0.35015000000000002</v>
      </c>
      <c r="T21" s="58">
        <f t="shared" si="0"/>
        <v>-2.59138</v>
      </c>
      <c r="U21" s="58" t="s">
        <v>1</v>
      </c>
      <c r="V21" s="58">
        <f t="shared" si="0"/>
        <v>-1.4922599999999999</v>
      </c>
      <c r="W21" s="58">
        <f t="shared" si="0"/>
        <v>-3.3364500000000001</v>
      </c>
      <c r="X21" s="58">
        <f t="shared" si="0"/>
        <v>2.5361500000000001</v>
      </c>
      <c r="Y21" s="58">
        <f t="shared" si="0"/>
        <v>0.73773</v>
      </c>
      <c r="Z21" s="58">
        <f t="shared" si="0"/>
        <v>8.2979099999999999</v>
      </c>
      <c r="AA21" s="58" t="s">
        <v>1</v>
      </c>
      <c r="AB21" s="100">
        <v>2012</v>
      </c>
    </row>
    <row r="22" spans="1:28">
      <c r="A22" s="100">
        <v>2013</v>
      </c>
      <c r="B22" s="58">
        <f t="shared" si="0"/>
        <v>-2.4927199999999998</v>
      </c>
      <c r="C22" s="58">
        <f t="shared" si="0"/>
        <v>-51.923079999999999</v>
      </c>
      <c r="D22" s="58">
        <f t="shared" si="0"/>
        <v>-1.4467099999999999</v>
      </c>
      <c r="E22" s="58">
        <f t="shared" si="0"/>
        <v>66.666669999999996</v>
      </c>
      <c r="F22" s="58">
        <f t="shared" si="0"/>
        <v>-1.4814799999999999</v>
      </c>
      <c r="G22" s="58" t="s">
        <v>1</v>
      </c>
      <c r="H22" s="58">
        <f t="shared" si="0"/>
        <v>-1.3986000000000001</v>
      </c>
      <c r="I22" s="58">
        <f t="shared" si="0"/>
        <v>0.47094000000000003</v>
      </c>
      <c r="J22" s="58">
        <f t="shared" si="0"/>
        <v>-0.47277000000000002</v>
      </c>
      <c r="K22" s="58">
        <f t="shared" si="0"/>
        <v>0.63726000000000005</v>
      </c>
      <c r="L22" s="58">
        <f t="shared" si="0"/>
        <v>2.0049600000000001</v>
      </c>
      <c r="M22" s="58">
        <f t="shared" si="0"/>
        <v>-3.1116999999999999</v>
      </c>
      <c r="N22" s="58">
        <f t="shared" si="0"/>
        <v>-5.5164499999999999</v>
      </c>
      <c r="O22" s="58">
        <f t="shared" si="0"/>
        <v>-1.50349</v>
      </c>
      <c r="P22" s="58">
        <f t="shared" si="0"/>
        <v>-15.914859999999999</v>
      </c>
      <c r="Q22" s="58">
        <f t="shared" si="0"/>
        <v>-2.7904100000000001</v>
      </c>
      <c r="R22" s="58">
        <f t="shared" si="0"/>
        <v>-2.7146300000000001</v>
      </c>
      <c r="S22" s="58">
        <f t="shared" si="0"/>
        <v>-3.0579299999999998</v>
      </c>
      <c r="T22" s="58">
        <f t="shared" si="0"/>
        <v>0.17682999999999999</v>
      </c>
      <c r="U22" s="58" t="s">
        <v>1</v>
      </c>
      <c r="V22" s="58">
        <f t="shared" si="0"/>
        <v>6.6004699999999996</v>
      </c>
      <c r="W22" s="58">
        <f t="shared" si="0"/>
        <v>-4.26065</v>
      </c>
      <c r="X22" s="58">
        <f t="shared" si="0"/>
        <v>-4.5425000000000004</v>
      </c>
      <c r="Y22" s="58">
        <f t="shared" si="0"/>
        <v>-7.1441699999999999</v>
      </c>
      <c r="Z22" s="58">
        <f t="shared" si="0"/>
        <v>3.2108699999999999</v>
      </c>
      <c r="AA22" s="58" t="s">
        <v>1</v>
      </c>
      <c r="AB22" s="100">
        <v>2013</v>
      </c>
    </row>
    <row r="23" spans="1:28">
      <c r="A23" s="100">
        <v>2014</v>
      </c>
      <c r="B23" s="58">
        <f t="shared" si="0"/>
        <v>-0.21598000000000001</v>
      </c>
      <c r="C23" s="58">
        <f t="shared" si="0"/>
        <v>4</v>
      </c>
      <c r="D23" s="58">
        <f t="shared" si="0"/>
        <v>-1.4842599999999999</v>
      </c>
      <c r="E23" s="58">
        <f t="shared" si="0"/>
        <v>0</v>
      </c>
      <c r="F23" s="58">
        <f t="shared" si="0"/>
        <v>-1.9716</v>
      </c>
      <c r="G23" s="58" t="s">
        <v>1</v>
      </c>
      <c r="H23" s="58">
        <f t="shared" si="0"/>
        <v>19.14894</v>
      </c>
      <c r="I23" s="58">
        <f t="shared" si="0"/>
        <v>-5.0762900000000002</v>
      </c>
      <c r="J23" s="58">
        <f t="shared" si="0"/>
        <v>0.46098</v>
      </c>
      <c r="K23" s="58">
        <f t="shared" si="0"/>
        <v>-2.2327300000000001</v>
      </c>
      <c r="L23" s="58">
        <f t="shared" si="0"/>
        <v>5.3666099999999997</v>
      </c>
      <c r="M23" s="58">
        <f t="shared" si="0"/>
        <v>3.5788899999999999</v>
      </c>
      <c r="N23" s="58">
        <f t="shared" si="0"/>
        <v>-11.92033</v>
      </c>
      <c r="O23" s="58">
        <f t="shared" si="0"/>
        <v>-6.0875899999999996</v>
      </c>
      <c r="P23" s="58">
        <f t="shared" si="0"/>
        <v>-8.2984100000000005</v>
      </c>
      <c r="Q23" s="58">
        <f t="shared" si="0"/>
        <v>-3.6318199999999998</v>
      </c>
      <c r="R23" s="58">
        <f t="shared" si="0"/>
        <v>-0.13827</v>
      </c>
      <c r="S23" s="58">
        <f t="shared" si="0"/>
        <v>-16.00705</v>
      </c>
      <c r="T23" s="58">
        <f t="shared" si="0"/>
        <v>8.0551399999999997</v>
      </c>
      <c r="U23" s="58" t="s">
        <v>1</v>
      </c>
      <c r="V23" s="58">
        <f t="shared" si="0"/>
        <v>8.6279000000000003</v>
      </c>
      <c r="W23" s="58">
        <f t="shared" si="0"/>
        <v>7.6145899999999997</v>
      </c>
      <c r="X23" s="58">
        <f t="shared" si="0"/>
        <v>2.89073</v>
      </c>
      <c r="Y23" s="58">
        <f t="shared" si="0"/>
        <v>4.6923300000000001</v>
      </c>
      <c r="Z23" s="58">
        <f t="shared" si="0"/>
        <v>-1.9396100000000001</v>
      </c>
      <c r="AA23" s="58" t="s">
        <v>1</v>
      </c>
      <c r="AB23" s="100">
        <v>2014</v>
      </c>
    </row>
    <row r="24" spans="1:28">
      <c r="A24" s="110">
        <v>2015</v>
      </c>
      <c r="B24" s="58">
        <f t="shared" si="0"/>
        <v>-0.10866000000000001</v>
      </c>
      <c r="C24" s="58">
        <f t="shared" si="0"/>
        <v>-51.923079999999999</v>
      </c>
      <c r="D24" s="58">
        <f t="shared" si="0"/>
        <v>-2.2682099999999998</v>
      </c>
      <c r="E24" s="58">
        <f t="shared" si="0"/>
        <v>-60</v>
      </c>
      <c r="F24" s="58">
        <f t="shared" si="0"/>
        <v>-2.3691800000000001</v>
      </c>
      <c r="G24" s="58" t="s">
        <v>1</v>
      </c>
      <c r="H24" s="58">
        <f t="shared" si="0"/>
        <v>2.9761899999999999</v>
      </c>
      <c r="I24" s="58">
        <f t="shared" si="0"/>
        <v>-10.20172</v>
      </c>
      <c r="J24" s="58">
        <f t="shared" si="0"/>
        <v>-0.89210999999999996</v>
      </c>
      <c r="K24" s="58">
        <f t="shared" si="0"/>
        <v>-3.8734899999999999</v>
      </c>
      <c r="L24" s="58">
        <f t="shared" si="0"/>
        <v>2.0540799999999999</v>
      </c>
      <c r="M24" s="58">
        <f t="shared" si="0"/>
        <v>3.0589499999999998</v>
      </c>
      <c r="N24" s="58">
        <f t="shared" si="0"/>
        <v>-3.3402400000000001</v>
      </c>
      <c r="O24" s="58">
        <f t="shared" si="0"/>
        <v>2.9024800000000002</v>
      </c>
      <c r="P24" s="58">
        <f t="shared" si="0"/>
        <v>0.85923000000000005</v>
      </c>
      <c r="Q24" s="58">
        <f t="shared" si="0"/>
        <v>-0.29316999999999999</v>
      </c>
      <c r="R24" s="58">
        <f t="shared" si="0"/>
        <v>-0.70064000000000004</v>
      </c>
      <c r="S24" s="58">
        <f t="shared" si="0"/>
        <v>1.4229099999999999</v>
      </c>
      <c r="T24" s="58">
        <f t="shared" si="0"/>
        <v>5.62643</v>
      </c>
      <c r="U24" s="58" t="s">
        <v>1</v>
      </c>
      <c r="V24" s="58">
        <f t="shared" si="0"/>
        <v>4.7051100000000003</v>
      </c>
      <c r="W24" s="58">
        <f t="shared" si="0"/>
        <v>6.3417500000000002</v>
      </c>
      <c r="X24" s="58">
        <f t="shared" si="0"/>
        <v>0.44583</v>
      </c>
      <c r="Y24" s="58">
        <f t="shared" si="0"/>
        <v>2.1082299999999998</v>
      </c>
      <c r="Z24" s="58">
        <f t="shared" si="0"/>
        <v>-4.3127500000000003</v>
      </c>
      <c r="AA24" s="58" t="s">
        <v>1</v>
      </c>
      <c r="AB24" s="110">
        <v>2015</v>
      </c>
    </row>
    <row r="25" spans="1:28">
      <c r="A25" s="122">
        <v>2016</v>
      </c>
      <c r="B25" s="58">
        <f t="shared" si="0"/>
        <v>-1.1342399999999999</v>
      </c>
      <c r="C25" s="58">
        <f>ROUND(C15/C14*100-100,5)</f>
        <v>-100</v>
      </c>
      <c r="D25" s="58">
        <f t="shared" si="0"/>
        <v>0.86397000000000002</v>
      </c>
      <c r="E25" s="78" t="s">
        <v>2</v>
      </c>
      <c r="F25" s="58">
        <f t="shared" si="0"/>
        <v>1.2919</v>
      </c>
      <c r="G25" s="78" t="s">
        <v>2</v>
      </c>
      <c r="H25" s="78" t="s">
        <v>2</v>
      </c>
      <c r="I25" s="58">
        <f t="shared" si="0"/>
        <v>-6.6982600000000003</v>
      </c>
      <c r="J25" s="58">
        <f t="shared" si="0"/>
        <v>0.92129000000000005</v>
      </c>
      <c r="K25" s="78" t="s">
        <v>2</v>
      </c>
      <c r="L25" s="78" t="s">
        <v>2</v>
      </c>
      <c r="M25" s="78" t="s">
        <v>2</v>
      </c>
      <c r="N25" s="58">
        <f t="shared" si="0"/>
        <v>-4.6075499999999998</v>
      </c>
      <c r="O25" s="58">
        <f t="shared" si="0"/>
        <v>-2.2940999999999998</v>
      </c>
      <c r="P25" s="58">
        <f t="shared" si="0"/>
        <v>-8.3016100000000002</v>
      </c>
      <c r="Q25" s="58">
        <f t="shared" si="0"/>
        <v>-0.35014000000000001</v>
      </c>
      <c r="R25" s="78" t="s">
        <v>2</v>
      </c>
      <c r="S25" s="78" t="s">
        <v>2</v>
      </c>
      <c r="T25" s="58">
        <f t="shared" si="0"/>
        <v>-0.14555999999999999</v>
      </c>
      <c r="U25" s="78" t="s">
        <v>2</v>
      </c>
      <c r="V25" s="78" t="s">
        <v>2</v>
      </c>
      <c r="W25" s="78" t="s">
        <v>2</v>
      </c>
      <c r="X25" s="58">
        <f t="shared" si="0"/>
        <v>-1.04365</v>
      </c>
      <c r="Y25" s="78" t="s">
        <v>2</v>
      </c>
      <c r="Z25" s="78" t="s">
        <v>2</v>
      </c>
      <c r="AA25" s="78" t="s">
        <v>2</v>
      </c>
      <c r="AB25" s="122">
        <v>2016</v>
      </c>
    </row>
    <row r="26" spans="1:28" ht="12" customHeight="1">
      <c r="A26" s="81"/>
      <c r="B26" s="81"/>
      <c r="C26" s="81"/>
      <c r="D26" s="81"/>
      <c r="E26" s="81"/>
      <c r="F26" s="81"/>
      <c r="G26" s="81"/>
      <c r="H26" s="81"/>
      <c r="I26" s="81"/>
      <c r="J26" s="81"/>
      <c r="K26" s="81"/>
      <c r="L26" s="78"/>
      <c r="M26" s="81"/>
      <c r="N26" s="81"/>
      <c r="O26" s="81"/>
      <c r="P26" s="81"/>
      <c r="Q26" s="81"/>
      <c r="R26" s="81"/>
      <c r="S26" s="81"/>
      <c r="T26" s="81"/>
      <c r="U26" s="81"/>
      <c r="V26" s="81"/>
      <c r="W26" s="81"/>
      <c r="X26" s="81"/>
      <c r="Y26" s="81"/>
      <c r="Z26" s="81"/>
      <c r="AA26" s="81"/>
      <c r="AB26" s="81"/>
    </row>
    <row r="27" spans="1:28" ht="12" customHeight="1">
      <c r="A27" s="81"/>
      <c r="B27" s="149" t="s">
        <v>105</v>
      </c>
      <c r="C27" s="149"/>
      <c r="D27" s="149"/>
      <c r="E27" s="149"/>
      <c r="F27" s="149"/>
      <c r="G27" s="149"/>
      <c r="H27" s="149"/>
      <c r="I27" s="149"/>
      <c r="J27" s="149"/>
      <c r="K27" s="149"/>
      <c r="L27" s="149"/>
      <c r="M27" s="149"/>
      <c r="N27" s="149"/>
      <c r="O27" s="149" t="s">
        <v>105</v>
      </c>
      <c r="P27" s="149"/>
      <c r="Q27" s="149"/>
      <c r="R27" s="149"/>
      <c r="S27" s="149"/>
      <c r="T27" s="149"/>
      <c r="U27" s="149"/>
      <c r="V27" s="149"/>
      <c r="W27" s="149"/>
      <c r="X27" s="149"/>
      <c r="Y27" s="149"/>
      <c r="Z27" s="149"/>
      <c r="AA27" s="149"/>
      <c r="AB27" s="81"/>
    </row>
    <row r="28" spans="1:28">
      <c r="A28" s="100">
        <v>2009</v>
      </c>
      <c r="B28" s="58">
        <f>B8-B7</f>
        <v>6.2680000000000007</v>
      </c>
      <c r="C28" s="58">
        <f t="shared" ref="C28:Z35" si="1">C8-C7</f>
        <v>-0.223</v>
      </c>
      <c r="D28" s="58">
        <f t="shared" si="1"/>
        <v>-6.4000000000000057E-2</v>
      </c>
      <c r="E28" s="58">
        <f t="shared" si="1"/>
        <v>1E-3</v>
      </c>
      <c r="F28" s="58">
        <f t="shared" si="1"/>
        <v>-6.0999999999999943E-2</v>
      </c>
      <c r="G28" s="58" t="s">
        <v>1</v>
      </c>
      <c r="H28" s="58">
        <f t="shared" si="1"/>
        <v>-4.0000000000000036E-3</v>
      </c>
      <c r="I28" s="58">
        <f t="shared" si="1"/>
        <v>0.48900000000000077</v>
      </c>
      <c r="J28" s="58">
        <f t="shared" si="1"/>
        <v>-1.1559999999999988</v>
      </c>
      <c r="K28" s="58">
        <f t="shared" si="1"/>
        <v>-0.55900000000000105</v>
      </c>
      <c r="L28" s="58">
        <f t="shared" si="1"/>
        <v>-0.19500000000000028</v>
      </c>
      <c r="M28" s="58">
        <f t="shared" si="1"/>
        <v>-0.40199999999999925</v>
      </c>
      <c r="N28" s="58">
        <f t="shared" si="1"/>
        <v>0.40399999999999991</v>
      </c>
      <c r="O28" s="58">
        <f t="shared" si="1"/>
        <v>0.4870000000000001</v>
      </c>
      <c r="P28" s="58">
        <f t="shared" si="1"/>
        <v>6.0999999999999943E-2</v>
      </c>
      <c r="Q28" s="58">
        <f t="shared" si="1"/>
        <v>2.7620000000000005</v>
      </c>
      <c r="R28" s="58">
        <f t="shared" si="1"/>
        <v>2.2389999999999972</v>
      </c>
      <c r="S28" s="58">
        <f t="shared" si="1"/>
        <v>0.52300000000000146</v>
      </c>
      <c r="T28" s="58">
        <f t="shared" si="1"/>
        <v>1.0429999999999993</v>
      </c>
      <c r="U28" s="58" t="s">
        <v>1</v>
      </c>
      <c r="V28" s="58">
        <f t="shared" si="1"/>
        <v>1.2469999999999999</v>
      </c>
      <c r="W28" s="58">
        <f t="shared" si="1"/>
        <v>-0.20400000000000063</v>
      </c>
      <c r="X28" s="58">
        <f t="shared" si="1"/>
        <v>2.4649999999999963</v>
      </c>
      <c r="Y28" s="58">
        <f t="shared" si="1"/>
        <v>2.7420000000000044</v>
      </c>
      <c r="Z28" s="58">
        <f t="shared" si="1"/>
        <v>-0.27699999999999925</v>
      </c>
      <c r="AA28" s="58" t="s">
        <v>1</v>
      </c>
      <c r="AB28" s="100">
        <v>2009</v>
      </c>
    </row>
    <row r="29" spans="1:28">
      <c r="A29" s="100">
        <v>2010</v>
      </c>
      <c r="B29" s="58">
        <f t="shared" ref="B29:N35" si="2">B9-B8</f>
        <v>3.1359999999999957</v>
      </c>
      <c r="C29" s="58">
        <f t="shared" si="2"/>
        <v>-4.8999999999999988E-2</v>
      </c>
      <c r="D29" s="58">
        <f t="shared" si="2"/>
        <v>-0.24899999999999967</v>
      </c>
      <c r="E29" s="58">
        <f t="shared" si="2"/>
        <v>-2E-3</v>
      </c>
      <c r="F29" s="58">
        <f t="shared" si="2"/>
        <v>-0.24899999999999967</v>
      </c>
      <c r="G29" s="58" t="s">
        <v>1</v>
      </c>
      <c r="H29" s="58">
        <f t="shared" si="2"/>
        <v>2.0000000000000018E-3</v>
      </c>
      <c r="I29" s="58">
        <f t="shared" si="2"/>
        <v>-0.48300000000000054</v>
      </c>
      <c r="J29" s="58">
        <f t="shared" si="2"/>
        <v>-0.31300000000000239</v>
      </c>
      <c r="K29" s="58">
        <f t="shared" si="2"/>
        <v>6.0000000000002274E-3</v>
      </c>
      <c r="L29" s="58">
        <f t="shared" si="2"/>
        <v>-0.1509999999999998</v>
      </c>
      <c r="M29" s="58">
        <f t="shared" si="2"/>
        <v>-0.16800000000000104</v>
      </c>
      <c r="N29" s="58">
        <f t="shared" si="2"/>
        <v>0.93799999999999883</v>
      </c>
      <c r="O29" s="58">
        <f t="shared" si="1"/>
        <v>4.0000000000004476E-3</v>
      </c>
      <c r="P29" s="58">
        <f t="shared" si="1"/>
        <v>-0.14999999999999947</v>
      </c>
      <c r="Q29" s="58">
        <f t="shared" si="1"/>
        <v>0.99099999999999966</v>
      </c>
      <c r="R29" s="58">
        <f t="shared" si="1"/>
        <v>0.92099999999999937</v>
      </c>
      <c r="S29" s="58">
        <f t="shared" si="1"/>
        <v>7.0000000000000284E-2</v>
      </c>
      <c r="T29" s="58">
        <f t="shared" si="1"/>
        <v>-0.95700000000000074</v>
      </c>
      <c r="U29" s="58" t="s">
        <v>1</v>
      </c>
      <c r="V29" s="58">
        <f t="shared" si="1"/>
        <v>-0.55999999999999872</v>
      </c>
      <c r="W29" s="58">
        <f t="shared" si="1"/>
        <v>-0.39700000000000202</v>
      </c>
      <c r="X29" s="58">
        <f t="shared" si="1"/>
        <v>3.4040000000000035</v>
      </c>
      <c r="Y29" s="58">
        <f t="shared" si="1"/>
        <v>2.0749999999999957</v>
      </c>
      <c r="Z29" s="58">
        <f t="shared" si="1"/>
        <v>1.3289999999999988</v>
      </c>
      <c r="AA29" s="58" t="s">
        <v>1</v>
      </c>
      <c r="AB29" s="100">
        <v>2010</v>
      </c>
    </row>
    <row r="30" spans="1:28">
      <c r="A30" s="100">
        <v>2011</v>
      </c>
      <c r="B30" s="58">
        <f t="shared" si="2"/>
        <v>1.9970000000000141</v>
      </c>
      <c r="C30" s="58">
        <f t="shared" si="2"/>
        <v>5.1999999999999991E-2</v>
      </c>
      <c r="D30" s="58">
        <f t="shared" si="2"/>
        <v>-2.4000000000000021E-2</v>
      </c>
      <c r="E30" s="58">
        <f t="shared" si="2"/>
        <v>1E-3</v>
      </c>
      <c r="F30" s="58">
        <f t="shared" si="2"/>
        <v>-3.1000000000000583E-2</v>
      </c>
      <c r="G30" s="58" t="s">
        <v>1</v>
      </c>
      <c r="H30" s="58">
        <f t="shared" si="2"/>
        <v>6.0000000000000053E-3</v>
      </c>
      <c r="I30" s="58">
        <f t="shared" si="2"/>
        <v>0.40200000000000102</v>
      </c>
      <c r="J30" s="58">
        <f t="shared" si="2"/>
        <v>-0.24099999999999966</v>
      </c>
      <c r="K30" s="58">
        <f t="shared" si="2"/>
        <v>1.1000000000002785E-2</v>
      </c>
      <c r="L30" s="58">
        <f t="shared" si="2"/>
        <v>-0.51000000000000068</v>
      </c>
      <c r="M30" s="58">
        <f t="shared" si="2"/>
        <v>0.2580000000000009</v>
      </c>
      <c r="N30" s="58">
        <f t="shared" si="2"/>
        <v>0.44200000000000017</v>
      </c>
      <c r="O30" s="58">
        <f t="shared" si="1"/>
        <v>-2.5999999999999801E-2</v>
      </c>
      <c r="P30" s="58">
        <f t="shared" si="1"/>
        <v>1.1999999999999567E-2</v>
      </c>
      <c r="Q30" s="58">
        <f t="shared" si="1"/>
        <v>0.38500000000000512</v>
      </c>
      <c r="R30" s="58">
        <f t="shared" si="1"/>
        <v>-0.20599999999999596</v>
      </c>
      <c r="S30" s="58">
        <f t="shared" si="1"/>
        <v>0.5909999999999993</v>
      </c>
      <c r="T30" s="58">
        <f t="shared" si="1"/>
        <v>-1.1210000000000022</v>
      </c>
      <c r="U30" s="58" t="s">
        <v>1</v>
      </c>
      <c r="V30" s="58">
        <f t="shared" si="1"/>
        <v>-1.0540000000000003</v>
      </c>
      <c r="W30" s="58">
        <f t="shared" si="1"/>
        <v>-6.7000000000000171E-2</v>
      </c>
      <c r="X30" s="58">
        <f t="shared" si="1"/>
        <v>2.1159999999999997</v>
      </c>
      <c r="Y30" s="58">
        <f t="shared" si="1"/>
        <v>0.1180000000000021</v>
      </c>
      <c r="Z30" s="58">
        <f t="shared" si="1"/>
        <v>1.9980000000000011</v>
      </c>
      <c r="AA30" s="58" t="s">
        <v>1</v>
      </c>
      <c r="AB30" s="100">
        <v>2011</v>
      </c>
    </row>
    <row r="31" spans="1:28">
      <c r="A31" s="100">
        <v>2012</v>
      </c>
      <c r="B31" s="58">
        <f t="shared" si="2"/>
        <v>1.5279999999999916</v>
      </c>
      <c r="C31" s="58">
        <f t="shared" si="2"/>
        <v>-4.9000000000000002E-2</v>
      </c>
      <c r="D31" s="58">
        <f t="shared" si="2"/>
        <v>9.7999999999999865E-2</v>
      </c>
      <c r="E31" s="58">
        <f t="shared" si="2"/>
        <v>1E-3</v>
      </c>
      <c r="F31" s="58">
        <f t="shared" si="2"/>
        <v>8.9000000000000412E-2</v>
      </c>
      <c r="G31" s="58" t="s">
        <v>1</v>
      </c>
      <c r="H31" s="58">
        <f t="shared" si="2"/>
        <v>7.9999999999999793E-3</v>
      </c>
      <c r="I31" s="58">
        <f t="shared" si="2"/>
        <v>1.2360000000000007</v>
      </c>
      <c r="J31" s="58">
        <f t="shared" si="2"/>
        <v>3.5000000000003695E-2</v>
      </c>
      <c r="K31" s="58">
        <f t="shared" si="2"/>
        <v>9.4999999999998863E-2</v>
      </c>
      <c r="L31" s="58">
        <f t="shared" si="2"/>
        <v>-0.49599999999999955</v>
      </c>
      <c r="M31" s="58">
        <f t="shared" si="2"/>
        <v>0.43599999999999994</v>
      </c>
      <c r="N31" s="58">
        <f t="shared" si="2"/>
        <v>0.91200000000000081</v>
      </c>
      <c r="O31" s="58">
        <f t="shared" si="1"/>
        <v>0.49299999999999944</v>
      </c>
      <c r="P31" s="58">
        <f t="shared" si="1"/>
        <v>-7.299999999999951E-2</v>
      </c>
      <c r="Q31" s="58">
        <f t="shared" si="1"/>
        <v>-1.355000000000004</v>
      </c>
      <c r="R31" s="58">
        <f t="shared" si="1"/>
        <v>-1.3180000000000049</v>
      </c>
      <c r="S31" s="58">
        <f t="shared" si="1"/>
        <v>-3.700000000000081E-2</v>
      </c>
      <c r="T31" s="58">
        <f t="shared" si="1"/>
        <v>-1.0229999999999961</v>
      </c>
      <c r="U31" s="58" t="s">
        <v>1</v>
      </c>
      <c r="V31" s="58">
        <f t="shared" si="1"/>
        <v>-0.23799999999999955</v>
      </c>
      <c r="W31" s="58">
        <f t="shared" si="1"/>
        <v>-0.78500000000000014</v>
      </c>
      <c r="X31" s="58">
        <f t="shared" si="1"/>
        <v>1.2539999999999978</v>
      </c>
      <c r="Y31" s="58">
        <f t="shared" si="1"/>
        <v>0.27799999999999869</v>
      </c>
      <c r="Z31" s="58">
        <f t="shared" si="1"/>
        <v>0.97599999999999909</v>
      </c>
      <c r="AA31" s="58" t="s">
        <v>1</v>
      </c>
      <c r="AB31" s="100">
        <v>2012</v>
      </c>
    </row>
    <row r="32" spans="1:28">
      <c r="A32" s="100">
        <v>2013</v>
      </c>
      <c r="B32" s="58">
        <f t="shared" si="2"/>
        <v>-5.8000000000000114</v>
      </c>
      <c r="C32" s="58">
        <f t="shared" si="2"/>
        <v>-5.3999999999999992E-2</v>
      </c>
      <c r="D32" s="58">
        <f t="shared" si="2"/>
        <v>-8.9999999999999858E-2</v>
      </c>
      <c r="E32" s="58">
        <f t="shared" si="2"/>
        <v>2E-3</v>
      </c>
      <c r="F32" s="58">
        <f t="shared" si="2"/>
        <v>-8.9999999999999858E-2</v>
      </c>
      <c r="G32" s="58" t="s">
        <v>1</v>
      </c>
      <c r="H32" s="58">
        <f t="shared" si="2"/>
        <v>-2.0000000000000018E-3</v>
      </c>
      <c r="I32" s="58">
        <f t="shared" si="2"/>
        <v>9.3999999999997641E-2</v>
      </c>
      <c r="J32" s="58">
        <f t="shared" si="2"/>
        <v>-0.20300000000000296</v>
      </c>
      <c r="K32" s="58">
        <f t="shared" si="2"/>
        <v>0.15399999999999991</v>
      </c>
      <c r="L32" s="58">
        <f t="shared" si="2"/>
        <v>8.8999999999999524E-2</v>
      </c>
      <c r="M32" s="58">
        <f t="shared" si="2"/>
        <v>-0.44599999999999973</v>
      </c>
      <c r="N32" s="58">
        <f t="shared" si="2"/>
        <v>-0.76800000000000068</v>
      </c>
      <c r="O32" s="58">
        <f t="shared" si="1"/>
        <v>-8.3999999999999631E-2</v>
      </c>
      <c r="P32" s="58">
        <f t="shared" si="1"/>
        <v>-1.1290000000000004</v>
      </c>
      <c r="Q32" s="58">
        <f t="shared" si="1"/>
        <v>-1.330999999999996</v>
      </c>
      <c r="R32" s="58">
        <f t="shared" si="1"/>
        <v>-1.0090000000000003</v>
      </c>
      <c r="S32" s="58">
        <f t="shared" si="1"/>
        <v>-0.32199999999999918</v>
      </c>
      <c r="T32" s="58">
        <f t="shared" si="1"/>
        <v>6.799999999999784E-2</v>
      </c>
      <c r="U32" s="58" t="s">
        <v>1</v>
      </c>
      <c r="V32" s="58">
        <f t="shared" si="1"/>
        <v>1.0370000000000008</v>
      </c>
      <c r="W32" s="58">
        <f t="shared" si="1"/>
        <v>-0.96899999999999764</v>
      </c>
      <c r="X32" s="58">
        <f t="shared" si="1"/>
        <v>-2.3029999999999973</v>
      </c>
      <c r="Y32" s="58">
        <f t="shared" si="1"/>
        <v>-2.7119999999999962</v>
      </c>
      <c r="Z32" s="58">
        <f t="shared" si="1"/>
        <v>0.4090000000000007</v>
      </c>
      <c r="AA32" s="58" t="s">
        <v>1</v>
      </c>
      <c r="AB32" s="100">
        <v>2013</v>
      </c>
    </row>
    <row r="33" spans="1:28">
      <c r="A33" s="100">
        <v>2014</v>
      </c>
      <c r="B33" s="58">
        <f t="shared" si="2"/>
        <v>-0.48999999999998067</v>
      </c>
      <c r="C33" s="58">
        <f t="shared" si="2"/>
        <v>1.9999999999999948E-3</v>
      </c>
      <c r="D33" s="58">
        <f t="shared" si="2"/>
        <v>-9.1000000000000192E-2</v>
      </c>
      <c r="E33" s="58">
        <f t="shared" si="2"/>
        <v>0</v>
      </c>
      <c r="F33" s="58">
        <f t="shared" si="2"/>
        <v>-0.11800000000000033</v>
      </c>
      <c r="G33" s="58" t="s">
        <v>1</v>
      </c>
      <c r="H33" s="58">
        <f t="shared" si="2"/>
        <v>2.7000000000000024E-2</v>
      </c>
      <c r="I33" s="58">
        <f t="shared" si="2"/>
        <v>-1.0179999999999971</v>
      </c>
      <c r="J33" s="58">
        <f t="shared" si="2"/>
        <v>0.19700000000000273</v>
      </c>
      <c r="K33" s="58">
        <f t="shared" si="2"/>
        <v>-0.54299999999999926</v>
      </c>
      <c r="L33" s="58">
        <f t="shared" si="2"/>
        <v>0.24300000000000033</v>
      </c>
      <c r="M33" s="58">
        <f t="shared" si="2"/>
        <v>0.49699999999999989</v>
      </c>
      <c r="N33" s="58">
        <f t="shared" si="2"/>
        <v>-1.5679999999999996</v>
      </c>
      <c r="O33" s="58">
        <f t="shared" si="1"/>
        <v>-0.33499999999999996</v>
      </c>
      <c r="P33" s="58">
        <f t="shared" si="1"/>
        <v>-0.49500000000000011</v>
      </c>
      <c r="Q33" s="58">
        <f t="shared" si="1"/>
        <v>-1.6840000000000046</v>
      </c>
      <c r="R33" s="58">
        <f t="shared" si="1"/>
        <v>-4.9999999999997158E-2</v>
      </c>
      <c r="S33" s="58">
        <f t="shared" si="1"/>
        <v>-1.6340000000000003</v>
      </c>
      <c r="T33" s="58">
        <f t="shared" si="1"/>
        <v>3.1030000000000015</v>
      </c>
      <c r="U33" s="58" t="s">
        <v>1</v>
      </c>
      <c r="V33" s="58">
        <f t="shared" si="1"/>
        <v>1.4450000000000003</v>
      </c>
      <c r="W33" s="58">
        <f t="shared" si="1"/>
        <v>1.6579999999999977</v>
      </c>
      <c r="X33" s="58">
        <f t="shared" si="1"/>
        <v>1.3990000000000009</v>
      </c>
      <c r="Y33" s="58">
        <f t="shared" si="1"/>
        <v>1.6539999999999964</v>
      </c>
      <c r="Z33" s="58">
        <f t="shared" si="1"/>
        <v>-0.25500000000000078</v>
      </c>
      <c r="AA33" s="58" t="s">
        <v>1</v>
      </c>
      <c r="AB33" s="100">
        <v>2014</v>
      </c>
    </row>
    <row r="34" spans="1:28">
      <c r="A34" s="110">
        <v>2015</v>
      </c>
      <c r="B34" s="58">
        <f t="shared" si="2"/>
        <v>-0.24600000000000932</v>
      </c>
      <c r="C34" s="58">
        <f t="shared" si="2"/>
        <v>-2.6999999999999996E-2</v>
      </c>
      <c r="D34" s="58">
        <f t="shared" si="2"/>
        <v>-0.13700000000000045</v>
      </c>
      <c r="E34" s="58">
        <f t="shared" si="2"/>
        <v>-3.0000000000000001E-3</v>
      </c>
      <c r="F34" s="58">
        <f t="shared" si="2"/>
        <v>-0.13900000000000023</v>
      </c>
      <c r="G34" s="58" t="s">
        <v>1</v>
      </c>
      <c r="H34" s="58">
        <f t="shared" si="2"/>
        <v>4.9999999999999767E-3</v>
      </c>
      <c r="I34" s="58">
        <f t="shared" si="2"/>
        <v>-1.9420000000000002</v>
      </c>
      <c r="J34" s="58">
        <f t="shared" si="2"/>
        <v>-0.38300000000000267</v>
      </c>
      <c r="K34" s="58">
        <f t="shared" si="2"/>
        <v>-0.92099999999999937</v>
      </c>
      <c r="L34" s="58">
        <f t="shared" si="2"/>
        <v>9.7999999999999865E-2</v>
      </c>
      <c r="M34" s="58">
        <f t="shared" si="2"/>
        <v>0.4399999999999995</v>
      </c>
      <c r="N34" s="58">
        <f t="shared" si="2"/>
        <v>-0.38700000000000045</v>
      </c>
      <c r="O34" s="58">
        <f t="shared" si="1"/>
        <v>0.14999999999999947</v>
      </c>
      <c r="P34" s="58">
        <f t="shared" si="1"/>
        <v>4.7000000000000597E-2</v>
      </c>
      <c r="Q34" s="58">
        <f t="shared" si="1"/>
        <v>-0.13100000000000023</v>
      </c>
      <c r="R34" s="58">
        <f t="shared" si="1"/>
        <v>-0.25300000000000011</v>
      </c>
      <c r="S34" s="58">
        <f t="shared" si="1"/>
        <v>0.12199999999999989</v>
      </c>
      <c r="T34" s="58">
        <f t="shared" si="1"/>
        <v>2.3419999999999987</v>
      </c>
      <c r="U34" s="58" t="s">
        <v>1</v>
      </c>
      <c r="V34" s="58">
        <f t="shared" si="1"/>
        <v>0.8559999999999981</v>
      </c>
      <c r="W34" s="58">
        <f t="shared" si="1"/>
        <v>1.4860000000000007</v>
      </c>
      <c r="X34" s="58">
        <f t="shared" si="1"/>
        <v>0.22200000000000131</v>
      </c>
      <c r="Y34" s="58">
        <f t="shared" si="1"/>
        <v>0.77799999999999869</v>
      </c>
      <c r="Z34" s="58">
        <f t="shared" si="1"/>
        <v>-0.55599999999999916</v>
      </c>
      <c r="AA34" s="58" t="s">
        <v>1</v>
      </c>
      <c r="AB34" s="110">
        <v>2015</v>
      </c>
    </row>
    <row r="35" spans="1:28">
      <c r="A35" s="122">
        <v>2016</v>
      </c>
      <c r="B35" s="58">
        <f t="shared" si="2"/>
        <v>-2.5649999999999977</v>
      </c>
      <c r="C35" s="58">
        <f t="shared" si="2"/>
        <v>-2.5000000000000001E-2</v>
      </c>
      <c r="D35" s="58">
        <f t="shared" si="2"/>
        <v>5.1000000000000156E-2</v>
      </c>
      <c r="E35" s="78" t="s">
        <v>2</v>
      </c>
      <c r="F35" s="58">
        <f t="shared" si="2"/>
        <v>7.3999999999999844E-2</v>
      </c>
      <c r="G35" s="58" t="s">
        <v>1</v>
      </c>
      <c r="H35" s="78" t="s">
        <v>2</v>
      </c>
      <c r="I35" s="58">
        <f t="shared" si="2"/>
        <v>-1.1450000000000014</v>
      </c>
      <c r="J35" s="58">
        <f t="shared" si="2"/>
        <v>0.39200000000000301</v>
      </c>
      <c r="K35" s="78" t="s">
        <v>2</v>
      </c>
      <c r="L35" s="78" t="s">
        <v>2</v>
      </c>
      <c r="M35" s="78" t="s">
        <v>2</v>
      </c>
      <c r="N35" s="58">
        <f t="shared" si="2"/>
        <v>-0.51600000000000001</v>
      </c>
      <c r="O35" s="58">
        <f t="shared" si="1"/>
        <v>-0.12199999999999989</v>
      </c>
      <c r="P35" s="58">
        <f t="shared" si="1"/>
        <v>-0.45800000000000018</v>
      </c>
      <c r="Q35" s="58">
        <f t="shared" si="1"/>
        <v>-0.15599999999999881</v>
      </c>
      <c r="R35" s="78" t="s">
        <v>2</v>
      </c>
      <c r="S35" s="78" t="s">
        <v>2</v>
      </c>
      <c r="T35" s="58">
        <f t="shared" si="1"/>
        <v>-6.4000000000000057E-2</v>
      </c>
      <c r="U35" s="58" t="s">
        <v>1</v>
      </c>
      <c r="V35" s="78" t="s">
        <v>2</v>
      </c>
      <c r="W35" s="78" t="s">
        <v>2</v>
      </c>
      <c r="X35" s="58">
        <f t="shared" si="1"/>
        <v>-0.52200000000000557</v>
      </c>
      <c r="Y35" s="78" t="s">
        <v>2</v>
      </c>
      <c r="Z35" s="78" t="s">
        <v>2</v>
      </c>
      <c r="AA35" s="58" t="s">
        <v>1</v>
      </c>
      <c r="AB35" s="122">
        <v>2016</v>
      </c>
    </row>
    <row r="36" spans="1:28" ht="12" customHeight="1">
      <c r="A36" s="81"/>
      <c r="B36" s="81"/>
      <c r="C36" s="81"/>
      <c r="D36" s="81"/>
      <c r="E36" s="81"/>
      <c r="F36" s="81"/>
      <c r="G36" s="81"/>
      <c r="H36" s="81"/>
      <c r="I36" s="81"/>
      <c r="J36" s="81"/>
      <c r="K36" s="81"/>
      <c r="L36" s="78"/>
      <c r="M36" s="81"/>
      <c r="N36" s="81"/>
      <c r="O36" s="81"/>
      <c r="P36" s="81"/>
      <c r="Q36" s="81"/>
      <c r="R36" s="81"/>
      <c r="S36" s="81"/>
      <c r="T36" s="81"/>
      <c r="U36" s="81"/>
      <c r="V36" s="81"/>
      <c r="W36" s="81"/>
      <c r="X36" s="81"/>
      <c r="Y36" s="81"/>
      <c r="Z36" s="81"/>
      <c r="AA36" s="81"/>
      <c r="AB36" s="81"/>
    </row>
    <row r="37" spans="1:28" ht="12" customHeight="1">
      <c r="A37" s="81"/>
      <c r="B37" s="149" t="s">
        <v>115</v>
      </c>
      <c r="C37" s="149"/>
      <c r="D37" s="149"/>
      <c r="E37" s="149"/>
      <c r="F37" s="149"/>
      <c r="G37" s="149"/>
      <c r="H37" s="149"/>
      <c r="I37" s="149"/>
      <c r="J37" s="149"/>
      <c r="K37" s="149"/>
      <c r="L37" s="149"/>
      <c r="M37" s="149"/>
      <c r="N37" s="149"/>
      <c r="O37" s="149" t="s">
        <v>55</v>
      </c>
      <c r="P37" s="149"/>
      <c r="Q37" s="149"/>
      <c r="R37" s="149"/>
      <c r="S37" s="149"/>
      <c r="T37" s="149"/>
      <c r="U37" s="149"/>
      <c r="V37" s="149"/>
      <c r="W37" s="149"/>
      <c r="X37" s="149"/>
      <c r="Y37" s="149"/>
      <c r="Z37" s="149"/>
      <c r="AA37" s="149"/>
      <c r="AB37" s="81"/>
    </row>
    <row r="38" spans="1:28">
      <c r="A38" s="100">
        <v>2008</v>
      </c>
      <c r="B38" s="85">
        <v>100</v>
      </c>
      <c r="C38" s="86">
        <f t="shared" ref="C38:Z46" si="3">ROUND(C7/$B7*100,5)</f>
        <v>0.16974</v>
      </c>
      <c r="D38" s="86">
        <f t="shared" si="3"/>
        <v>2.9397199999999999</v>
      </c>
      <c r="E38" s="86">
        <f t="shared" si="3"/>
        <v>9.1E-4</v>
      </c>
      <c r="F38" s="86">
        <f t="shared" si="3"/>
        <v>2.8791899999999999</v>
      </c>
      <c r="G38" s="58" t="s">
        <v>1</v>
      </c>
      <c r="H38" s="86">
        <f t="shared" si="3"/>
        <v>5.9610000000000003E-2</v>
      </c>
      <c r="I38" s="86">
        <f t="shared" si="3"/>
        <v>8.3349600000000006</v>
      </c>
      <c r="J38" s="86">
        <f t="shared" si="3"/>
        <v>20.3018</v>
      </c>
      <c r="K38" s="86">
        <f t="shared" si="3"/>
        <v>11.20051</v>
      </c>
      <c r="L38" s="86">
        <f t="shared" si="3"/>
        <v>2.6352799999999998</v>
      </c>
      <c r="M38" s="86">
        <f t="shared" si="3"/>
        <v>6.4660099999999998</v>
      </c>
      <c r="N38" s="86">
        <f t="shared" si="3"/>
        <v>5.1085599999999998</v>
      </c>
      <c r="O38" s="86">
        <f t="shared" si="3"/>
        <v>2.10649</v>
      </c>
      <c r="P38" s="86">
        <f t="shared" si="3"/>
        <v>3.2964899999999999</v>
      </c>
      <c r="Q38" s="86">
        <f t="shared" si="3"/>
        <v>20.439679999999999</v>
      </c>
      <c r="R38" s="86">
        <f t="shared" si="3"/>
        <v>16.169809999999998</v>
      </c>
      <c r="S38" s="86">
        <f t="shared" si="3"/>
        <v>4.2698700000000001</v>
      </c>
      <c r="T38" s="86">
        <f t="shared" si="3"/>
        <v>18.435580000000002</v>
      </c>
      <c r="U38" s="58" t="s">
        <v>1</v>
      </c>
      <c r="V38" s="86">
        <f t="shared" si="3"/>
        <v>7.42483</v>
      </c>
      <c r="W38" s="86">
        <f t="shared" si="3"/>
        <v>11.01074</v>
      </c>
      <c r="X38" s="86">
        <f t="shared" si="3"/>
        <v>18.866980000000002</v>
      </c>
      <c r="Y38" s="86">
        <f t="shared" si="3"/>
        <v>14.90246</v>
      </c>
      <c r="Z38" s="86">
        <f t="shared" si="3"/>
        <v>3.9645199999999998</v>
      </c>
      <c r="AA38" s="58" t="s">
        <v>1</v>
      </c>
      <c r="AB38" s="100">
        <v>2008</v>
      </c>
    </row>
    <row r="39" spans="1:28">
      <c r="A39" s="100">
        <v>2009</v>
      </c>
      <c r="B39" s="85">
        <v>100</v>
      </c>
      <c r="C39" s="86">
        <f t="shared" si="3"/>
        <v>6.6369999999999998E-2</v>
      </c>
      <c r="D39" s="86">
        <f t="shared" si="3"/>
        <v>2.8298800000000002</v>
      </c>
      <c r="E39" s="86">
        <f t="shared" si="3"/>
        <v>1.33E-3</v>
      </c>
      <c r="F39" s="86">
        <f t="shared" si="3"/>
        <v>2.7723599999999999</v>
      </c>
      <c r="G39" s="58" t="s">
        <v>1</v>
      </c>
      <c r="H39" s="86">
        <f t="shared" si="3"/>
        <v>5.6189999999999997E-2</v>
      </c>
      <c r="I39" s="86">
        <f t="shared" si="3"/>
        <v>8.3201699999999992</v>
      </c>
      <c r="J39" s="86">
        <f t="shared" si="3"/>
        <v>19.227309999999999</v>
      </c>
      <c r="K39" s="86">
        <f t="shared" si="3"/>
        <v>10.64256</v>
      </c>
      <c r="L39" s="86">
        <f t="shared" si="3"/>
        <v>2.4759199999999999</v>
      </c>
      <c r="M39" s="86">
        <f t="shared" si="3"/>
        <v>6.1088300000000002</v>
      </c>
      <c r="N39" s="86">
        <f t="shared" si="3"/>
        <v>5.1456299999999997</v>
      </c>
      <c r="O39" s="86">
        <f t="shared" si="3"/>
        <v>2.26355</v>
      </c>
      <c r="P39" s="86">
        <f t="shared" si="3"/>
        <v>3.2320600000000002</v>
      </c>
      <c r="Q39" s="86">
        <f t="shared" si="3"/>
        <v>21.09487</v>
      </c>
      <c r="R39" s="86">
        <f t="shared" si="3"/>
        <v>16.712019999999999</v>
      </c>
      <c r="S39" s="86">
        <f t="shared" si="3"/>
        <v>4.38286</v>
      </c>
      <c r="T39" s="86">
        <f t="shared" si="3"/>
        <v>18.38579</v>
      </c>
      <c r="U39" s="58" t="s">
        <v>1</v>
      </c>
      <c r="V39" s="86">
        <f t="shared" si="3"/>
        <v>7.7706499999999998</v>
      </c>
      <c r="W39" s="86">
        <f t="shared" si="3"/>
        <v>10.615130000000001</v>
      </c>
      <c r="X39" s="86">
        <f t="shared" si="3"/>
        <v>19.434380000000001</v>
      </c>
      <c r="Y39" s="86">
        <f t="shared" si="3"/>
        <v>15.702360000000001</v>
      </c>
      <c r="Z39" s="86">
        <f t="shared" si="3"/>
        <v>3.7320199999999999</v>
      </c>
      <c r="AA39" s="58" t="s">
        <v>1</v>
      </c>
      <c r="AB39" s="100">
        <v>2009</v>
      </c>
    </row>
    <row r="40" spans="1:28">
      <c r="A40" s="100">
        <v>2010</v>
      </c>
      <c r="B40" s="85">
        <v>100</v>
      </c>
      <c r="C40" s="86">
        <f t="shared" si="3"/>
        <v>4.4080000000000001E-2</v>
      </c>
      <c r="D40" s="86">
        <f t="shared" si="3"/>
        <v>2.68249</v>
      </c>
      <c r="E40" s="86">
        <f t="shared" si="3"/>
        <v>4.4000000000000002E-4</v>
      </c>
      <c r="F40" s="86">
        <f t="shared" si="3"/>
        <v>2.6257600000000001</v>
      </c>
      <c r="G40" s="58" t="s">
        <v>1</v>
      </c>
      <c r="H40" s="86">
        <f t="shared" si="3"/>
        <v>5.629E-2</v>
      </c>
      <c r="I40" s="86">
        <f t="shared" si="3"/>
        <v>7.9955299999999996</v>
      </c>
      <c r="J40" s="86">
        <f t="shared" si="3"/>
        <v>18.8276</v>
      </c>
      <c r="K40" s="86">
        <f t="shared" si="3"/>
        <v>10.49954</v>
      </c>
      <c r="L40" s="86">
        <f t="shared" si="3"/>
        <v>2.3761399999999999</v>
      </c>
      <c r="M40" s="86">
        <f t="shared" si="3"/>
        <v>5.9519200000000003</v>
      </c>
      <c r="N40" s="86">
        <f t="shared" si="3"/>
        <v>5.4845499999999996</v>
      </c>
      <c r="O40" s="86">
        <f t="shared" si="3"/>
        <v>2.2343199999999999</v>
      </c>
      <c r="P40" s="86">
        <f t="shared" si="3"/>
        <v>3.1223700000000001</v>
      </c>
      <c r="Q40" s="86">
        <f t="shared" si="3"/>
        <v>21.23865</v>
      </c>
      <c r="R40" s="86">
        <f t="shared" si="3"/>
        <v>16.88523</v>
      </c>
      <c r="S40" s="86">
        <f t="shared" si="3"/>
        <v>4.3534199999999998</v>
      </c>
      <c r="T40" s="86">
        <f t="shared" si="3"/>
        <v>17.716550000000002</v>
      </c>
      <c r="U40" s="58" t="s">
        <v>1</v>
      </c>
      <c r="V40" s="86">
        <f t="shared" si="3"/>
        <v>7.4199299999999999</v>
      </c>
      <c r="W40" s="86">
        <f t="shared" si="3"/>
        <v>10.296609999999999</v>
      </c>
      <c r="X40" s="86">
        <f t="shared" si="3"/>
        <v>20.653890000000001</v>
      </c>
      <c r="Y40" s="86">
        <f t="shared" si="3"/>
        <v>16.392980000000001</v>
      </c>
      <c r="Z40" s="86">
        <f t="shared" si="3"/>
        <v>4.26091</v>
      </c>
      <c r="AA40" s="58" t="s">
        <v>1</v>
      </c>
      <c r="AB40" s="100">
        <v>2010</v>
      </c>
    </row>
    <row r="41" spans="1:28">
      <c r="A41" s="100">
        <v>2011</v>
      </c>
      <c r="B41" s="85">
        <v>100</v>
      </c>
      <c r="C41" s="86">
        <f t="shared" si="3"/>
        <v>6.6189999999999999E-2</v>
      </c>
      <c r="D41" s="86">
        <f t="shared" si="3"/>
        <v>2.64893</v>
      </c>
      <c r="E41" s="86">
        <f t="shared" si="3"/>
        <v>8.7000000000000001E-4</v>
      </c>
      <c r="F41" s="86">
        <f t="shared" si="3"/>
        <v>2.5896599999999999</v>
      </c>
      <c r="G41" s="58" t="s">
        <v>1</v>
      </c>
      <c r="H41" s="86">
        <f t="shared" si="3"/>
        <v>5.8400000000000001E-2</v>
      </c>
      <c r="I41" s="86">
        <f t="shared" si="3"/>
        <v>8.1003699999999998</v>
      </c>
      <c r="J41" s="86">
        <f t="shared" si="3"/>
        <v>18.560669999999998</v>
      </c>
      <c r="K41" s="86">
        <f t="shared" si="3"/>
        <v>10.41358</v>
      </c>
      <c r="L41" s="86">
        <f t="shared" si="3"/>
        <v>2.1349800000000001</v>
      </c>
      <c r="M41" s="86">
        <f t="shared" si="3"/>
        <v>6.0121099999999998</v>
      </c>
      <c r="N41" s="86">
        <f t="shared" si="3"/>
        <v>5.6283799999999999</v>
      </c>
      <c r="O41" s="86">
        <f t="shared" si="3"/>
        <v>2.2037599999999999</v>
      </c>
      <c r="P41" s="86">
        <f t="shared" si="3"/>
        <v>3.1005799999999999</v>
      </c>
      <c r="Q41" s="86">
        <f t="shared" si="3"/>
        <v>21.221720000000001</v>
      </c>
      <c r="R41" s="86">
        <f t="shared" si="3"/>
        <v>16.650230000000001</v>
      </c>
      <c r="S41" s="86">
        <f t="shared" si="3"/>
        <v>4.5714899999999998</v>
      </c>
      <c r="T41" s="86">
        <f t="shared" si="3"/>
        <v>17.078520000000001</v>
      </c>
      <c r="U41" s="58" t="s">
        <v>1</v>
      </c>
      <c r="V41" s="86">
        <f t="shared" si="3"/>
        <v>6.8998499999999998</v>
      </c>
      <c r="W41" s="86">
        <f t="shared" si="3"/>
        <v>10.17867</v>
      </c>
      <c r="X41" s="86">
        <f t="shared" si="3"/>
        <v>21.39087</v>
      </c>
      <c r="Y41" s="86">
        <f t="shared" si="3"/>
        <v>16.302399999999999</v>
      </c>
      <c r="Z41" s="86">
        <f t="shared" si="3"/>
        <v>5.08847</v>
      </c>
      <c r="AA41" s="58" t="s">
        <v>1</v>
      </c>
      <c r="AB41" s="100">
        <v>2011</v>
      </c>
    </row>
    <row r="42" spans="1:28">
      <c r="A42" s="100">
        <v>2012</v>
      </c>
      <c r="B42" s="85">
        <v>100</v>
      </c>
      <c r="C42" s="86">
        <f t="shared" si="3"/>
        <v>4.4699999999999997E-2</v>
      </c>
      <c r="D42" s="86">
        <f t="shared" si="3"/>
        <v>2.6736499999999999</v>
      </c>
      <c r="E42" s="86">
        <f t="shared" si="3"/>
        <v>1.2899999999999999E-3</v>
      </c>
      <c r="F42" s="86">
        <f t="shared" si="3"/>
        <v>2.6109</v>
      </c>
      <c r="G42" s="58" t="s">
        <v>1</v>
      </c>
      <c r="H42" s="86">
        <f t="shared" si="3"/>
        <v>6.1460000000000001E-2</v>
      </c>
      <c r="I42" s="86">
        <f t="shared" si="3"/>
        <v>8.5783799999999992</v>
      </c>
      <c r="J42" s="86">
        <f t="shared" si="3"/>
        <v>18.45383</v>
      </c>
      <c r="K42" s="86">
        <f t="shared" si="3"/>
        <v>10.38603</v>
      </c>
      <c r="L42" s="86">
        <f t="shared" si="3"/>
        <v>1.9077900000000001</v>
      </c>
      <c r="M42" s="86">
        <f t="shared" si="3"/>
        <v>6.1600200000000003</v>
      </c>
      <c r="N42" s="86">
        <f t="shared" si="3"/>
        <v>5.9833800000000004</v>
      </c>
      <c r="O42" s="86">
        <f t="shared" si="3"/>
        <v>2.40117</v>
      </c>
      <c r="P42" s="86">
        <f t="shared" si="3"/>
        <v>3.0488499999999998</v>
      </c>
      <c r="Q42" s="86">
        <f t="shared" si="3"/>
        <v>20.5</v>
      </c>
      <c r="R42" s="86">
        <f t="shared" si="3"/>
        <v>15.97444</v>
      </c>
      <c r="S42" s="86">
        <f t="shared" si="3"/>
        <v>4.5255700000000001</v>
      </c>
      <c r="T42" s="86">
        <f t="shared" si="3"/>
        <v>16.526700000000002</v>
      </c>
      <c r="U42" s="58" t="s">
        <v>1</v>
      </c>
      <c r="V42" s="86">
        <f t="shared" si="3"/>
        <v>6.7522500000000001</v>
      </c>
      <c r="W42" s="86">
        <f t="shared" si="3"/>
        <v>9.7744499999999999</v>
      </c>
      <c r="X42" s="86">
        <f t="shared" si="3"/>
        <v>21.789339999999999</v>
      </c>
      <c r="Y42" s="86">
        <f t="shared" si="3"/>
        <v>16.314820000000001</v>
      </c>
      <c r="Z42" s="86">
        <f t="shared" si="3"/>
        <v>5.4745200000000001</v>
      </c>
      <c r="AA42" s="58" t="s">
        <v>1</v>
      </c>
      <c r="AB42" s="100">
        <v>2012</v>
      </c>
    </row>
    <row r="43" spans="1:28">
      <c r="A43" s="100">
        <v>2013</v>
      </c>
      <c r="B43" s="85">
        <v>100</v>
      </c>
      <c r="C43" s="86">
        <f t="shared" si="3"/>
        <v>2.2040000000000001E-2</v>
      </c>
      <c r="D43" s="86">
        <f t="shared" si="3"/>
        <v>2.7023299999999999</v>
      </c>
      <c r="E43" s="86">
        <f t="shared" si="3"/>
        <v>2.2000000000000001E-3</v>
      </c>
      <c r="F43" s="86">
        <f t="shared" si="3"/>
        <v>2.6379800000000002</v>
      </c>
      <c r="G43" s="58" t="s">
        <v>1</v>
      </c>
      <c r="H43" s="86">
        <f t="shared" si="3"/>
        <v>6.2149999999999997E-2</v>
      </c>
      <c r="I43" s="86">
        <f t="shared" si="3"/>
        <v>8.8391099999999998</v>
      </c>
      <c r="J43" s="86">
        <f t="shared" si="3"/>
        <v>18.836110000000001</v>
      </c>
      <c r="K43" s="86">
        <f t="shared" si="3"/>
        <v>10.71942</v>
      </c>
      <c r="L43" s="86">
        <f t="shared" si="3"/>
        <v>1.99579</v>
      </c>
      <c r="M43" s="86">
        <f t="shared" si="3"/>
        <v>6.1209100000000003</v>
      </c>
      <c r="N43" s="86">
        <f t="shared" si="3"/>
        <v>5.7978300000000003</v>
      </c>
      <c r="O43" s="86">
        <f t="shared" si="3"/>
        <v>2.4255300000000002</v>
      </c>
      <c r="P43" s="86">
        <f t="shared" si="3"/>
        <v>2.6291699999999998</v>
      </c>
      <c r="Q43" s="86">
        <f t="shared" si="3"/>
        <v>20.437419999999999</v>
      </c>
      <c r="R43" s="86">
        <f t="shared" si="3"/>
        <v>15.938079999999999</v>
      </c>
      <c r="S43" s="86">
        <f t="shared" si="3"/>
        <v>4.4993299999999996</v>
      </c>
      <c r="T43" s="86">
        <f t="shared" si="3"/>
        <v>16.97917</v>
      </c>
      <c r="U43" s="58" t="s">
        <v>1</v>
      </c>
      <c r="V43" s="86">
        <f t="shared" si="3"/>
        <v>7.3819400000000002</v>
      </c>
      <c r="W43" s="86">
        <f t="shared" si="3"/>
        <v>9.5972299999999997</v>
      </c>
      <c r="X43" s="86">
        <f t="shared" si="3"/>
        <v>21.331289999999999</v>
      </c>
      <c r="Y43" s="86">
        <f t="shared" si="3"/>
        <v>15.53654</v>
      </c>
      <c r="Z43" s="86">
        <f t="shared" si="3"/>
        <v>5.79474</v>
      </c>
      <c r="AA43" s="58" t="s">
        <v>1</v>
      </c>
      <c r="AB43" s="100">
        <v>2013</v>
      </c>
    </row>
    <row r="44" spans="1:28">
      <c r="A44" s="100">
        <v>2014</v>
      </c>
      <c r="B44" s="85">
        <v>100</v>
      </c>
      <c r="C44" s="86">
        <f t="shared" si="3"/>
        <v>2.2970000000000001E-2</v>
      </c>
      <c r="D44" s="86">
        <f t="shared" si="3"/>
        <v>2.6679900000000001</v>
      </c>
      <c r="E44" s="86">
        <f t="shared" si="3"/>
        <v>2.2100000000000002E-3</v>
      </c>
      <c r="F44" s="86">
        <f t="shared" si="3"/>
        <v>2.5915699999999999</v>
      </c>
      <c r="G44" s="58" t="s">
        <v>1</v>
      </c>
      <c r="H44" s="86">
        <f t="shared" si="3"/>
        <v>7.4209999999999998E-2</v>
      </c>
      <c r="I44" s="86">
        <f t="shared" si="3"/>
        <v>8.4085699999999992</v>
      </c>
      <c r="J44" s="86">
        <f t="shared" si="3"/>
        <v>18.963899999999999</v>
      </c>
      <c r="K44" s="86">
        <f t="shared" si="3"/>
        <v>10.50277</v>
      </c>
      <c r="L44" s="86">
        <f t="shared" si="3"/>
        <v>2.10744</v>
      </c>
      <c r="M44" s="86">
        <f t="shared" si="3"/>
        <v>6.3536900000000003</v>
      </c>
      <c r="N44" s="86">
        <f t="shared" si="3"/>
        <v>5.1177599999999996</v>
      </c>
      <c r="O44" s="86">
        <f t="shared" si="3"/>
        <v>2.28281</v>
      </c>
      <c r="P44" s="86">
        <f t="shared" si="3"/>
        <v>2.41621</v>
      </c>
      <c r="Q44" s="86">
        <f t="shared" si="3"/>
        <v>19.7378</v>
      </c>
      <c r="R44" s="86">
        <f t="shared" si="3"/>
        <v>15.95049</v>
      </c>
      <c r="S44" s="86">
        <f t="shared" si="3"/>
        <v>3.7873000000000001</v>
      </c>
      <c r="T44" s="86">
        <f t="shared" si="3"/>
        <v>18.386579999999999</v>
      </c>
      <c r="U44" s="58" t="s">
        <v>1</v>
      </c>
      <c r="V44" s="86">
        <f t="shared" si="3"/>
        <v>8.0361999999999991</v>
      </c>
      <c r="W44" s="86">
        <f t="shared" si="3"/>
        <v>10.35037</v>
      </c>
      <c r="X44" s="86">
        <f t="shared" si="3"/>
        <v>21.995419999999999</v>
      </c>
      <c r="Y44" s="86">
        <f t="shared" si="3"/>
        <v>16.30078</v>
      </c>
      <c r="Z44" s="86">
        <f t="shared" si="3"/>
        <v>5.6946500000000002</v>
      </c>
      <c r="AA44" s="58" t="s">
        <v>1</v>
      </c>
      <c r="AB44" s="100">
        <v>2014</v>
      </c>
    </row>
    <row r="45" spans="1:28">
      <c r="A45" s="110">
        <v>2015</v>
      </c>
      <c r="B45" s="85">
        <v>100</v>
      </c>
      <c r="C45" s="86">
        <f t="shared" si="3"/>
        <v>1.106E-2</v>
      </c>
      <c r="D45" s="86">
        <f t="shared" si="3"/>
        <v>2.6103100000000001</v>
      </c>
      <c r="E45" s="86">
        <f t="shared" si="3"/>
        <v>8.8000000000000003E-4</v>
      </c>
      <c r="F45" s="86">
        <f t="shared" si="3"/>
        <v>2.5329199999999998</v>
      </c>
      <c r="G45" s="58" t="s">
        <v>1</v>
      </c>
      <c r="H45" s="86">
        <f t="shared" si="3"/>
        <v>7.6499999999999999E-2</v>
      </c>
      <c r="I45" s="86">
        <f t="shared" si="3"/>
        <v>7.5589700000000004</v>
      </c>
      <c r="J45" s="86">
        <f t="shared" si="3"/>
        <v>18.815169999999998</v>
      </c>
      <c r="K45" s="86">
        <f t="shared" si="3"/>
        <v>10.106920000000001</v>
      </c>
      <c r="L45" s="86">
        <f t="shared" si="3"/>
        <v>2.15307</v>
      </c>
      <c r="M45" s="86">
        <f t="shared" si="3"/>
        <v>6.5551700000000004</v>
      </c>
      <c r="N45" s="86">
        <f t="shared" si="3"/>
        <v>4.9522000000000004</v>
      </c>
      <c r="O45" s="86">
        <f t="shared" si="3"/>
        <v>2.35162</v>
      </c>
      <c r="P45" s="86">
        <f t="shared" si="3"/>
        <v>2.4396200000000001</v>
      </c>
      <c r="Q45" s="86">
        <f t="shared" si="3"/>
        <v>19.701339999999998</v>
      </c>
      <c r="R45" s="86">
        <f t="shared" si="3"/>
        <v>15.855969999999999</v>
      </c>
      <c r="S45" s="86">
        <f t="shared" si="3"/>
        <v>3.84537</v>
      </c>
      <c r="T45" s="86">
        <f t="shared" si="3"/>
        <v>19.442209999999999</v>
      </c>
      <c r="U45" s="58" t="s">
        <v>1</v>
      </c>
      <c r="V45" s="86">
        <f t="shared" si="3"/>
        <v>8.42347</v>
      </c>
      <c r="W45" s="86">
        <f t="shared" si="3"/>
        <v>11.018739999999999</v>
      </c>
      <c r="X45" s="86">
        <f t="shared" si="3"/>
        <v>22.117519999999999</v>
      </c>
      <c r="Y45" s="86">
        <f t="shared" si="3"/>
        <v>16.66254</v>
      </c>
      <c r="Z45" s="86">
        <f t="shared" si="3"/>
        <v>5.4549799999999999</v>
      </c>
      <c r="AA45" s="58" t="s">
        <v>1</v>
      </c>
      <c r="AB45" s="110">
        <v>2015</v>
      </c>
    </row>
    <row r="46" spans="1:28">
      <c r="A46" s="122">
        <v>2016</v>
      </c>
      <c r="B46" s="85">
        <v>100</v>
      </c>
      <c r="C46" s="86">
        <f t="shared" si="3"/>
        <v>0</v>
      </c>
      <c r="D46" s="86">
        <f t="shared" si="3"/>
        <v>2.6630600000000002</v>
      </c>
      <c r="E46" s="78" t="s">
        <v>2</v>
      </c>
      <c r="F46" s="86">
        <f t="shared" si="3"/>
        <v>2.5950799999999998</v>
      </c>
      <c r="G46" s="58" t="s">
        <v>1</v>
      </c>
      <c r="H46" s="78" t="s">
        <v>2</v>
      </c>
      <c r="I46" s="86">
        <f t="shared" si="3"/>
        <v>7.1335600000000001</v>
      </c>
      <c r="J46" s="86">
        <f t="shared" si="3"/>
        <v>19.20636</v>
      </c>
      <c r="K46" s="78" t="s">
        <v>2</v>
      </c>
      <c r="L46" s="78" t="s">
        <v>2</v>
      </c>
      <c r="M46" s="78" t="s">
        <v>2</v>
      </c>
      <c r="N46" s="86">
        <f t="shared" si="3"/>
        <v>4.7782200000000001</v>
      </c>
      <c r="O46" s="86">
        <f t="shared" si="3"/>
        <v>2.32403</v>
      </c>
      <c r="P46" s="86">
        <f t="shared" si="3"/>
        <v>2.2627600000000001</v>
      </c>
      <c r="Q46" s="86">
        <f t="shared" si="3"/>
        <v>19.857589999999998</v>
      </c>
      <c r="R46" s="78" t="s">
        <v>2</v>
      </c>
      <c r="S46" s="78" t="s">
        <v>2</v>
      </c>
      <c r="T46" s="86">
        <f t="shared" si="3"/>
        <v>19.63664</v>
      </c>
      <c r="U46" s="58" t="s">
        <v>1</v>
      </c>
      <c r="V46" s="78" t="s">
        <v>2</v>
      </c>
      <c r="W46" s="78" t="s">
        <v>2</v>
      </c>
      <c r="X46" s="86">
        <f t="shared" si="3"/>
        <v>22.137789999999999</v>
      </c>
      <c r="Y46" s="78" t="s">
        <v>2</v>
      </c>
      <c r="Z46" s="78" t="s">
        <v>2</v>
      </c>
      <c r="AA46" s="58" t="s">
        <v>1</v>
      </c>
      <c r="AB46" s="122">
        <v>2016</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37:N37"/>
    <mergeCell ref="O37:AA37"/>
    <mergeCell ref="AB3:AB4"/>
    <mergeCell ref="B17:N17"/>
    <mergeCell ref="O17:AA17"/>
    <mergeCell ref="B27:N27"/>
    <mergeCell ref="O27:AA27"/>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zoomScaleSheetLayoutView="100" workbookViewId="0">
      <pane ySplit="3" topLeftCell="A4" activePane="bottomLeft" state="frozen"/>
      <selection sqref="A1:K1"/>
      <selection pane="bottomLeft" sqref="A1:K1"/>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138</v>
      </c>
      <c r="B1" s="177"/>
      <c r="C1" s="177"/>
      <c r="D1" s="177"/>
      <c r="E1" s="177"/>
      <c r="F1" s="177"/>
      <c r="G1" s="177"/>
      <c r="H1" s="177"/>
      <c r="I1" s="177"/>
      <c r="J1" s="177"/>
      <c r="K1" s="177"/>
      <c r="L1" s="179" t="s">
        <v>139</v>
      </c>
      <c r="M1" s="179"/>
      <c r="N1" s="179"/>
      <c r="O1" s="179"/>
      <c r="P1" s="179"/>
      <c r="Q1" s="179"/>
      <c r="R1" s="179"/>
      <c r="S1" s="179"/>
      <c r="T1" s="179"/>
      <c r="U1" s="179"/>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8" t="s">
        <v>34</v>
      </c>
      <c r="C5" s="178"/>
      <c r="D5" s="178"/>
      <c r="E5" s="178"/>
      <c r="F5" s="178"/>
      <c r="G5" s="178"/>
      <c r="H5" s="178"/>
      <c r="I5" s="178"/>
      <c r="J5" s="178"/>
      <c r="K5" s="178"/>
      <c r="L5" s="178" t="s">
        <v>34</v>
      </c>
      <c r="M5" s="178"/>
      <c r="N5" s="178"/>
      <c r="O5" s="178"/>
      <c r="P5" s="178"/>
      <c r="Q5" s="178"/>
      <c r="R5" s="178"/>
      <c r="S5" s="178"/>
      <c r="T5" s="178"/>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5950.7380000000003</v>
      </c>
      <c r="C28" s="49">
        <v>7092.54</v>
      </c>
      <c r="D28" s="49">
        <v>1774.048</v>
      </c>
      <c r="E28" s="49">
        <v>1081.51</v>
      </c>
      <c r="F28" s="49">
        <v>415.971</v>
      </c>
      <c r="G28" s="49">
        <v>1181.4559999999999</v>
      </c>
      <c r="H28" s="49">
        <v>3272.192</v>
      </c>
      <c r="I28" s="49">
        <v>733.42700000000002</v>
      </c>
      <c r="J28" s="49">
        <v>3889.37</v>
      </c>
      <c r="K28" s="49">
        <v>9055.7070000000003</v>
      </c>
      <c r="L28" s="49">
        <v>1954.3230000000001</v>
      </c>
      <c r="M28" s="49">
        <v>519.16399999999999</v>
      </c>
      <c r="N28" s="49">
        <v>2010.963</v>
      </c>
      <c r="O28" s="49">
        <v>1015.853</v>
      </c>
      <c r="P28" s="49">
        <v>1332.4490000000001</v>
      </c>
      <c r="Q28" s="49">
        <v>1048.289</v>
      </c>
      <c r="R28" s="91">
        <v>42328</v>
      </c>
      <c r="S28" s="49">
        <v>34663.910000000003</v>
      </c>
      <c r="T28" s="49">
        <v>5890.0420000000004</v>
      </c>
      <c r="U28" s="28">
        <v>2013</v>
      </c>
      <c r="V28" s="29"/>
    </row>
    <row r="29" spans="1:22" ht="12" customHeight="1">
      <c r="A29" s="80">
        <v>2014</v>
      </c>
      <c r="B29" s="49">
        <v>6019.6629999999996</v>
      </c>
      <c r="C29" s="49">
        <v>7171.1120000000001</v>
      </c>
      <c r="D29" s="49">
        <v>1806.1610000000001</v>
      </c>
      <c r="E29" s="49">
        <v>1082.172</v>
      </c>
      <c r="F29" s="49">
        <v>417.76499999999999</v>
      </c>
      <c r="G29" s="49">
        <v>1191.1790000000001</v>
      </c>
      <c r="H29" s="49">
        <v>3304.5340000000001</v>
      </c>
      <c r="I29" s="49">
        <v>740.27300000000002</v>
      </c>
      <c r="J29" s="49">
        <v>3918.9490000000001</v>
      </c>
      <c r="K29" s="49">
        <v>9112.68</v>
      </c>
      <c r="L29" s="49">
        <v>1967.058</v>
      </c>
      <c r="M29" s="49">
        <v>518.61900000000003</v>
      </c>
      <c r="N29" s="49">
        <v>2017.2260000000001</v>
      </c>
      <c r="O29" s="49">
        <v>1010.522</v>
      </c>
      <c r="P29" s="49">
        <v>1339.1030000000001</v>
      </c>
      <c r="Q29" s="49">
        <v>1044.9839999999999</v>
      </c>
      <c r="R29" s="91">
        <v>42662</v>
      </c>
      <c r="S29" s="49">
        <v>34960.661999999997</v>
      </c>
      <c r="T29" s="49">
        <v>5895.1769999999997</v>
      </c>
      <c r="U29" s="80">
        <v>2014</v>
      </c>
      <c r="V29" s="29"/>
    </row>
    <row r="30" spans="1:22" ht="12" customHeight="1">
      <c r="A30" s="80">
        <v>2015</v>
      </c>
      <c r="B30" s="49">
        <v>6078.6710000000003</v>
      </c>
      <c r="C30" s="49">
        <v>7273.9629999999997</v>
      </c>
      <c r="D30" s="49">
        <v>1843.1949999999999</v>
      </c>
      <c r="E30" s="49">
        <v>1083.0139999999999</v>
      </c>
      <c r="F30" s="49">
        <v>419.81799999999998</v>
      </c>
      <c r="G30" s="49">
        <v>1203.298</v>
      </c>
      <c r="H30" s="49">
        <v>3335.2089999999998</v>
      </c>
      <c r="I30" s="49">
        <v>743.76700000000005</v>
      </c>
      <c r="J30" s="49">
        <v>3958.2710000000002</v>
      </c>
      <c r="K30" s="49">
        <v>9196.1759999999995</v>
      </c>
      <c r="L30" s="49">
        <v>1986.58</v>
      </c>
      <c r="M30" s="49">
        <v>519.29600000000005</v>
      </c>
      <c r="N30" s="49">
        <v>2014.0329999999999</v>
      </c>
      <c r="O30" s="49">
        <v>1004.083</v>
      </c>
      <c r="P30" s="49">
        <v>1355.25</v>
      </c>
      <c r="Q30" s="49">
        <v>1042.376</v>
      </c>
      <c r="R30" s="91">
        <v>43057</v>
      </c>
      <c r="S30" s="49">
        <v>35326.531999999999</v>
      </c>
      <c r="T30" s="49">
        <v>5887.2730000000001</v>
      </c>
      <c r="U30" s="80">
        <v>2015</v>
      </c>
      <c r="V30" s="29"/>
    </row>
    <row r="31" spans="1:22" ht="12" customHeight="1">
      <c r="A31" s="80">
        <v>2016</v>
      </c>
      <c r="B31" s="49">
        <v>6158.5879999999997</v>
      </c>
      <c r="C31" s="49">
        <v>7389.7790000000005</v>
      </c>
      <c r="D31" s="49">
        <v>1892.546</v>
      </c>
      <c r="E31" s="49">
        <v>1100.5039999999999</v>
      </c>
      <c r="F31" s="49">
        <v>424.34800000000001</v>
      </c>
      <c r="G31" s="49">
        <v>1224.3050000000001</v>
      </c>
      <c r="H31" s="49">
        <v>3376.0479999999998</v>
      </c>
      <c r="I31" s="49">
        <v>744.20399999999995</v>
      </c>
      <c r="J31" s="49">
        <v>4002.482</v>
      </c>
      <c r="K31" s="49">
        <v>9291.7749999999996</v>
      </c>
      <c r="L31" s="49">
        <v>2000.78</v>
      </c>
      <c r="M31" s="49">
        <v>523.16300000000001</v>
      </c>
      <c r="N31" s="49">
        <v>2037.3810000000001</v>
      </c>
      <c r="O31" s="49">
        <v>1007.938</v>
      </c>
      <c r="P31" s="49">
        <v>1375.7570000000001</v>
      </c>
      <c r="Q31" s="49">
        <v>1045.402</v>
      </c>
      <c r="R31" s="91">
        <v>43595</v>
      </c>
      <c r="S31" s="49">
        <v>35767.025000000001</v>
      </c>
      <c r="T31" s="49">
        <v>5935.4290000000001</v>
      </c>
      <c r="U31" s="80">
        <v>2016</v>
      </c>
      <c r="V31" s="29"/>
    </row>
    <row r="32" spans="1:22" ht="12" customHeight="1">
      <c r="A32" s="28"/>
      <c r="B32" s="50"/>
      <c r="C32" s="51"/>
      <c r="D32" s="51"/>
      <c r="E32" s="51"/>
      <c r="F32" s="51"/>
      <c r="G32" s="51"/>
      <c r="H32" s="51"/>
      <c r="I32" s="51"/>
      <c r="J32" s="51"/>
      <c r="K32" s="51"/>
      <c r="L32" s="51"/>
      <c r="M32" s="51"/>
      <c r="N32" s="51"/>
      <c r="O32" s="51"/>
      <c r="P32" s="51"/>
      <c r="Q32" s="51"/>
      <c r="R32" s="51"/>
      <c r="S32" s="51"/>
      <c r="T32" s="51"/>
      <c r="U32" s="28"/>
    </row>
    <row r="33" spans="1:21" ht="12" customHeight="1">
      <c r="A33" s="28"/>
      <c r="B33" s="178" t="s">
        <v>3</v>
      </c>
      <c r="C33" s="178"/>
      <c r="D33" s="178"/>
      <c r="E33" s="178"/>
      <c r="F33" s="178"/>
      <c r="G33" s="178"/>
      <c r="H33" s="178"/>
      <c r="I33" s="178"/>
      <c r="J33" s="178"/>
      <c r="K33" s="178"/>
      <c r="L33" s="178" t="s">
        <v>3</v>
      </c>
      <c r="M33" s="178"/>
      <c r="N33" s="178"/>
      <c r="O33" s="178"/>
      <c r="P33" s="178"/>
      <c r="Q33" s="178"/>
      <c r="R33" s="178"/>
      <c r="S33" s="178"/>
      <c r="T33" s="178"/>
      <c r="U33" s="28"/>
    </row>
    <row r="34" spans="1:21" ht="12" hidden="1" customHeight="1" outlineLevel="1">
      <c r="A34" s="80">
        <v>1992</v>
      </c>
      <c r="B34" s="52">
        <f t="shared" ref="B34:T34" si="0">ROUND(B7/B6*100-100,5)</f>
        <v>1.09815</v>
      </c>
      <c r="C34" s="52">
        <f t="shared" si="0"/>
        <v>1.3271200000000001</v>
      </c>
      <c r="D34" s="52">
        <f t="shared" si="0"/>
        <v>-1.61659</v>
      </c>
      <c r="E34" s="52">
        <f t="shared" si="0"/>
        <v>-10.73349</v>
      </c>
      <c r="F34" s="52">
        <f t="shared" si="0"/>
        <v>1.24075</v>
      </c>
      <c r="G34" s="52">
        <f t="shared" si="0"/>
        <v>1.5414399999999999</v>
      </c>
      <c r="H34" s="52">
        <f t="shared" si="0"/>
        <v>1.37531</v>
      </c>
      <c r="I34" s="52">
        <f t="shared" si="0"/>
        <v>-9.9807100000000002</v>
      </c>
      <c r="J34" s="52">
        <f t="shared" si="0"/>
        <v>1.47675</v>
      </c>
      <c r="K34" s="52">
        <f t="shared" si="0"/>
        <v>0.91854999999999998</v>
      </c>
      <c r="L34" s="52">
        <f t="shared" si="0"/>
        <v>0.66052</v>
      </c>
      <c r="M34" s="52">
        <f t="shared" si="0"/>
        <v>0.40011000000000002</v>
      </c>
      <c r="N34" s="52">
        <f t="shared" si="0"/>
        <v>-12.77651</v>
      </c>
      <c r="O34" s="52">
        <f t="shared" si="0"/>
        <v>-11.2616</v>
      </c>
      <c r="P34" s="52">
        <f t="shared" si="0"/>
        <v>0.89648000000000005</v>
      </c>
      <c r="Q34" s="52">
        <f t="shared" si="0"/>
        <v>-14.73643</v>
      </c>
      <c r="R34" s="52">
        <f t="shared" si="0"/>
        <v>-1.30704</v>
      </c>
      <c r="S34" s="52">
        <f t="shared" si="0"/>
        <v>1.1375299999999999</v>
      </c>
      <c r="T34" s="52">
        <f t="shared" si="0"/>
        <v>-12.14307</v>
      </c>
      <c r="U34" s="80">
        <v>1992</v>
      </c>
    </row>
    <row r="35" spans="1:21" ht="12" hidden="1" customHeight="1" outlineLevel="1">
      <c r="A35" s="80">
        <v>1993</v>
      </c>
      <c r="B35" s="52">
        <f t="shared" ref="B35:T35" si="1">ROUND(B8/B7*100-100,5)</f>
        <v>-1.5545199999999999</v>
      </c>
      <c r="C35" s="52">
        <f t="shared" si="1"/>
        <v>-0.83853</v>
      </c>
      <c r="D35" s="52">
        <f t="shared" si="1"/>
        <v>-0.47720000000000001</v>
      </c>
      <c r="E35" s="52">
        <f t="shared" si="1"/>
        <v>-2.9715600000000002</v>
      </c>
      <c r="F35" s="52">
        <f t="shared" si="1"/>
        <v>-1.21658</v>
      </c>
      <c r="G35" s="52">
        <f t="shared" si="1"/>
        <v>-0.53627999999999998</v>
      </c>
      <c r="H35" s="52">
        <f t="shared" si="1"/>
        <v>-0.92449000000000003</v>
      </c>
      <c r="I35" s="52">
        <f t="shared" si="1"/>
        <v>-1.8784099999999999</v>
      </c>
      <c r="J35" s="52">
        <f t="shared" si="1"/>
        <v>-0.53154999999999997</v>
      </c>
      <c r="K35" s="52">
        <f t="shared" si="1"/>
        <v>-1.33053</v>
      </c>
      <c r="L35" s="52">
        <f t="shared" si="1"/>
        <v>-1.1267100000000001</v>
      </c>
      <c r="M35" s="52">
        <f t="shared" si="1"/>
        <v>-1.5554699999999999</v>
      </c>
      <c r="N35" s="52">
        <f t="shared" si="1"/>
        <v>-3.0625900000000001</v>
      </c>
      <c r="O35" s="52">
        <f t="shared" si="1"/>
        <v>-2.3838400000000002</v>
      </c>
      <c r="P35" s="52">
        <f t="shared" si="1"/>
        <v>-0.83421000000000001</v>
      </c>
      <c r="Q35" s="52">
        <f t="shared" si="1"/>
        <v>-2.1678099999999998</v>
      </c>
      <c r="R35" s="52">
        <f t="shared" si="1"/>
        <v>-1.29823</v>
      </c>
      <c r="S35" s="52">
        <f t="shared" si="1"/>
        <v>-1.0876999999999999</v>
      </c>
      <c r="T35" s="52">
        <f t="shared" si="1"/>
        <v>-2.6109200000000001</v>
      </c>
      <c r="U35" s="80">
        <v>1993</v>
      </c>
    </row>
    <row r="36" spans="1:21" ht="12" hidden="1" customHeight="1" outlineLevel="1">
      <c r="A36" s="80">
        <v>1994</v>
      </c>
      <c r="B36" s="52">
        <f t="shared" ref="B36:T36" si="2">ROUND(B9/B8*100-100,5)</f>
        <v>-0.88705000000000001</v>
      </c>
      <c r="C36" s="52">
        <f t="shared" si="2"/>
        <v>-2.5100000000000001E-2</v>
      </c>
      <c r="D36" s="52">
        <f t="shared" si="2"/>
        <v>-0.69176000000000004</v>
      </c>
      <c r="E36" s="52">
        <f t="shared" si="2"/>
        <v>3.0847799999999999</v>
      </c>
      <c r="F36" s="52">
        <f t="shared" si="2"/>
        <v>-1.0568500000000001</v>
      </c>
      <c r="G36" s="52">
        <f t="shared" si="2"/>
        <v>-0.19755</v>
      </c>
      <c r="H36" s="52">
        <f t="shared" si="2"/>
        <v>-0.50536000000000003</v>
      </c>
      <c r="I36" s="52">
        <f t="shared" si="2"/>
        <v>3.13964</v>
      </c>
      <c r="J36" s="52">
        <f t="shared" si="2"/>
        <v>0.30880000000000002</v>
      </c>
      <c r="K36" s="52">
        <f t="shared" si="2"/>
        <v>-0.96372000000000002</v>
      </c>
      <c r="L36" s="52">
        <f t="shared" si="2"/>
        <v>1.059E-2</v>
      </c>
      <c r="M36" s="52">
        <f t="shared" si="2"/>
        <v>-0.25470999999999999</v>
      </c>
      <c r="N36" s="52">
        <f t="shared" si="2"/>
        <v>2.89472</v>
      </c>
      <c r="O36" s="52">
        <f t="shared" si="2"/>
        <v>2.1027999999999998</v>
      </c>
      <c r="P36" s="52">
        <f t="shared" si="2"/>
        <v>-0.10656</v>
      </c>
      <c r="Q36" s="52">
        <f t="shared" si="2"/>
        <v>2.7103799999999998</v>
      </c>
      <c r="R36" s="52">
        <f t="shared" si="2"/>
        <v>3.1759999999999997E-2</v>
      </c>
      <c r="S36" s="52">
        <f t="shared" si="2"/>
        <v>-0.45422000000000001</v>
      </c>
      <c r="T36" s="52">
        <f t="shared" si="2"/>
        <v>2.7762099999999998</v>
      </c>
      <c r="U36" s="80">
        <v>1994</v>
      </c>
    </row>
    <row r="37" spans="1:21" ht="12" hidden="1" customHeight="1" outlineLevel="1">
      <c r="A37" s="80">
        <v>1995</v>
      </c>
      <c r="B37" s="52">
        <f t="shared" ref="B37:T37" si="3">ROUND(B10/B9*100-100,5)</f>
        <v>0.23071</v>
      </c>
      <c r="C37" s="52">
        <f t="shared" si="3"/>
        <v>6.4879999999999993E-2</v>
      </c>
      <c r="D37" s="52">
        <f t="shared" si="3"/>
        <v>3.9849999999999997E-2</v>
      </c>
      <c r="E37" s="52">
        <f t="shared" si="3"/>
        <v>2.3717700000000002</v>
      </c>
      <c r="F37" s="52">
        <f t="shared" si="3"/>
        <v>-2.2081300000000001</v>
      </c>
      <c r="G37" s="52">
        <f t="shared" si="3"/>
        <v>-1.08972</v>
      </c>
      <c r="H37" s="52">
        <f t="shared" si="3"/>
        <v>-0.13517000000000001</v>
      </c>
      <c r="I37" s="52">
        <f t="shared" si="3"/>
        <v>2.9363700000000001</v>
      </c>
      <c r="J37" s="52">
        <f t="shared" si="3"/>
        <v>1.0687599999999999</v>
      </c>
      <c r="K37" s="52">
        <f t="shared" si="3"/>
        <v>-0.32638</v>
      </c>
      <c r="L37" s="52">
        <f t="shared" si="3"/>
        <v>0.64563999999999999</v>
      </c>
      <c r="M37" s="52">
        <f t="shared" si="3"/>
        <v>0.70072000000000001</v>
      </c>
      <c r="N37" s="52">
        <f t="shared" si="3"/>
        <v>2.8607200000000002</v>
      </c>
      <c r="O37" s="52">
        <f t="shared" si="3"/>
        <v>1.6527799999999999</v>
      </c>
      <c r="P37" s="52">
        <f t="shared" si="3"/>
        <v>0.61258999999999997</v>
      </c>
      <c r="Q37" s="52">
        <f t="shared" si="3"/>
        <v>1.3176699999999999</v>
      </c>
      <c r="R37" s="52">
        <f t="shared" si="3"/>
        <v>0.42330000000000001</v>
      </c>
      <c r="S37" s="52">
        <f t="shared" si="3"/>
        <v>7.6539999999999997E-2</v>
      </c>
      <c r="T37" s="52">
        <f t="shared" si="3"/>
        <v>2.28281</v>
      </c>
      <c r="U37" s="80">
        <v>1995</v>
      </c>
    </row>
    <row r="38" spans="1:21" ht="12" hidden="1" customHeight="1" outlineLevel="1">
      <c r="A38" s="80">
        <v>1996</v>
      </c>
      <c r="B38" s="52">
        <f t="shared" ref="B38:T38" si="4">ROUND(B11/B10*100-100,5)</f>
        <v>0.68233999999999995</v>
      </c>
      <c r="C38" s="52">
        <f t="shared" si="4"/>
        <v>-0.16102</v>
      </c>
      <c r="D38" s="52">
        <f t="shared" si="4"/>
        <v>-1.5653600000000001</v>
      </c>
      <c r="E38" s="52">
        <f t="shared" si="4"/>
        <v>-0.16642000000000001</v>
      </c>
      <c r="F38" s="52">
        <f t="shared" si="4"/>
        <v>-1.4325399999999999</v>
      </c>
      <c r="G38" s="52">
        <f t="shared" si="4"/>
        <v>-0.63436000000000003</v>
      </c>
      <c r="H38" s="52">
        <f t="shared" si="4"/>
        <v>0.46276</v>
      </c>
      <c r="I38" s="52">
        <f t="shared" si="4"/>
        <v>-1.00786</v>
      </c>
      <c r="J38" s="52">
        <f t="shared" si="4"/>
        <v>1.6389999999999998E-2</v>
      </c>
      <c r="K38" s="52">
        <f t="shared" si="4"/>
        <v>0.45977000000000001</v>
      </c>
      <c r="L38" s="52">
        <f t="shared" si="4"/>
        <v>0.49556</v>
      </c>
      <c r="M38" s="52">
        <f t="shared" si="4"/>
        <v>0.38361000000000001</v>
      </c>
      <c r="N38" s="52">
        <f t="shared" si="4"/>
        <v>-7.6800000000000002E-3</v>
      </c>
      <c r="O38" s="52">
        <f t="shared" si="4"/>
        <v>-1.7041900000000001</v>
      </c>
      <c r="P38" s="52">
        <f t="shared" si="4"/>
        <v>0.43552999999999997</v>
      </c>
      <c r="Q38" s="52">
        <f t="shared" si="4"/>
        <v>-1.20299</v>
      </c>
      <c r="R38" s="52">
        <f t="shared" si="4"/>
        <v>2.8979999999999999E-2</v>
      </c>
      <c r="S38" s="52">
        <f t="shared" si="4"/>
        <v>0.26223000000000002</v>
      </c>
      <c r="T38" s="52">
        <f t="shared" si="4"/>
        <v>-0.69211999999999996</v>
      </c>
      <c r="U38" s="80">
        <v>1996</v>
      </c>
    </row>
    <row r="39" spans="1:21" ht="12" hidden="1" customHeight="1" outlineLevel="1">
      <c r="A39" s="80">
        <v>1997</v>
      </c>
      <c r="B39" s="52">
        <f t="shared" ref="B39:T39" si="5">ROUND(B12/B11*100-100,5)</f>
        <v>0.52907000000000004</v>
      </c>
      <c r="C39" s="52">
        <f t="shared" si="5"/>
        <v>0.11759</v>
      </c>
      <c r="D39" s="52">
        <f t="shared" si="5"/>
        <v>-2.1468500000000001</v>
      </c>
      <c r="E39" s="52">
        <f t="shared" si="5"/>
        <v>-3.7089999999999998E-2</v>
      </c>
      <c r="F39" s="52">
        <f t="shared" si="5"/>
        <v>0.40179999999999999</v>
      </c>
      <c r="G39" s="52">
        <f t="shared" si="5"/>
        <v>-0.63771999999999995</v>
      </c>
      <c r="H39" s="52">
        <f t="shared" si="5"/>
        <v>-0.15121000000000001</v>
      </c>
      <c r="I39" s="52">
        <f t="shared" si="5"/>
        <v>-1.69764</v>
      </c>
      <c r="J39" s="52">
        <f t="shared" si="5"/>
        <v>0.21662999999999999</v>
      </c>
      <c r="K39" s="52">
        <f t="shared" si="5"/>
        <v>0.68028999999999995</v>
      </c>
      <c r="L39" s="52">
        <f t="shared" si="5"/>
        <v>0.18906000000000001</v>
      </c>
      <c r="M39" s="52">
        <f t="shared" si="5"/>
        <v>1.934E-2</v>
      </c>
      <c r="N39" s="52">
        <f t="shared" si="5"/>
        <v>-1.3736900000000001</v>
      </c>
      <c r="O39" s="52">
        <f t="shared" si="5"/>
        <v>-1.99735</v>
      </c>
      <c r="P39" s="52">
        <f t="shared" si="5"/>
        <v>-0.14671999999999999</v>
      </c>
      <c r="Q39" s="52">
        <f t="shared" si="5"/>
        <v>-1.0393699999999999</v>
      </c>
      <c r="R39" s="52">
        <f t="shared" si="5"/>
        <v>-5.7939999999999998E-2</v>
      </c>
      <c r="S39" s="52">
        <f t="shared" si="5"/>
        <v>0.29000999999999999</v>
      </c>
      <c r="T39" s="52">
        <f t="shared" si="5"/>
        <v>-1.2337199999999999</v>
      </c>
      <c r="U39" s="80">
        <v>1997</v>
      </c>
    </row>
    <row r="40" spans="1:21" ht="12" hidden="1" customHeight="1" outlineLevel="1">
      <c r="A40" s="80">
        <v>1998</v>
      </c>
      <c r="B40" s="52">
        <f t="shared" ref="B40:T40" si="6">ROUND(B13/B12*100-100,5)</f>
        <v>1.40089</v>
      </c>
      <c r="C40" s="52">
        <f t="shared" si="6"/>
        <v>2.0349400000000002</v>
      </c>
      <c r="D40" s="52">
        <f t="shared" si="6"/>
        <v>-0.73136000000000001</v>
      </c>
      <c r="E40" s="52">
        <f t="shared" si="6"/>
        <v>-0.41381000000000001</v>
      </c>
      <c r="F40" s="52">
        <f t="shared" si="6"/>
        <v>-0.47497</v>
      </c>
      <c r="G40" s="52">
        <f t="shared" si="6"/>
        <v>1.09646</v>
      </c>
      <c r="H40" s="52">
        <f t="shared" si="6"/>
        <v>0.98565000000000003</v>
      </c>
      <c r="I40" s="52">
        <f t="shared" si="6"/>
        <v>-0.45313999999999999</v>
      </c>
      <c r="J40" s="52">
        <f t="shared" si="6"/>
        <v>0.81001000000000001</v>
      </c>
      <c r="K40" s="52">
        <f t="shared" si="6"/>
        <v>1.98698</v>
      </c>
      <c r="L40" s="52">
        <f t="shared" si="6"/>
        <v>1.5879000000000001</v>
      </c>
      <c r="M40" s="52">
        <f t="shared" si="6"/>
        <v>1.8448800000000001</v>
      </c>
      <c r="N40" s="52">
        <f t="shared" si="6"/>
        <v>-4.7309999999999998E-2</v>
      </c>
      <c r="O40" s="52">
        <f t="shared" si="6"/>
        <v>-0.27694999999999997</v>
      </c>
      <c r="P40" s="52">
        <f t="shared" si="6"/>
        <v>0.34329999999999999</v>
      </c>
      <c r="Q40" s="52">
        <f t="shared" si="6"/>
        <v>2.2007300000000001</v>
      </c>
      <c r="R40" s="52">
        <f t="shared" si="6"/>
        <v>1.2122200000000001</v>
      </c>
      <c r="S40" s="52">
        <f t="shared" si="6"/>
        <v>1.5173000000000001</v>
      </c>
      <c r="T40" s="52">
        <f t="shared" si="6"/>
        <v>0.18310000000000001</v>
      </c>
      <c r="U40" s="80">
        <v>1998</v>
      </c>
    </row>
    <row r="41" spans="1:21" ht="12" hidden="1" customHeight="1" outlineLevel="1">
      <c r="A41" s="80">
        <v>1999</v>
      </c>
      <c r="B41" s="52">
        <f t="shared" ref="B41:T41" si="7">ROUND(B14/B13*100-100,5)</f>
        <v>1.7076800000000001</v>
      </c>
      <c r="C41" s="52">
        <f t="shared" si="7"/>
        <v>1.81219</v>
      </c>
      <c r="D41" s="52">
        <f t="shared" si="7"/>
        <v>-0.12127</v>
      </c>
      <c r="E41" s="52">
        <f t="shared" si="7"/>
        <v>0.51382000000000005</v>
      </c>
      <c r="F41" s="52">
        <f t="shared" si="7"/>
        <v>0.99626999999999999</v>
      </c>
      <c r="G41" s="52">
        <f t="shared" si="7"/>
        <v>1.25109</v>
      </c>
      <c r="H41" s="52">
        <f t="shared" si="7"/>
        <v>1.6441600000000001</v>
      </c>
      <c r="I41" s="52">
        <f t="shared" si="7"/>
        <v>0.88829000000000002</v>
      </c>
      <c r="J41" s="52">
        <f t="shared" si="7"/>
        <v>2.1241300000000001</v>
      </c>
      <c r="K41" s="52">
        <f t="shared" si="7"/>
        <v>2.2095899999999999</v>
      </c>
      <c r="L41" s="52">
        <f t="shared" si="7"/>
        <v>2.04054</v>
      </c>
      <c r="M41" s="52">
        <f t="shared" si="7"/>
        <v>2.5689099999999998</v>
      </c>
      <c r="N41" s="52">
        <f t="shared" si="7"/>
        <v>0.66261999999999999</v>
      </c>
      <c r="O41" s="52">
        <f t="shared" si="7"/>
        <v>-0.96584999999999999</v>
      </c>
      <c r="P41" s="52">
        <f t="shared" si="7"/>
        <v>1.77014</v>
      </c>
      <c r="Q41" s="52">
        <f t="shared" si="7"/>
        <v>2.0275300000000001</v>
      </c>
      <c r="R41" s="52">
        <f t="shared" si="7"/>
        <v>1.6247</v>
      </c>
      <c r="S41" s="52">
        <f t="shared" si="7"/>
        <v>1.9124699999999999</v>
      </c>
      <c r="T41" s="52">
        <f t="shared" si="7"/>
        <v>0.60702</v>
      </c>
      <c r="U41" s="80">
        <v>1999</v>
      </c>
    </row>
    <row r="42" spans="1:21" ht="12" hidden="1" customHeight="1" outlineLevel="1">
      <c r="A42" s="80">
        <v>2000</v>
      </c>
      <c r="B42" s="52">
        <f t="shared" ref="B42:T42" si="8">ROUND(B15/B14*100-100,5)</f>
        <v>3.2170000000000001</v>
      </c>
      <c r="C42" s="52">
        <f t="shared" si="8"/>
        <v>2.2358899999999999</v>
      </c>
      <c r="D42" s="52">
        <f t="shared" si="8"/>
        <v>2.0714100000000002</v>
      </c>
      <c r="E42" s="52">
        <f t="shared" si="8"/>
        <v>0.24129</v>
      </c>
      <c r="F42" s="52">
        <f t="shared" si="8"/>
        <v>3.1298400000000002</v>
      </c>
      <c r="G42" s="52">
        <f t="shared" si="8"/>
        <v>2.0113400000000001</v>
      </c>
      <c r="H42" s="52">
        <f t="shared" si="8"/>
        <v>2.74146</v>
      </c>
      <c r="I42" s="52">
        <f t="shared" si="8"/>
        <v>5.3010000000000002E-2</v>
      </c>
      <c r="J42" s="52">
        <f t="shared" si="8"/>
        <v>2.9230700000000001</v>
      </c>
      <c r="K42" s="52">
        <f t="shared" si="8"/>
        <v>3.0952799999999998</v>
      </c>
      <c r="L42" s="52">
        <f t="shared" si="8"/>
        <v>2.86686</v>
      </c>
      <c r="M42" s="52">
        <f t="shared" si="8"/>
        <v>2.8215699999999999</v>
      </c>
      <c r="N42" s="52">
        <f t="shared" si="8"/>
        <v>-0.10038</v>
      </c>
      <c r="O42" s="52">
        <f t="shared" si="8"/>
        <v>-1.9339599999999999</v>
      </c>
      <c r="P42" s="52">
        <f t="shared" si="8"/>
        <v>2.15489</v>
      </c>
      <c r="Q42" s="52">
        <f t="shared" si="8"/>
        <v>-0.58706000000000003</v>
      </c>
      <c r="R42" s="52">
        <f t="shared" si="8"/>
        <v>2.26999</v>
      </c>
      <c r="S42" s="52">
        <f t="shared" si="8"/>
        <v>2.8003999999999998</v>
      </c>
      <c r="T42" s="52">
        <f t="shared" si="8"/>
        <v>-0.43891999999999998</v>
      </c>
      <c r="U42" s="80">
        <v>2000</v>
      </c>
    </row>
    <row r="43" spans="1:21" ht="12" hidden="1" customHeight="1" outlineLevel="1">
      <c r="A43" s="28">
        <v>2001</v>
      </c>
      <c r="B43" s="52">
        <f t="shared" ref="B43:T43" si="9">ROUND(B16/B15*100-100,5)</f>
        <v>0.86829999999999996</v>
      </c>
      <c r="C43" s="52">
        <f t="shared" si="9"/>
        <v>0.56915000000000004</v>
      </c>
      <c r="D43" s="52">
        <f t="shared" si="9"/>
        <v>-1.19964</v>
      </c>
      <c r="E43" s="52">
        <f t="shared" si="9"/>
        <v>-2.3694000000000002</v>
      </c>
      <c r="F43" s="52">
        <f t="shared" si="9"/>
        <v>0.36142000000000002</v>
      </c>
      <c r="G43" s="52">
        <f t="shared" si="9"/>
        <v>0.65115999999999996</v>
      </c>
      <c r="H43" s="52">
        <f t="shared" si="9"/>
        <v>0.33345999999999998</v>
      </c>
      <c r="I43" s="52">
        <f t="shared" si="9"/>
        <v>-2.3051699999999999</v>
      </c>
      <c r="J43" s="52">
        <f t="shared" si="9"/>
        <v>-0.45982000000000001</v>
      </c>
      <c r="K43" s="52">
        <f t="shared" si="9"/>
        <v>-0.43767</v>
      </c>
      <c r="L43" s="52">
        <f t="shared" si="9"/>
        <v>0.10698000000000001</v>
      </c>
      <c r="M43" s="52">
        <f t="shared" si="9"/>
        <v>-0.53047999999999995</v>
      </c>
      <c r="N43" s="52">
        <f t="shared" si="9"/>
        <v>-2.2316600000000002</v>
      </c>
      <c r="O43" s="52">
        <f t="shared" si="9"/>
        <v>-2.6443400000000001</v>
      </c>
      <c r="P43" s="52">
        <f t="shared" si="9"/>
        <v>0.12592999999999999</v>
      </c>
      <c r="Q43" s="52">
        <f t="shared" si="9"/>
        <v>-2.0329700000000002</v>
      </c>
      <c r="R43" s="52">
        <f t="shared" si="9"/>
        <v>-0.27056000000000002</v>
      </c>
      <c r="S43" s="52">
        <f t="shared" si="9"/>
        <v>0.15422</v>
      </c>
      <c r="T43" s="52">
        <f t="shared" si="9"/>
        <v>-2.3039100000000001</v>
      </c>
      <c r="U43" s="28">
        <v>2001</v>
      </c>
    </row>
    <row r="44" spans="1:21" ht="12" hidden="1" customHeight="1" outlineLevel="1">
      <c r="A44" s="28">
        <v>2002</v>
      </c>
      <c r="B44" s="52">
        <f t="shared" ref="B44:T44" si="10">ROUND(B17/B16*100-100,5)</f>
        <v>7.2760000000000005E-2</v>
      </c>
      <c r="C44" s="52">
        <f t="shared" si="10"/>
        <v>-0.24473</v>
      </c>
      <c r="D44" s="52">
        <f t="shared" si="10"/>
        <v>-1.6911400000000001</v>
      </c>
      <c r="E44" s="52">
        <f t="shared" si="10"/>
        <v>-1.9399</v>
      </c>
      <c r="F44" s="52">
        <f t="shared" si="10"/>
        <v>-0.14804999999999999</v>
      </c>
      <c r="G44" s="52">
        <f t="shared" si="10"/>
        <v>-0.75246000000000002</v>
      </c>
      <c r="H44" s="52">
        <f t="shared" si="10"/>
        <v>-0.30532999999999999</v>
      </c>
      <c r="I44" s="52">
        <f t="shared" si="10"/>
        <v>-1.24122</v>
      </c>
      <c r="J44" s="52">
        <f t="shared" si="10"/>
        <v>8.5440000000000002E-2</v>
      </c>
      <c r="K44" s="52">
        <f t="shared" si="10"/>
        <v>-0.39334999999999998</v>
      </c>
      <c r="L44" s="52">
        <f t="shared" si="10"/>
        <v>0.52568000000000004</v>
      </c>
      <c r="M44" s="52">
        <f t="shared" si="10"/>
        <v>-0.34536</v>
      </c>
      <c r="N44" s="52">
        <f t="shared" si="10"/>
        <v>-1.0591699999999999</v>
      </c>
      <c r="O44" s="52">
        <f t="shared" si="10"/>
        <v>-1.6870799999999999</v>
      </c>
      <c r="P44" s="52">
        <f t="shared" si="10"/>
        <v>-0.75270999999999999</v>
      </c>
      <c r="Q44" s="52">
        <f t="shared" si="10"/>
        <v>-2.0107699999999999</v>
      </c>
      <c r="R44" s="52">
        <f t="shared" si="10"/>
        <v>-0.44964999999999999</v>
      </c>
      <c r="S44" s="52">
        <f t="shared" si="10"/>
        <v>-0.19323000000000001</v>
      </c>
      <c r="T44" s="52">
        <f t="shared" si="10"/>
        <v>-1.52505</v>
      </c>
      <c r="U44" s="28">
        <v>2002</v>
      </c>
    </row>
    <row r="45" spans="1:21" ht="12" hidden="1" customHeight="1" outlineLevel="1">
      <c r="A45" s="28">
        <v>2003</v>
      </c>
      <c r="B45" s="52">
        <f t="shared" ref="B45:T45" si="11">ROUND(B18/B17*100-100,5)</f>
        <v>-0.94223000000000001</v>
      </c>
      <c r="C45" s="52">
        <f t="shared" si="11"/>
        <v>-1.2357899999999999</v>
      </c>
      <c r="D45" s="52">
        <f t="shared" si="11"/>
        <v>-1.46109</v>
      </c>
      <c r="E45" s="52">
        <f t="shared" si="11"/>
        <v>-1.5295799999999999</v>
      </c>
      <c r="F45" s="52">
        <f t="shared" si="11"/>
        <v>-0.77908999999999995</v>
      </c>
      <c r="G45" s="52">
        <f t="shared" si="11"/>
        <v>-1.1786700000000001</v>
      </c>
      <c r="H45" s="52">
        <f t="shared" si="11"/>
        <v>-1.35581</v>
      </c>
      <c r="I45" s="52">
        <f t="shared" si="11"/>
        <v>-1.8075300000000001</v>
      </c>
      <c r="J45" s="52">
        <f t="shared" si="11"/>
        <v>-0.52098</v>
      </c>
      <c r="K45" s="52">
        <f t="shared" si="11"/>
        <v>-1.01156</v>
      </c>
      <c r="L45" s="52">
        <f t="shared" si="11"/>
        <v>-0.84613000000000005</v>
      </c>
      <c r="M45" s="52">
        <f t="shared" si="11"/>
        <v>-0.53281999999999996</v>
      </c>
      <c r="N45" s="52">
        <f t="shared" si="11"/>
        <v>-0.48515000000000003</v>
      </c>
      <c r="O45" s="52">
        <f t="shared" si="11"/>
        <v>-1.1960299999999999</v>
      </c>
      <c r="P45" s="52">
        <f t="shared" si="11"/>
        <v>-1.5288600000000001</v>
      </c>
      <c r="Q45" s="52">
        <f t="shared" si="11"/>
        <v>-2.28593</v>
      </c>
      <c r="R45" s="52">
        <f t="shared" si="11"/>
        <v>-1.08504</v>
      </c>
      <c r="S45" s="52">
        <f t="shared" si="11"/>
        <v>-1.0297400000000001</v>
      </c>
      <c r="T45" s="52">
        <f t="shared" si="11"/>
        <v>-1.2917700000000001</v>
      </c>
      <c r="U45" s="28">
        <v>2003</v>
      </c>
    </row>
    <row r="46" spans="1:21" ht="12" hidden="1" customHeight="1" outlineLevel="1">
      <c r="A46" s="28">
        <v>2004</v>
      </c>
      <c r="B46" s="52">
        <f t="shared" ref="B46:T46" si="12">ROUND(B19/B18*100-100,5)</f>
        <v>0.27365</v>
      </c>
      <c r="C46" s="52">
        <f t="shared" si="12"/>
        <v>1.8839999999999999E-2</v>
      </c>
      <c r="D46" s="52">
        <f t="shared" si="12"/>
        <v>0.58135000000000003</v>
      </c>
      <c r="E46" s="52">
        <f t="shared" si="12"/>
        <v>0.31501000000000001</v>
      </c>
      <c r="F46" s="52">
        <f t="shared" si="12"/>
        <v>0.43602999999999997</v>
      </c>
      <c r="G46" s="52">
        <f t="shared" si="12"/>
        <v>0.29891000000000001</v>
      </c>
      <c r="H46" s="52">
        <f t="shared" si="12"/>
        <v>0.22636000000000001</v>
      </c>
      <c r="I46" s="52">
        <f t="shared" si="12"/>
        <v>-0.22381999999999999</v>
      </c>
      <c r="J46" s="52">
        <f t="shared" si="12"/>
        <v>0.58501000000000003</v>
      </c>
      <c r="K46" s="52">
        <f t="shared" si="12"/>
        <v>0.57787999999999995</v>
      </c>
      <c r="L46" s="52">
        <f t="shared" si="12"/>
        <v>0.99524000000000001</v>
      </c>
      <c r="M46" s="52">
        <f t="shared" si="12"/>
        <v>0.73353000000000002</v>
      </c>
      <c r="N46" s="52">
        <f t="shared" si="12"/>
        <v>9.6909999999999996E-2</v>
      </c>
      <c r="O46" s="52">
        <f t="shared" si="12"/>
        <v>-0.16145000000000001</v>
      </c>
      <c r="P46" s="52">
        <f t="shared" si="12"/>
        <v>3.1359999999999999E-2</v>
      </c>
      <c r="Q46" s="52">
        <f t="shared" si="12"/>
        <v>0.64573000000000003</v>
      </c>
      <c r="R46" s="52">
        <f t="shared" si="12"/>
        <v>0.34949000000000002</v>
      </c>
      <c r="S46" s="52">
        <f t="shared" si="12"/>
        <v>0.37446000000000002</v>
      </c>
      <c r="T46" s="52">
        <f t="shared" si="12"/>
        <v>0.14688999999999999</v>
      </c>
      <c r="U46" s="28">
        <v>2004</v>
      </c>
    </row>
    <row r="47" spans="1:21" ht="12" hidden="1" customHeight="1" outlineLevel="1">
      <c r="A47" s="28">
        <v>2005</v>
      </c>
      <c r="B47" s="52">
        <f t="shared" ref="B47:T47" si="13">ROUND(B20/B19*100-100,5)</f>
        <v>0.21126</v>
      </c>
      <c r="C47" s="52">
        <f t="shared" si="13"/>
        <v>0.43103999999999998</v>
      </c>
      <c r="D47" s="52">
        <f t="shared" si="13"/>
        <v>0.12755</v>
      </c>
      <c r="E47" s="52">
        <f t="shared" si="13"/>
        <v>-0.68557999999999997</v>
      </c>
      <c r="F47" s="52">
        <f t="shared" si="13"/>
        <v>-0.13657</v>
      </c>
      <c r="G47" s="52">
        <f t="shared" si="13"/>
        <v>0.92042999999999997</v>
      </c>
      <c r="H47" s="52">
        <f t="shared" si="13"/>
        <v>-0.19400000000000001</v>
      </c>
      <c r="I47" s="52">
        <f t="shared" si="13"/>
        <v>-0.15226000000000001</v>
      </c>
      <c r="J47" s="52">
        <f t="shared" si="13"/>
        <v>-0.29077999999999998</v>
      </c>
      <c r="K47" s="52">
        <f t="shared" si="13"/>
        <v>-7.306E-2</v>
      </c>
      <c r="L47" s="52">
        <f t="shared" si="13"/>
        <v>0.30275000000000002</v>
      </c>
      <c r="M47" s="52">
        <f t="shared" si="13"/>
        <v>0.39284000000000002</v>
      </c>
      <c r="N47" s="52">
        <f t="shared" si="13"/>
        <v>-0.82442000000000004</v>
      </c>
      <c r="O47" s="52">
        <f t="shared" si="13"/>
        <v>-1.24864</v>
      </c>
      <c r="P47" s="52">
        <f t="shared" si="13"/>
        <v>-0.14971999999999999</v>
      </c>
      <c r="Q47" s="52">
        <f t="shared" si="13"/>
        <v>-0.74558999999999997</v>
      </c>
      <c r="R47" s="52">
        <f t="shared" si="13"/>
        <v>-2.7959999999999999E-2</v>
      </c>
      <c r="S47" s="52">
        <f t="shared" si="13"/>
        <v>9.7650000000000001E-2</v>
      </c>
      <c r="T47" s="52">
        <f t="shared" si="13"/>
        <v>-0.77522000000000002</v>
      </c>
      <c r="U47" s="28">
        <v>2005</v>
      </c>
    </row>
    <row r="48" spans="1:21" ht="12" hidden="1" customHeight="1" outlineLevel="1">
      <c r="A48" s="28">
        <v>2006</v>
      </c>
      <c r="B48" s="52">
        <f t="shared" ref="B48:T48" si="14">ROUND(B21/B20*100-100,5)</f>
        <v>0.70108000000000004</v>
      </c>
      <c r="C48" s="52">
        <f t="shared" si="14"/>
        <v>0.96806999999999999</v>
      </c>
      <c r="D48" s="52">
        <f t="shared" si="14"/>
        <v>1.6568700000000001</v>
      </c>
      <c r="E48" s="52">
        <f t="shared" si="14"/>
        <v>0.61839999999999995</v>
      </c>
      <c r="F48" s="52">
        <f t="shared" si="14"/>
        <v>1.3288899999999999</v>
      </c>
      <c r="G48" s="52">
        <f t="shared" si="14"/>
        <v>1.1071500000000001</v>
      </c>
      <c r="H48" s="52">
        <f t="shared" si="14"/>
        <v>0.48254999999999998</v>
      </c>
      <c r="I48" s="52">
        <f t="shared" si="14"/>
        <v>1.0301199999999999</v>
      </c>
      <c r="J48" s="52">
        <f t="shared" si="14"/>
        <v>0.70809999999999995</v>
      </c>
      <c r="K48" s="52">
        <f t="shared" si="14"/>
        <v>0.53137000000000001</v>
      </c>
      <c r="L48" s="52">
        <f t="shared" si="14"/>
        <v>0.82425999999999999</v>
      </c>
      <c r="M48" s="52">
        <f t="shared" si="14"/>
        <v>-0.15701999999999999</v>
      </c>
      <c r="N48" s="52">
        <f t="shared" si="14"/>
        <v>1.17669</v>
      </c>
      <c r="O48" s="52">
        <f t="shared" si="14"/>
        <v>1.13801</v>
      </c>
      <c r="P48" s="52">
        <f t="shared" si="14"/>
        <v>0.78724000000000005</v>
      </c>
      <c r="Q48" s="52">
        <f t="shared" si="14"/>
        <v>0.85292000000000001</v>
      </c>
      <c r="R48" s="52">
        <f t="shared" si="14"/>
        <v>0.78573999999999999</v>
      </c>
      <c r="S48" s="52">
        <f t="shared" si="14"/>
        <v>0.70694999999999997</v>
      </c>
      <c r="T48" s="52">
        <f t="shared" si="14"/>
        <v>0.99263999999999997</v>
      </c>
      <c r="U48" s="28">
        <v>2006</v>
      </c>
    </row>
    <row r="49" spans="1:21" ht="12" hidden="1" customHeight="1" outlineLevel="1">
      <c r="A49" s="28">
        <v>2007</v>
      </c>
      <c r="B49" s="52">
        <f t="shared" ref="B49:T49" si="15">ROUND(B22/B21*100-100,5)</f>
        <v>1.7517799999999999</v>
      </c>
      <c r="C49" s="52">
        <f t="shared" si="15"/>
        <v>1.92432</v>
      </c>
      <c r="D49" s="52">
        <f t="shared" si="15"/>
        <v>2.1222599999999998</v>
      </c>
      <c r="E49" s="52">
        <f t="shared" si="15"/>
        <v>2.0085000000000002</v>
      </c>
      <c r="F49" s="52">
        <f t="shared" si="15"/>
        <v>1.63995</v>
      </c>
      <c r="G49" s="52">
        <f t="shared" si="15"/>
        <v>2.3828499999999999</v>
      </c>
      <c r="H49" s="52">
        <f t="shared" si="15"/>
        <v>1.3237699999999999</v>
      </c>
      <c r="I49" s="52">
        <f t="shared" si="15"/>
        <v>1.91882</v>
      </c>
      <c r="J49" s="52">
        <f t="shared" si="15"/>
        <v>1.7782199999999999</v>
      </c>
      <c r="K49" s="52">
        <f t="shared" si="15"/>
        <v>1.64995</v>
      </c>
      <c r="L49" s="52">
        <f t="shared" si="15"/>
        <v>2.0998399999999999</v>
      </c>
      <c r="M49" s="52">
        <f t="shared" si="15"/>
        <v>0.27936</v>
      </c>
      <c r="N49" s="52">
        <f t="shared" si="15"/>
        <v>1.4981</v>
      </c>
      <c r="O49" s="52">
        <f t="shared" si="15"/>
        <v>1.4534899999999999</v>
      </c>
      <c r="P49" s="52">
        <f t="shared" si="15"/>
        <v>1.65096</v>
      </c>
      <c r="Q49" s="52">
        <f t="shared" si="15"/>
        <v>1.7389399999999999</v>
      </c>
      <c r="R49" s="52">
        <f t="shared" si="15"/>
        <v>1.74089</v>
      </c>
      <c r="S49" s="52">
        <f t="shared" si="15"/>
        <v>1.73325</v>
      </c>
      <c r="T49" s="52">
        <f t="shared" si="15"/>
        <v>1.67862</v>
      </c>
      <c r="U49" s="28">
        <v>2007</v>
      </c>
    </row>
    <row r="50" spans="1:21" ht="12" hidden="1" customHeight="1" outlineLevel="1">
      <c r="A50" s="28">
        <v>2008</v>
      </c>
      <c r="B50" s="52">
        <f t="shared" ref="B50:T50" si="16">ROUND(B23/B22*100-100,5)</f>
        <v>1.5238400000000001</v>
      </c>
      <c r="C50" s="52">
        <f t="shared" si="16"/>
        <v>1.54759</v>
      </c>
      <c r="D50" s="52">
        <f t="shared" si="16"/>
        <v>1.8372599999999999</v>
      </c>
      <c r="E50" s="52">
        <f t="shared" si="16"/>
        <v>1.37883</v>
      </c>
      <c r="F50" s="52">
        <f t="shared" si="16"/>
        <v>0.59174000000000004</v>
      </c>
      <c r="G50" s="52">
        <f t="shared" si="16"/>
        <v>2.16093</v>
      </c>
      <c r="H50" s="52">
        <f t="shared" si="16"/>
        <v>1.03511</v>
      </c>
      <c r="I50" s="52">
        <f t="shared" si="16"/>
        <v>0.73216000000000003</v>
      </c>
      <c r="J50" s="52">
        <f t="shared" si="16"/>
        <v>1.3194699999999999</v>
      </c>
      <c r="K50" s="52">
        <f t="shared" si="16"/>
        <v>1.3376999999999999</v>
      </c>
      <c r="L50" s="52">
        <f t="shared" si="16"/>
        <v>1.5210600000000001</v>
      </c>
      <c r="M50" s="52">
        <f t="shared" si="16"/>
        <v>0.41504999999999997</v>
      </c>
      <c r="N50" s="52">
        <f t="shared" si="16"/>
        <v>0.52744999999999997</v>
      </c>
      <c r="O50" s="52">
        <f t="shared" si="16"/>
        <v>0.62961</v>
      </c>
      <c r="P50" s="52">
        <f t="shared" si="16"/>
        <v>1.3137399999999999</v>
      </c>
      <c r="Q50" s="52">
        <f t="shared" si="16"/>
        <v>0.58557000000000003</v>
      </c>
      <c r="R50" s="52">
        <f t="shared" si="16"/>
        <v>1.3168</v>
      </c>
      <c r="S50" s="52">
        <f t="shared" si="16"/>
        <v>1.39412</v>
      </c>
      <c r="T50" s="52">
        <f t="shared" si="16"/>
        <v>0.73558999999999997</v>
      </c>
      <c r="U50" s="28">
        <v>2008</v>
      </c>
    </row>
    <row r="51" spans="1:21" ht="12" hidden="1" customHeight="1" outlineLevel="1">
      <c r="A51" s="28">
        <v>2009</v>
      </c>
      <c r="B51" s="52">
        <f t="shared" ref="B51:T51" si="17">ROUND(B24/B23*100-100,5)</f>
        <v>-0.64625999999999995</v>
      </c>
      <c r="C51" s="52">
        <f t="shared" si="17"/>
        <v>0.30075000000000002</v>
      </c>
      <c r="D51" s="52">
        <f t="shared" si="17"/>
        <v>1.5668899999999999</v>
      </c>
      <c r="E51" s="52">
        <f t="shared" si="17"/>
        <v>1.2035400000000001</v>
      </c>
      <c r="F51" s="52">
        <f t="shared" si="17"/>
        <v>-0.64134999999999998</v>
      </c>
      <c r="G51" s="52">
        <f t="shared" si="17"/>
        <v>1.30288</v>
      </c>
      <c r="H51" s="52">
        <f t="shared" si="17"/>
        <v>0.29146</v>
      </c>
      <c r="I51" s="52">
        <f t="shared" si="17"/>
        <v>0.66325999999999996</v>
      </c>
      <c r="J51" s="52">
        <f t="shared" si="17"/>
        <v>0.80334000000000005</v>
      </c>
      <c r="K51" s="52">
        <f t="shared" si="17"/>
        <v>-0.23380000000000001</v>
      </c>
      <c r="L51" s="52">
        <f t="shared" si="17"/>
        <v>-0.10052999999999999</v>
      </c>
      <c r="M51" s="52">
        <f t="shared" si="17"/>
        <v>-0.62878999999999996</v>
      </c>
      <c r="N51" s="52">
        <f t="shared" si="17"/>
        <v>-0.48537999999999998</v>
      </c>
      <c r="O51" s="52">
        <f t="shared" si="17"/>
        <v>-0.38816000000000001</v>
      </c>
      <c r="P51" s="52">
        <f t="shared" si="17"/>
        <v>0.32730999999999999</v>
      </c>
      <c r="Q51" s="52">
        <f t="shared" si="17"/>
        <v>-0.59940000000000004</v>
      </c>
      <c r="R51" s="52">
        <f t="shared" si="17"/>
        <v>8.8109999999999994E-2</v>
      </c>
      <c r="S51" s="52">
        <f t="shared" si="17"/>
        <v>3.678E-2</v>
      </c>
      <c r="T51" s="52">
        <f t="shared" si="17"/>
        <v>-3.499E-2</v>
      </c>
      <c r="U51" s="28">
        <v>2009</v>
      </c>
    </row>
    <row r="52" spans="1:21" ht="12" customHeight="1" collapsed="1">
      <c r="A52" s="28">
        <v>2010</v>
      </c>
      <c r="B52" s="52">
        <f t="shared" ref="B52:T52" si="18">ROUND(B25/B24*100-100,5)</f>
        <v>-1.8530000000000001E-2</v>
      </c>
      <c r="C52" s="52">
        <f t="shared" si="18"/>
        <v>0.71340999999999999</v>
      </c>
      <c r="D52" s="52">
        <f t="shared" si="18"/>
        <v>1.0447900000000001</v>
      </c>
      <c r="E52" s="52">
        <f t="shared" si="18"/>
        <v>0.39284999999999998</v>
      </c>
      <c r="F52" s="52">
        <f t="shared" si="18"/>
        <v>-0.21970000000000001</v>
      </c>
      <c r="G52" s="52">
        <f t="shared" si="18"/>
        <v>0.72165999999999997</v>
      </c>
      <c r="H52" s="52">
        <f t="shared" si="18"/>
        <v>0.10277</v>
      </c>
      <c r="I52" s="52">
        <f t="shared" si="18"/>
        <v>-0.63399000000000005</v>
      </c>
      <c r="J52" s="52">
        <f t="shared" si="18"/>
        <v>0.45416000000000001</v>
      </c>
      <c r="K52" s="52">
        <f t="shared" si="18"/>
        <v>0.14076</v>
      </c>
      <c r="L52" s="52">
        <f t="shared" si="18"/>
        <v>9.5130000000000006E-2</v>
      </c>
      <c r="M52" s="52">
        <f t="shared" si="18"/>
        <v>0.40040999999999999</v>
      </c>
      <c r="N52" s="52">
        <f t="shared" si="18"/>
        <v>0.5393</v>
      </c>
      <c r="O52" s="52">
        <f t="shared" si="18"/>
        <v>0.10637000000000001</v>
      </c>
      <c r="P52" s="52">
        <f t="shared" si="18"/>
        <v>8.3460000000000006E-2</v>
      </c>
      <c r="Q52" s="52">
        <f t="shared" si="18"/>
        <v>0.74890999999999996</v>
      </c>
      <c r="R52" s="52">
        <f t="shared" si="18"/>
        <v>0.31302000000000002</v>
      </c>
      <c r="S52" s="52">
        <f t="shared" si="18"/>
        <v>0.27468999999999999</v>
      </c>
      <c r="T52" s="52">
        <f t="shared" si="18"/>
        <v>0.32247999999999999</v>
      </c>
      <c r="U52" s="28">
        <v>2010</v>
      </c>
    </row>
    <row r="53" spans="1:21" ht="12" customHeight="1">
      <c r="A53" s="28">
        <v>2011</v>
      </c>
      <c r="B53" s="52">
        <f t="shared" ref="B53:T53" si="19">ROUND(B26/B25*100-100,5)</f>
        <v>1.5768599999999999</v>
      </c>
      <c r="C53" s="52">
        <f t="shared" si="19"/>
        <v>1.94634</v>
      </c>
      <c r="D53" s="52">
        <f t="shared" si="19"/>
        <v>1.1019600000000001</v>
      </c>
      <c r="E53" s="52">
        <f t="shared" si="19"/>
        <v>0.15165999999999999</v>
      </c>
      <c r="F53" s="52">
        <f t="shared" si="19"/>
        <v>1.4292100000000001</v>
      </c>
      <c r="G53" s="52">
        <f t="shared" si="19"/>
        <v>1.5542899999999999</v>
      </c>
      <c r="H53" s="52">
        <f t="shared" si="19"/>
        <v>1.42848</v>
      </c>
      <c r="I53" s="52">
        <f t="shared" si="19"/>
        <v>-1.2306299999999999</v>
      </c>
      <c r="J53" s="52">
        <f t="shared" si="19"/>
        <v>1.77383</v>
      </c>
      <c r="K53" s="52">
        <f t="shared" si="19"/>
        <v>1.5019899999999999</v>
      </c>
      <c r="L53" s="52">
        <f t="shared" si="19"/>
        <v>1.2096800000000001</v>
      </c>
      <c r="M53" s="52">
        <f t="shared" si="19"/>
        <v>1.21502</v>
      </c>
      <c r="N53" s="52">
        <f t="shared" si="19"/>
        <v>0.40362999999999999</v>
      </c>
      <c r="O53" s="52">
        <f t="shared" si="19"/>
        <v>-0.28348000000000001</v>
      </c>
      <c r="P53" s="52">
        <f t="shared" si="19"/>
        <v>1.23062</v>
      </c>
      <c r="Q53" s="52">
        <f t="shared" si="19"/>
        <v>0.63249</v>
      </c>
      <c r="R53" s="52">
        <f t="shared" si="19"/>
        <v>1.3578699999999999</v>
      </c>
      <c r="S53" s="52">
        <f t="shared" si="19"/>
        <v>1.5973900000000001</v>
      </c>
      <c r="T53" s="52">
        <f t="shared" si="19"/>
        <v>6.93E-2</v>
      </c>
      <c r="U53" s="28">
        <v>2011</v>
      </c>
    </row>
    <row r="54" spans="1:21" ht="12" customHeight="1">
      <c r="A54" s="28">
        <v>2012</v>
      </c>
      <c r="B54" s="52">
        <f t="shared" ref="B54:T54" si="20">ROUND(B27/B26*100-100,5)</f>
        <v>1.4833799999999999</v>
      </c>
      <c r="C54" s="52">
        <f t="shared" si="20"/>
        <v>1.66076</v>
      </c>
      <c r="D54" s="52">
        <f t="shared" si="20"/>
        <v>2.3163499999999999</v>
      </c>
      <c r="E54" s="52">
        <f t="shared" si="20"/>
        <v>0.19775999999999999</v>
      </c>
      <c r="F54" s="52">
        <f t="shared" si="20"/>
        <v>1.46652</v>
      </c>
      <c r="G54" s="52">
        <f t="shared" si="20"/>
        <v>1.7958799999999999</v>
      </c>
      <c r="H54" s="52">
        <f t="shared" si="20"/>
        <v>1.18007</v>
      </c>
      <c r="I54" s="52">
        <f t="shared" si="20"/>
        <v>-0.85146999999999995</v>
      </c>
      <c r="J54" s="52">
        <f t="shared" si="20"/>
        <v>1.44394</v>
      </c>
      <c r="K54" s="52">
        <f t="shared" si="20"/>
        <v>0.98970999999999998</v>
      </c>
      <c r="L54" s="52">
        <f t="shared" si="20"/>
        <v>0.83531</v>
      </c>
      <c r="M54" s="52">
        <f t="shared" si="20"/>
        <v>0.11662</v>
      </c>
      <c r="N54" s="52">
        <f t="shared" si="20"/>
        <v>0.91039000000000003</v>
      </c>
      <c r="O54" s="52">
        <f t="shared" si="20"/>
        <v>-0.41571000000000002</v>
      </c>
      <c r="P54" s="52">
        <f t="shared" si="20"/>
        <v>0.61963999999999997</v>
      </c>
      <c r="Q54" s="52">
        <f t="shared" si="20"/>
        <v>0.12384000000000001</v>
      </c>
      <c r="R54" s="52">
        <f t="shared" si="20"/>
        <v>1.16411</v>
      </c>
      <c r="S54" s="52">
        <f t="shared" si="20"/>
        <v>1.2756799999999999</v>
      </c>
      <c r="T54" s="52">
        <f t="shared" si="20"/>
        <v>0.18564</v>
      </c>
      <c r="U54" s="28">
        <v>2012</v>
      </c>
    </row>
    <row r="55" spans="1:21" ht="12" customHeight="1">
      <c r="A55" s="28">
        <v>2013</v>
      </c>
      <c r="B55" s="52">
        <f t="shared" ref="B55:T55" si="21">ROUND(B28/B27*100-100,5)</f>
        <v>1.0972500000000001</v>
      </c>
      <c r="C55" s="52">
        <f t="shared" si="21"/>
        <v>0.99436000000000002</v>
      </c>
      <c r="D55" s="52">
        <f t="shared" si="21"/>
        <v>1.5390699999999999</v>
      </c>
      <c r="E55" s="52">
        <f t="shared" si="21"/>
        <v>-0.39280999999999999</v>
      </c>
      <c r="F55" s="52">
        <f t="shared" si="21"/>
        <v>0.219</v>
      </c>
      <c r="G55" s="52">
        <f t="shared" si="21"/>
        <v>1.0533399999999999</v>
      </c>
      <c r="H55" s="52">
        <f t="shared" si="21"/>
        <v>0.35421999999999998</v>
      </c>
      <c r="I55" s="52">
        <f t="shared" si="21"/>
        <v>-0.19772000000000001</v>
      </c>
      <c r="J55" s="52">
        <f t="shared" si="21"/>
        <v>0.76046000000000002</v>
      </c>
      <c r="K55" s="52">
        <f t="shared" si="21"/>
        <v>0.57813000000000003</v>
      </c>
      <c r="L55" s="52">
        <f t="shared" si="21"/>
        <v>0.38127</v>
      </c>
      <c r="M55" s="52">
        <f t="shared" si="21"/>
        <v>-0.86046999999999996</v>
      </c>
      <c r="N55" s="52">
        <f t="shared" si="21"/>
        <v>0.47897000000000001</v>
      </c>
      <c r="O55" s="52">
        <f t="shared" si="21"/>
        <v>-0.54756000000000005</v>
      </c>
      <c r="P55" s="52">
        <f t="shared" si="21"/>
        <v>0.26313999999999999</v>
      </c>
      <c r="Q55" s="52">
        <f t="shared" si="21"/>
        <v>-0.49142999999999998</v>
      </c>
      <c r="R55" s="52">
        <f t="shared" si="21"/>
        <v>0.63478999999999997</v>
      </c>
      <c r="S55" s="52">
        <f t="shared" si="21"/>
        <v>0.71770999999999996</v>
      </c>
      <c r="T55" s="52">
        <f t="shared" si="21"/>
        <v>-0.11704000000000001</v>
      </c>
      <c r="U55" s="28">
        <v>2013</v>
      </c>
    </row>
    <row r="56" spans="1:21" ht="12" customHeight="1">
      <c r="A56" s="80">
        <v>2014</v>
      </c>
      <c r="B56" s="52">
        <f t="shared" ref="B56:T56" si="22">ROUND(B29/B28*100-100,5)</f>
        <v>1.1582600000000001</v>
      </c>
      <c r="C56" s="52">
        <f t="shared" si="22"/>
        <v>1.10781</v>
      </c>
      <c r="D56" s="52">
        <f t="shared" si="22"/>
        <v>1.8101499999999999</v>
      </c>
      <c r="E56" s="52">
        <f t="shared" si="22"/>
        <v>6.1210000000000001E-2</v>
      </c>
      <c r="F56" s="52">
        <f t="shared" si="22"/>
        <v>0.43128</v>
      </c>
      <c r="G56" s="52">
        <f t="shared" si="22"/>
        <v>0.82296999999999998</v>
      </c>
      <c r="H56" s="52">
        <f t="shared" si="22"/>
        <v>0.98838999999999999</v>
      </c>
      <c r="I56" s="52">
        <f t="shared" si="22"/>
        <v>0.93342999999999998</v>
      </c>
      <c r="J56" s="52">
        <f t="shared" si="22"/>
        <v>0.76051000000000002</v>
      </c>
      <c r="K56" s="52">
        <f t="shared" si="22"/>
        <v>0.62914000000000003</v>
      </c>
      <c r="L56" s="52">
        <f t="shared" si="22"/>
        <v>0.65163000000000004</v>
      </c>
      <c r="M56" s="52">
        <f t="shared" si="22"/>
        <v>-0.10498</v>
      </c>
      <c r="N56" s="52">
        <f t="shared" si="22"/>
        <v>0.31143999999999999</v>
      </c>
      <c r="O56" s="52">
        <f t="shared" si="22"/>
        <v>-0.52478000000000002</v>
      </c>
      <c r="P56" s="52">
        <f t="shared" si="22"/>
        <v>0.49937999999999999</v>
      </c>
      <c r="Q56" s="52">
        <f t="shared" si="22"/>
        <v>-0.31528</v>
      </c>
      <c r="R56" s="52">
        <f t="shared" si="22"/>
        <v>0.78908</v>
      </c>
      <c r="S56" s="52">
        <f t="shared" si="22"/>
        <v>0.85607999999999995</v>
      </c>
      <c r="T56" s="52">
        <f t="shared" si="22"/>
        <v>8.7179999999999994E-2</v>
      </c>
      <c r="U56" s="80">
        <v>2014</v>
      </c>
    </row>
    <row r="57" spans="1:21" ht="12" customHeight="1">
      <c r="A57" s="80">
        <v>2015</v>
      </c>
      <c r="B57" s="52">
        <f t="shared" ref="B57:T58" si="23">ROUND(B30/B29*100-100,5)</f>
        <v>0.98024999999999995</v>
      </c>
      <c r="C57" s="52">
        <f t="shared" si="23"/>
        <v>1.43424</v>
      </c>
      <c r="D57" s="52">
        <f t="shared" si="23"/>
        <v>2.05043</v>
      </c>
      <c r="E57" s="52">
        <f t="shared" si="23"/>
        <v>7.7810000000000004E-2</v>
      </c>
      <c r="F57" s="52">
        <f t="shared" si="23"/>
        <v>0.49142000000000002</v>
      </c>
      <c r="G57" s="52">
        <f t="shared" si="23"/>
        <v>1.0174000000000001</v>
      </c>
      <c r="H57" s="52">
        <f t="shared" si="23"/>
        <v>0.92827000000000004</v>
      </c>
      <c r="I57" s="52">
        <f t="shared" si="23"/>
        <v>0.47199000000000002</v>
      </c>
      <c r="J57" s="52">
        <f t="shared" si="23"/>
        <v>1.0033799999999999</v>
      </c>
      <c r="K57" s="52">
        <f t="shared" si="23"/>
        <v>0.91625999999999996</v>
      </c>
      <c r="L57" s="52">
        <f t="shared" si="23"/>
        <v>0.99245000000000005</v>
      </c>
      <c r="M57" s="52">
        <f t="shared" si="23"/>
        <v>0.13053999999999999</v>
      </c>
      <c r="N57" s="52">
        <f t="shared" si="23"/>
        <v>-0.15828999999999999</v>
      </c>
      <c r="O57" s="52">
        <f t="shared" si="23"/>
        <v>-0.63719999999999999</v>
      </c>
      <c r="P57" s="52">
        <f t="shared" si="23"/>
        <v>1.20581</v>
      </c>
      <c r="Q57" s="52">
        <f t="shared" si="23"/>
        <v>-0.24956999999999999</v>
      </c>
      <c r="R57" s="52">
        <f t="shared" si="23"/>
        <v>0.92588000000000004</v>
      </c>
      <c r="S57" s="52">
        <f t="shared" si="23"/>
        <v>1.0465199999999999</v>
      </c>
      <c r="T57" s="52">
        <f t="shared" si="23"/>
        <v>-0.13408</v>
      </c>
      <c r="U57" s="80">
        <v>2015</v>
      </c>
    </row>
    <row r="58" spans="1:21" ht="12" customHeight="1">
      <c r="A58" s="80">
        <v>2016</v>
      </c>
      <c r="B58" s="52">
        <f t="shared" si="23"/>
        <v>1.31471</v>
      </c>
      <c r="C58" s="52">
        <f t="shared" si="23"/>
        <v>1.5922000000000001</v>
      </c>
      <c r="D58" s="52">
        <f t="shared" si="23"/>
        <v>2.67747</v>
      </c>
      <c r="E58" s="52">
        <f t="shared" si="23"/>
        <v>1.61494</v>
      </c>
      <c r="F58" s="52">
        <f t="shared" si="23"/>
        <v>1.07904</v>
      </c>
      <c r="G58" s="52">
        <f t="shared" si="23"/>
        <v>1.74579</v>
      </c>
      <c r="H58" s="52">
        <f t="shared" si="23"/>
        <v>1.22448</v>
      </c>
      <c r="I58" s="52">
        <f t="shared" si="23"/>
        <v>5.8749999999999997E-2</v>
      </c>
      <c r="J58" s="52">
        <f t="shared" si="23"/>
        <v>1.11693</v>
      </c>
      <c r="K58" s="52">
        <f t="shared" si="23"/>
        <v>1.03955</v>
      </c>
      <c r="L58" s="52">
        <f t="shared" si="23"/>
        <v>0.71479999999999999</v>
      </c>
      <c r="M58" s="52">
        <f t="shared" si="23"/>
        <v>0.74465999999999999</v>
      </c>
      <c r="N58" s="52">
        <f t="shared" si="23"/>
        <v>1.15927</v>
      </c>
      <c r="O58" s="52">
        <f t="shared" si="23"/>
        <v>0.38392999999999999</v>
      </c>
      <c r="P58" s="52">
        <f t="shared" si="23"/>
        <v>1.51315</v>
      </c>
      <c r="Q58" s="52">
        <f t="shared" si="23"/>
        <v>0.2903</v>
      </c>
      <c r="R58" s="52">
        <f t="shared" si="23"/>
        <v>1.2495099999999999</v>
      </c>
      <c r="S58" s="52">
        <f t="shared" si="23"/>
        <v>1.24692</v>
      </c>
      <c r="T58" s="52">
        <f t="shared" si="23"/>
        <v>0.81796999999999997</v>
      </c>
      <c r="U58" s="80">
        <v>2016</v>
      </c>
    </row>
    <row r="59" spans="1:21" ht="11.4" customHeight="1">
      <c r="A59" s="28"/>
      <c r="B59" s="52"/>
      <c r="C59" s="53"/>
      <c r="D59" s="53"/>
      <c r="E59" s="53"/>
      <c r="F59" s="53"/>
      <c r="G59" s="53"/>
      <c r="H59" s="53"/>
      <c r="I59" s="53"/>
      <c r="J59" s="53"/>
      <c r="K59" s="53"/>
      <c r="L59" s="53"/>
      <c r="M59" s="53"/>
      <c r="N59" s="53"/>
      <c r="O59" s="53"/>
      <c r="P59" s="53"/>
      <c r="Q59" s="53"/>
      <c r="R59" s="53"/>
      <c r="S59" s="53"/>
      <c r="T59" s="53"/>
      <c r="U59" s="28"/>
    </row>
    <row r="60" spans="1:21" ht="12" customHeight="1">
      <c r="A60" s="28"/>
      <c r="B60" s="176" t="s">
        <v>35</v>
      </c>
      <c r="C60" s="176"/>
      <c r="D60" s="176"/>
      <c r="E60" s="176"/>
      <c r="F60" s="176"/>
      <c r="G60" s="176"/>
      <c r="H60" s="176"/>
      <c r="I60" s="176"/>
      <c r="J60" s="176"/>
      <c r="K60" s="176"/>
      <c r="L60" s="176" t="s">
        <v>35</v>
      </c>
      <c r="M60" s="176"/>
      <c r="N60" s="176"/>
      <c r="O60" s="176"/>
      <c r="P60" s="176"/>
      <c r="Q60" s="176"/>
      <c r="R60" s="176"/>
      <c r="S60" s="176"/>
      <c r="T60" s="176"/>
      <c r="U60" s="28"/>
    </row>
    <row r="61" spans="1:21" ht="12" customHeight="1">
      <c r="A61" s="105">
        <v>1991</v>
      </c>
      <c r="B61" s="52">
        <f t="shared" ref="B61:Q61" si="24">ROUND(B6/$R6*100,5)</f>
        <v>13.30913</v>
      </c>
      <c r="C61" s="52">
        <f t="shared" si="24"/>
        <v>15.58056</v>
      </c>
      <c r="D61" s="52">
        <f t="shared" si="24"/>
        <v>4.3906900000000002</v>
      </c>
      <c r="E61" s="52">
        <f t="shared" si="24"/>
        <v>3.0692499999999998</v>
      </c>
      <c r="F61" s="52">
        <f t="shared" si="24"/>
        <v>1.02247</v>
      </c>
      <c r="G61" s="52">
        <f t="shared" si="24"/>
        <v>2.6307700000000001</v>
      </c>
      <c r="H61" s="52">
        <f t="shared" si="24"/>
        <v>7.6114899999999999</v>
      </c>
      <c r="I61" s="52">
        <f t="shared" si="24"/>
        <v>2.15456</v>
      </c>
      <c r="J61" s="52">
        <f t="shared" si="24"/>
        <v>8.4843600000000006</v>
      </c>
      <c r="K61" s="52">
        <f t="shared" si="24"/>
        <v>20.762530000000002</v>
      </c>
      <c r="L61" s="52">
        <f t="shared" si="24"/>
        <v>4.3287800000000001</v>
      </c>
      <c r="M61" s="52">
        <f t="shared" si="24"/>
        <v>1.2441800000000001</v>
      </c>
      <c r="N61" s="52">
        <f t="shared" si="24"/>
        <v>5.8161699999999996</v>
      </c>
      <c r="O61" s="52">
        <f t="shared" si="24"/>
        <v>3.29312</v>
      </c>
      <c r="P61" s="52">
        <f t="shared" si="24"/>
        <v>3.1385100000000001</v>
      </c>
      <c r="Q61" s="52">
        <f t="shared" si="24"/>
        <v>3.16343</v>
      </c>
      <c r="R61" s="54">
        <v>100</v>
      </c>
      <c r="S61" s="52">
        <f t="shared" ref="S61:T86" si="25">ROUND(S6/$R6*100,5)</f>
        <v>78.112769999999998</v>
      </c>
      <c r="T61" s="52">
        <f t="shared" si="25"/>
        <v>17.49654</v>
      </c>
      <c r="U61" s="105">
        <v>1991</v>
      </c>
    </row>
    <row r="62" spans="1:21" ht="12" hidden="1" customHeight="1" outlineLevel="2">
      <c r="A62" s="105">
        <v>1992</v>
      </c>
      <c r="B62" s="52">
        <f t="shared" ref="B62:Q62" si="26">ROUND(B7/$R7*100,5)</f>
        <v>13.63348</v>
      </c>
      <c r="C62" s="52">
        <f t="shared" si="26"/>
        <v>15.996409999999999</v>
      </c>
      <c r="D62" s="52">
        <f t="shared" si="26"/>
        <v>4.3769200000000001</v>
      </c>
      <c r="E62" s="52">
        <f t="shared" si="26"/>
        <v>2.7761</v>
      </c>
      <c r="F62" s="52">
        <f t="shared" si="26"/>
        <v>1.0488599999999999</v>
      </c>
      <c r="G62" s="52">
        <f t="shared" si="26"/>
        <v>2.7067000000000001</v>
      </c>
      <c r="H62" s="52">
        <f t="shared" si="26"/>
        <v>7.8183600000000002</v>
      </c>
      <c r="I62" s="52">
        <f t="shared" si="26"/>
        <v>1.9652000000000001</v>
      </c>
      <c r="J62" s="52">
        <f t="shared" si="26"/>
        <v>8.7236700000000003</v>
      </c>
      <c r="K62" s="52">
        <f t="shared" si="26"/>
        <v>21.230730000000001</v>
      </c>
      <c r="L62" s="52">
        <f t="shared" si="26"/>
        <v>4.4150799999999997</v>
      </c>
      <c r="M62" s="52">
        <f t="shared" si="26"/>
        <v>1.2657</v>
      </c>
      <c r="N62" s="52">
        <f t="shared" si="26"/>
        <v>5.1402599999999996</v>
      </c>
      <c r="O62" s="52">
        <f t="shared" si="26"/>
        <v>2.9609700000000001</v>
      </c>
      <c r="P62" s="52">
        <f t="shared" si="26"/>
        <v>3.20858</v>
      </c>
      <c r="Q62" s="52">
        <f t="shared" si="26"/>
        <v>2.73298</v>
      </c>
      <c r="R62" s="54">
        <v>100</v>
      </c>
      <c r="S62" s="52">
        <f t="shared" si="25"/>
        <v>80.047579999999996</v>
      </c>
      <c r="T62" s="52">
        <f t="shared" si="25"/>
        <v>15.5755</v>
      </c>
      <c r="U62" s="105">
        <v>1992</v>
      </c>
    </row>
    <row r="63" spans="1:21" ht="12" hidden="1" customHeight="1" outlineLevel="2">
      <c r="A63" s="105">
        <v>1993</v>
      </c>
      <c r="B63" s="52">
        <f t="shared" ref="B63:Q63" si="27">ROUND(B8/$R8*100,5)</f>
        <v>13.59808</v>
      </c>
      <c r="C63" s="52">
        <f t="shared" si="27"/>
        <v>16.070910000000001</v>
      </c>
      <c r="D63" s="52">
        <f t="shared" si="27"/>
        <v>4.4133300000000002</v>
      </c>
      <c r="E63" s="52">
        <f t="shared" si="27"/>
        <v>2.7290299999999998</v>
      </c>
      <c r="F63" s="52">
        <f t="shared" si="27"/>
        <v>1.0497300000000001</v>
      </c>
      <c r="G63" s="52">
        <f t="shared" si="27"/>
        <v>2.7275900000000002</v>
      </c>
      <c r="H63" s="52">
        <f t="shared" si="27"/>
        <v>7.8479599999999996</v>
      </c>
      <c r="I63" s="52">
        <f t="shared" si="27"/>
        <v>1.9536500000000001</v>
      </c>
      <c r="J63" s="52">
        <f t="shared" si="27"/>
        <v>8.7914399999999997</v>
      </c>
      <c r="K63" s="52">
        <f t="shared" si="27"/>
        <v>21.223790000000001</v>
      </c>
      <c r="L63" s="52">
        <f t="shared" si="27"/>
        <v>4.4227499999999997</v>
      </c>
      <c r="M63" s="52">
        <f t="shared" si="27"/>
        <v>1.2624</v>
      </c>
      <c r="N63" s="52">
        <f t="shared" si="27"/>
        <v>5.0483700000000002</v>
      </c>
      <c r="O63" s="52">
        <f t="shared" si="27"/>
        <v>2.9283999999999999</v>
      </c>
      <c r="P63" s="52">
        <f t="shared" si="27"/>
        <v>3.2236699999999998</v>
      </c>
      <c r="Q63" s="52">
        <f t="shared" si="27"/>
        <v>2.7088999999999999</v>
      </c>
      <c r="R63" s="54">
        <v>100</v>
      </c>
      <c r="S63" s="52">
        <f t="shared" si="25"/>
        <v>80.218320000000006</v>
      </c>
      <c r="T63" s="52">
        <f t="shared" si="25"/>
        <v>15.36835</v>
      </c>
      <c r="U63" s="105">
        <v>1993</v>
      </c>
    </row>
    <row r="64" spans="1:21" ht="12" hidden="1" customHeight="1" outlineLevel="2">
      <c r="A64" s="105">
        <v>1994</v>
      </c>
      <c r="B64" s="52">
        <f t="shared" ref="B64:Q64" si="28">ROUND(B9/$R9*100,5)</f>
        <v>13.473179999999999</v>
      </c>
      <c r="C64" s="52">
        <f t="shared" si="28"/>
        <v>16.061779999999999</v>
      </c>
      <c r="D64" s="52">
        <f t="shared" si="28"/>
        <v>4.3814099999999998</v>
      </c>
      <c r="E64" s="52">
        <f t="shared" si="28"/>
        <v>2.8123300000000002</v>
      </c>
      <c r="F64" s="52">
        <f t="shared" si="28"/>
        <v>1.0383100000000001</v>
      </c>
      <c r="G64" s="52">
        <f t="shared" si="28"/>
        <v>2.7213400000000001</v>
      </c>
      <c r="H64" s="52">
        <f t="shared" si="28"/>
        <v>7.8058300000000003</v>
      </c>
      <c r="I64" s="52">
        <f t="shared" si="28"/>
        <v>2.0143499999999999</v>
      </c>
      <c r="J64" s="52">
        <f t="shared" si="28"/>
        <v>8.8157800000000002</v>
      </c>
      <c r="K64" s="52">
        <f t="shared" si="28"/>
        <v>21.01257</v>
      </c>
      <c r="L64" s="52">
        <f t="shared" si="28"/>
        <v>4.4218200000000003</v>
      </c>
      <c r="M64" s="52">
        <f t="shared" si="28"/>
        <v>1.25878</v>
      </c>
      <c r="N64" s="52">
        <f t="shared" si="28"/>
        <v>5.1928599999999996</v>
      </c>
      <c r="O64" s="52">
        <f t="shared" si="28"/>
        <v>2.9890300000000001</v>
      </c>
      <c r="P64" s="52">
        <f t="shared" si="28"/>
        <v>3.2192099999999999</v>
      </c>
      <c r="Q64" s="52">
        <f t="shared" si="28"/>
        <v>2.7814399999999999</v>
      </c>
      <c r="R64" s="54">
        <v>100</v>
      </c>
      <c r="S64" s="52">
        <f t="shared" si="25"/>
        <v>79.828599999999994</v>
      </c>
      <c r="T64" s="52">
        <f t="shared" si="25"/>
        <v>15.78999</v>
      </c>
      <c r="U64" s="105">
        <v>1994</v>
      </c>
    </row>
    <row r="65" spans="1:21" ht="12" hidden="1" customHeight="1" outlineLevel="2">
      <c r="A65" s="105">
        <v>1995</v>
      </c>
      <c r="B65" s="52">
        <f t="shared" ref="B65:Q65" si="29">ROUND(B10/$R10*100,5)</f>
        <v>13.447340000000001</v>
      </c>
      <c r="C65" s="52">
        <f t="shared" si="29"/>
        <v>16.004449999999999</v>
      </c>
      <c r="D65" s="52">
        <f t="shared" si="29"/>
        <v>4.3646799999999999</v>
      </c>
      <c r="E65" s="52">
        <f t="shared" si="29"/>
        <v>2.8668900000000002</v>
      </c>
      <c r="F65" s="52">
        <f t="shared" si="29"/>
        <v>1.0111000000000001</v>
      </c>
      <c r="G65" s="52">
        <f t="shared" si="29"/>
        <v>2.6803400000000002</v>
      </c>
      <c r="H65" s="52">
        <f t="shared" si="29"/>
        <v>7.7624199999999997</v>
      </c>
      <c r="I65" s="52">
        <f t="shared" si="29"/>
        <v>2.0647600000000002</v>
      </c>
      <c r="J65" s="52">
        <f t="shared" si="29"/>
        <v>8.8724500000000006</v>
      </c>
      <c r="K65" s="52">
        <f t="shared" si="29"/>
        <v>20.855709999999998</v>
      </c>
      <c r="L65" s="52">
        <f t="shared" si="29"/>
        <v>4.43161</v>
      </c>
      <c r="M65" s="52">
        <f t="shared" si="29"/>
        <v>1.2622599999999999</v>
      </c>
      <c r="N65" s="52">
        <f t="shared" si="29"/>
        <v>5.3188899999999997</v>
      </c>
      <c r="O65" s="52">
        <f t="shared" si="29"/>
        <v>3.02562</v>
      </c>
      <c r="P65" s="52">
        <f t="shared" si="29"/>
        <v>3.2252800000000001</v>
      </c>
      <c r="Q65" s="52">
        <f t="shared" si="29"/>
        <v>2.8062100000000001</v>
      </c>
      <c r="R65" s="54">
        <v>100</v>
      </c>
      <c r="S65" s="52">
        <f t="shared" si="25"/>
        <v>79.552949999999996</v>
      </c>
      <c r="T65" s="52">
        <f t="shared" si="25"/>
        <v>16.082370000000001</v>
      </c>
      <c r="U65" s="105">
        <v>1995</v>
      </c>
    </row>
    <row r="66" spans="1:21" ht="12" hidden="1" customHeight="1" outlineLevel="2">
      <c r="A66" s="105">
        <v>1996</v>
      </c>
      <c r="B66" s="52">
        <f t="shared" ref="B66:Q66" si="30">ROUND(B11/$R11*100,5)</f>
        <v>13.535170000000001</v>
      </c>
      <c r="C66" s="52">
        <f t="shared" si="30"/>
        <v>15.97405</v>
      </c>
      <c r="D66" s="52">
        <f t="shared" si="30"/>
        <v>4.2951100000000002</v>
      </c>
      <c r="E66" s="52">
        <f t="shared" si="30"/>
        <v>2.8612899999999999</v>
      </c>
      <c r="F66" s="52">
        <f t="shared" si="30"/>
        <v>0.99633000000000005</v>
      </c>
      <c r="G66" s="52">
        <f t="shared" si="30"/>
        <v>2.6625700000000001</v>
      </c>
      <c r="H66" s="52">
        <f t="shared" si="30"/>
        <v>7.7960799999999999</v>
      </c>
      <c r="I66" s="52">
        <f t="shared" si="30"/>
        <v>2.0433500000000002</v>
      </c>
      <c r="J66" s="52">
        <f t="shared" si="30"/>
        <v>8.8713300000000004</v>
      </c>
      <c r="K66" s="52">
        <f t="shared" si="30"/>
        <v>20.945530000000002</v>
      </c>
      <c r="L66" s="52">
        <f t="shared" si="30"/>
        <v>4.45228</v>
      </c>
      <c r="M66" s="52">
        <f t="shared" si="30"/>
        <v>1.26674</v>
      </c>
      <c r="N66" s="52">
        <f t="shared" si="30"/>
        <v>5.3169500000000003</v>
      </c>
      <c r="O66" s="52">
        <f t="shared" si="30"/>
        <v>2.9731999999999998</v>
      </c>
      <c r="P66" s="52">
        <f t="shared" si="30"/>
        <v>3.2383899999999999</v>
      </c>
      <c r="Q66" s="52">
        <f t="shared" si="30"/>
        <v>2.7716500000000002</v>
      </c>
      <c r="R66" s="54">
        <v>100</v>
      </c>
      <c r="S66" s="52">
        <f t="shared" si="25"/>
        <v>79.73845</v>
      </c>
      <c r="T66" s="52">
        <f t="shared" si="25"/>
        <v>15.96644</v>
      </c>
      <c r="U66" s="105">
        <v>1996</v>
      </c>
    </row>
    <row r="67" spans="1:21" ht="12" hidden="1" customHeight="1" outlineLevel="2">
      <c r="A67" s="105">
        <v>1997</v>
      </c>
      <c r="B67" s="52">
        <f t="shared" ref="B67:Q67" si="31">ROUND(B12/$R12*100,5)</f>
        <v>13.61467</v>
      </c>
      <c r="C67" s="52">
        <f t="shared" si="31"/>
        <v>16.002109999999998</v>
      </c>
      <c r="D67" s="52">
        <f t="shared" si="31"/>
        <v>4.2053399999999996</v>
      </c>
      <c r="E67" s="52">
        <f t="shared" si="31"/>
        <v>2.8618899999999998</v>
      </c>
      <c r="F67" s="52">
        <f t="shared" si="31"/>
        <v>1.00091</v>
      </c>
      <c r="G67" s="52">
        <f t="shared" si="31"/>
        <v>2.6471200000000001</v>
      </c>
      <c r="H67" s="52">
        <f t="shared" si="31"/>
        <v>7.7888000000000002</v>
      </c>
      <c r="I67" s="52">
        <f t="shared" si="31"/>
        <v>2.00983</v>
      </c>
      <c r="J67" s="52">
        <f t="shared" si="31"/>
        <v>8.8956999999999997</v>
      </c>
      <c r="K67" s="52">
        <f t="shared" si="31"/>
        <v>21.100249999999999</v>
      </c>
      <c r="L67" s="52">
        <f t="shared" si="31"/>
        <v>4.4632800000000001</v>
      </c>
      <c r="M67" s="52">
        <f t="shared" si="31"/>
        <v>1.26772</v>
      </c>
      <c r="N67" s="52">
        <f t="shared" si="31"/>
        <v>5.24695</v>
      </c>
      <c r="O67" s="52">
        <f t="shared" si="31"/>
        <v>2.9155000000000002</v>
      </c>
      <c r="P67" s="52">
        <f t="shared" si="31"/>
        <v>3.2355100000000001</v>
      </c>
      <c r="Q67" s="52">
        <f t="shared" si="31"/>
        <v>2.7444299999999999</v>
      </c>
      <c r="R67" s="54">
        <v>100</v>
      </c>
      <c r="S67" s="52">
        <f t="shared" si="25"/>
        <v>80.016059999999996</v>
      </c>
      <c r="T67" s="52">
        <f t="shared" si="25"/>
        <v>15.778600000000001</v>
      </c>
      <c r="U67" s="105">
        <v>1997</v>
      </c>
    </row>
    <row r="68" spans="1:21" ht="12" hidden="1" customHeight="1" outlineLevel="2">
      <c r="A68" s="105">
        <v>1998</v>
      </c>
      <c r="B68" s="52">
        <f t="shared" ref="B68:Q68" si="32">ROUND(B13/$R13*100,5)</f>
        <v>13.64005</v>
      </c>
      <c r="C68" s="52">
        <f t="shared" si="32"/>
        <v>16.132180000000002</v>
      </c>
      <c r="D68" s="52">
        <f t="shared" si="32"/>
        <v>4.1245799999999999</v>
      </c>
      <c r="E68" s="52">
        <f t="shared" si="32"/>
        <v>2.8159100000000001</v>
      </c>
      <c r="F68" s="52">
        <f t="shared" si="32"/>
        <v>0.98421999999999998</v>
      </c>
      <c r="G68" s="52">
        <f t="shared" si="32"/>
        <v>2.6440899999999998</v>
      </c>
      <c r="H68" s="52">
        <f t="shared" si="32"/>
        <v>7.7713700000000001</v>
      </c>
      <c r="I68" s="52">
        <f t="shared" si="32"/>
        <v>1.9767600000000001</v>
      </c>
      <c r="J68" s="52">
        <f t="shared" si="32"/>
        <v>8.8603500000000004</v>
      </c>
      <c r="K68" s="52">
        <f t="shared" si="32"/>
        <v>21.261759999999999</v>
      </c>
      <c r="L68" s="52">
        <f t="shared" si="32"/>
        <v>4.4798499999999999</v>
      </c>
      <c r="M68" s="52">
        <f t="shared" si="32"/>
        <v>1.2756400000000001</v>
      </c>
      <c r="N68" s="52">
        <f t="shared" si="32"/>
        <v>5.1816500000000003</v>
      </c>
      <c r="O68" s="52">
        <f t="shared" si="32"/>
        <v>2.8726099999999999</v>
      </c>
      <c r="P68" s="52">
        <f t="shared" si="32"/>
        <v>3.2077300000000002</v>
      </c>
      <c r="Q68" s="52">
        <f t="shared" si="32"/>
        <v>2.7712300000000001</v>
      </c>
      <c r="R68" s="54">
        <v>100</v>
      </c>
      <c r="S68" s="52">
        <f t="shared" si="25"/>
        <v>80.257260000000002</v>
      </c>
      <c r="T68" s="52">
        <f t="shared" si="25"/>
        <v>15.61816</v>
      </c>
      <c r="U68" s="105">
        <v>1998</v>
      </c>
    </row>
    <row r="69" spans="1:21" ht="12" hidden="1" customHeight="1" outlineLevel="2">
      <c r="A69" s="105">
        <v>1999</v>
      </c>
      <c r="B69" s="52">
        <f t="shared" ref="B69:Q69" si="33">ROUND(B14/$R14*100,5)</f>
        <v>13.65119</v>
      </c>
      <c r="C69" s="52">
        <f t="shared" si="33"/>
        <v>16.161940000000001</v>
      </c>
      <c r="D69" s="52">
        <f t="shared" si="33"/>
        <v>4.0537200000000002</v>
      </c>
      <c r="E69" s="52">
        <f t="shared" si="33"/>
        <v>2.7851300000000001</v>
      </c>
      <c r="F69" s="52">
        <f t="shared" si="33"/>
        <v>0.97814000000000001</v>
      </c>
      <c r="G69" s="52">
        <f t="shared" si="33"/>
        <v>2.6343700000000001</v>
      </c>
      <c r="H69" s="52">
        <f t="shared" si="33"/>
        <v>7.77285</v>
      </c>
      <c r="I69" s="52">
        <f t="shared" si="33"/>
        <v>1.9624299999999999</v>
      </c>
      <c r="J69" s="52">
        <f t="shared" si="33"/>
        <v>8.9038900000000005</v>
      </c>
      <c r="K69" s="52">
        <f t="shared" si="33"/>
        <v>21.384129999999999</v>
      </c>
      <c r="L69" s="52">
        <f t="shared" si="33"/>
        <v>4.4981799999999996</v>
      </c>
      <c r="M69" s="52">
        <f t="shared" si="33"/>
        <v>1.28749</v>
      </c>
      <c r="N69" s="52">
        <f t="shared" si="33"/>
        <v>5.1326000000000001</v>
      </c>
      <c r="O69" s="52">
        <f t="shared" si="33"/>
        <v>2.7993800000000002</v>
      </c>
      <c r="P69" s="52">
        <f t="shared" si="33"/>
        <v>3.2123200000000001</v>
      </c>
      <c r="Q69" s="52">
        <f t="shared" si="33"/>
        <v>2.7822200000000001</v>
      </c>
      <c r="R69" s="54">
        <v>100</v>
      </c>
      <c r="S69" s="52">
        <f t="shared" si="25"/>
        <v>80.484520000000003</v>
      </c>
      <c r="T69" s="52">
        <f t="shared" si="25"/>
        <v>15.46176</v>
      </c>
      <c r="U69" s="105">
        <v>1999</v>
      </c>
    </row>
    <row r="70" spans="1:21" ht="12" customHeight="1" collapsed="1">
      <c r="A70" s="43">
        <v>2000</v>
      </c>
      <c r="B70" s="52">
        <f t="shared" ref="B70:Q70" si="34">ROUND(B15/$R15*100,5)</f>
        <v>13.7776</v>
      </c>
      <c r="C70" s="52">
        <f t="shared" si="34"/>
        <v>16.156549999999999</v>
      </c>
      <c r="D70" s="52">
        <f t="shared" si="34"/>
        <v>4.0458499999999997</v>
      </c>
      <c r="E70" s="52">
        <f t="shared" si="34"/>
        <v>2.7298800000000001</v>
      </c>
      <c r="F70" s="52">
        <f t="shared" si="34"/>
        <v>0.98636000000000001</v>
      </c>
      <c r="G70" s="52">
        <f t="shared" si="34"/>
        <v>2.62771</v>
      </c>
      <c r="H70" s="52">
        <f t="shared" si="34"/>
        <v>7.8086900000000004</v>
      </c>
      <c r="I70" s="52">
        <f t="shared" si="34"/>
        <v>1.9198900000000001</v>
      </c>
      <c r="J70" s="52">
        <f t="shared" si="34"/>
        <v>8.9607500000000009</v>
      </c>
      <c r="K70" s="52">
        <f t="shared" si="34"/>
        <v>21.556699999999999</v>
      </c>
      <c r="L70" s="52">
        <f t="shared" si="34"/>
        <v>4.5244299999999997</v>
      </c>
      <c r="M70" s="52">
        <f t="shared" si="34"/>
        <v>1.29444</v>
      </c>
      <c r="N70" s="52">
        <f t="shared" si="34"/>
        <v>5.0136399999999997</v>
      </c>
      <c r="O70" s="52">
        <f t="shared" si="34"/>
        <v>2.68431</v>
      </c>
      <c r="P70" s="52">
        <f t="shared" si="34"/>
        <v>3.20871</v>
      </c>
      <c r="Q70" s="52">
        <f t="shared" si="34"/>
        <v>2.7044899999999998</v>
      </c>
      <c r="R70" s="54">
        <v>100</v>
      </c>
      <c r="S70" s="52">
        <f t="shared" si="25"/>
        <v>80.901939999999996</v>
      </c>
      <c r="T70" s="52">
        <f t="shared" si="25"/>
        <v>15.052210000000001</v>
      </c>
      <c r="U70" s="79">
        <v>2000</v>
      </c>
    </row>
    <row r="71" spans="1:21" ht="12" hidden="1" customHeight="1" outlineLevel="1">
      <c r="A71" s="79">
        <v>2001</v>
      </c>
      <c r="B71" s="52">
        <f t="shared" ref="B71:Q71" si="35">ROUND(B16/$R16*100,5)</f>
        <v>13.93493</v>
      </c>
      <c r="C71" s="52">
        <f t="shared" si="35"/>
        <v>16.292590000000001</v>
      </c>
      <c r="D71" s="52">
        <f t="shared" si="35"/>
        <v>4.0081600000000002</v>
      </c>
      <c r="E71" s="52">
        <f t="shared" si="35"/>
        <v>2.6724299999999999</v>
      </c>
      <c r="F71" s="52">
        <f t="shared" si="35"/>
        <v>0.99260999999999999</v>
      </c>
      <c r="G71" s="52">
        <f t="shared" si="35"/>
        <v>2.6520000000000001</v>
      </c>
      <c r="H71" s="52">
        <f t="shared" si="35"/>
        <v>7.8559799999999997</v>
      </c>
      <c r="I71" s="52">
        <f t="shared" si="35"/>
        <v>1.88073</v>
      </c>
      <c r="J71" s="52">
        <f t="shared" si="35"/>
        <v>8.9437499999999996</v>
      </c>
      <c r="K71" s="52">
        <f t="shared" si="35"/>
        <v>21.520579999999999</v>
      </c>
      <c r="L71" s="52">
        <f t="shared" si="35"/>
        <v>4.5415599999999996</v>
      </c>
      <c r="M71" s="52">
        <f t="shared" si="35"/>
        <v>1.2910600000000001</v>
      </c>
      <c r="N71" s="52">
        <f t="shared" si="35"/>
        <v>4.9150499999999999</v>
      </c>
      <c r="O71" s="52">
        <f t="shared" si="35"/>
        <v>2.6204100000000001</v>
      </c>
      <c r="P71" s="52">
        <f t="shared" si="35"/>
        <v>3.22146</v>
      </c>
      <c r="Q71" s="52">
        <f t="shared" si="35"/>
        <v>2.6566999999999998</v>
      </c>
      <c r="R71" s="54">
        <v>100</v>
      </c>
      <c r="S71" s="52">
        <f t="shared" si="25"/>
        <v>81.246520000000004</v>
      </c>
      <c r="T71" s="52">
        <f t="shared" si="25"/>
        <v>14.74532</v>
      </c>
      <c r="U71" s="79">
        <v>2001</v>
      </c>
    </row>
    <row r="72" spans="1:21" ht="12" hidden="1" customHeight="1" outlineLevel="1">
      <c r="A72" s="79">
        <v>2002</v>
      </c>
      <c r="B72" s="52">
        <f t="shared" ref="B72:Q72" si="36">ROUND(B17/$R17*100,5)</f>
        <v>14.00806</v>
      </c>
      <c r="C72" s="52">
        <f t="shared" si="36"/>
        <v>16.326129999999999</v>
      </c>
      <c r="D72" s="52">
        <f t="shared" si="36"/>
        <v>3.95817</v>
      </c>
      <c r="E72" s="52">
        <f t="shared" si="36"/>
        <v>2.6324200000000002</v>
      </c>
      <c r="F72" s="52">
        <f t="shared" si="36"/>
        <v>0.99561999999999995</v>
      </c>
      <c r="G72" s="52">
        <f t="shared" si="36"/>
        <v>2.6439300000000001</v>
      </c>
      <c r="H72" s="52">
        <f t="shared" si="36"/>
        <v>7.8673700000000002</v>
      </c>
      <c r="I72" s="52">
        <f t="shared" si="36"/>
        <v>1.8657699999999999</v>
      </c>
      <c r="J72" s="52">
        <f t="shared" si="36"/>
        <v>8.9918200000000006</v>
      </c>
      <c r="K72" s="52">
        <f t="shared" si="36"/>
        <v>21.53275</v>
      </c>
      <c r="L72" s="52">
        <f t="shared" si="36"/>
        <v>4.5860500000000002</v>
      </c>
      <c r="M72" s="52">
        <f t="shared" si="36"/>
        <v>1.2924100000000001</v>
      </c>
      <c r="N72" s="52">
        <f t="shared" si="36"/>
        <v>4.8849499999999999</v>
      </c>
      <c r="O72" s="52">
        <f t="shared" si="36"/>
        <v>2.5878399999999999</v>
      </c>
      <c r="P72" s="52">
        <f t="shared" si="36"/>
        <v>3.2116600000000002</v>
      </c>
      <c r="Q72" s="52">
        <f t="shared" si="36"/>
        <v>2.61504</v>
      </c>
      <c r="R72" s="54">
        <v>100</v>
      </c>
      <c r="S72" s="52">
        <f t="shared" si="25"/>
        <v>81.455799999999996</v>
      </c>
      <c r="T72" s="52">
        <f t="shared" si="25"/>
        <v>14.586029999999999</v>
      </c>
      <c r="U72" s="79">
        <v>2002</v>
      </c>
    </row>
    <row r="73" spans="1:21" ht="12" hidden="1" customHeight="1" outlineLevel="1">
      <c r="A73" s="79">
        <v>2003</v>
      </c>
      <c r="B73" s="52">
        <f t="shared" ref="B73:Q73" si="37">ROUND(B18/$R18*100,5)</f>
        <v>14.028280000000001</v>
      </c>
      <c r="C73" s="52">
        <f t="shared" si="37"/>
        <v>16.30125</v>
      </c>
      <c r="D73" s="52">
        <f t="shared" si="37"/>
        <v>3.94313</v>
      </c>
      <c r="E73" s="52">
        <f t="shared" si="37"/>
        <v>2.62059</v>
      </c>
      <c r="F73" s="52">
        <f t="shared" si="37"/>
        <v>0.99870000000000003</v>
      </c>
      <c r="G73" s="52">
        <f t="shared" si="37"/>
        <v>2.6414300000000002</v>
      </c>
      <c r="H73" s="52">
        <f t="shared" si="37"/>
        <v>7.8458300000000003</v>
      </c>
      <c r="I73" s="52">
        <f t="shared" si="37"/>
        <v>1.8521399999999999</v>
      </c>
      <c r="J73" s="52">
        <f t="shared" si="37"/>
        <v>9.0431000000000008</v>
      </c>
      <c r="K73" s="52">
        <f t="shared" si="37"/>
        <v>21.548739999999999</v>
      </c>
      <c r="L73" s="52">
        <f t="shared" si="37"/>
        <v>4.5971299999999999</v>
      </c>
      <c r="M73" s="52">
        <f t="shared" si="37"/>
        <v>1.2996300000000001</v>
      </c>
      <c r="N73" s="52">
        <f t="shared" si="37"/>
        <v>4.9145799999999999</v>
      </c>
      <c r="O73" s="52">
        <f t="shared" si="37"/>
        <v>2.58494</v>
      </c>
      <c r="P73" s="52">
        <f t="shared" si="37"/>
        <v>3.1972499999999999</v>
      </c>
      <c r="Q73" s="52">
        <f t="shared" si="37"/>
        <v>2.5832899999999999</v>
      </c>
      <c r="R73" s="54">
        <v>100</v>
      </c>
      <c r="S73" s="52">
        <f t="shared" si="25"/>
        <v>81.501329999999996</v>
      </c>
      <c r="T73" s="52">
        <f t="shared" si="25"/>
        <v>14.555540000000001</v>
      </c>
      <c r="U73" s="79">
        <v>2003</v>
      </c>
    </row>
    <row r="74" spans="1:21" ht="12" hidden="1" customHeight="1" outlineLevel="1">
      <c r="A74" s="79">
        <v>2004</v>
      </c>
      <c r="B74" s="52">
        <f t="shared" ref="B74:Q74" si="38">ROUND(B19/$R19*100,5)</f>
        <v>14.01768</v>
      </c>
      <c r="C74" s="52">
        <f t="shared" si="38"/>
        <v>16.247540000000001</v>
      </c>
      <c r="D74" s="52">
        <f t="shared" si="38"/>
        <v>3.9522400000000002</v>
      </c>
      <c r="E74" s="52">
        <f t="shared" si="38"/>
        <v>2.6196899999999999</v>
      </c>
      <c r="F74" s="52">
        <f t="shared" si="38"/>
        <v>0.99956</v>
      </c>
      <c r="G74" s="52">
        <f t="shared" si="38"/>
        <v>2.6400899999999998</v>
      </c>
      <c r="H74" s="52">
        <f t="shared" si="38"/>
        <v>7.8362100000000003</v>
      </c>
      <c r="I74" s="52">
        <f t="shared" si="38"/>
        <v>1.8415600000000001</v>
      </c>
      <c r="J74" s="52">
        <f t="shared" si="38"/>
        <v>9.0643200000000004</v>
      </c>
      <c r="K74" s="52">
        <f t="shared" si="38"/>
        <v>21.59778</v>
      </c>
      <c r="L74" s="52">
        <f t="shared" si="38"/>
        <v>4.6267100000000001</v>
      </c>
      <c r="M74" s="52">
        <f t="shared" si="38"/>
        <v>1.3046</v>
      </c>
      <c r="N74" s="52">
        <f t="shared" si="38"/>
        <v>4.9022100000000002</v>
      </c>
      <c r="O74" s="52">
        <f t="shared" si="38"/>
        <v>2.57178</v>
      </c>
      <c r="P74" s="52">
        <f t="shared" si="38"/>
        <v>3.1871100000000001</v>
      </c>
      <c r="Q74" s="52">
        <f t="shared" si="38"/>
        <v>2.59091</v>
      </c>
      <c r="R74" s="54">
        <v>100</v>
      </c>
      <c r="S74" s="52">
        <f t="shared" si="25"/>
        <v>81.521609999999995</v>
      </c>
      <c r="T74" s="52">
        <f t="shared" si="25"/>
        <v>14.526160000000001</v>
      </c>
      <c r="U74" s="79">
        <v>2004</v>
      </c>
    </row>
    <row r="75" spans="1:21" ht="12" hidden="1" customHeight="1" outlineLevel="1">
      <c r="A75" s="79">
        <v>2005</v>
      </c>
      <c r="B75" s="52">
        <f t="shared" ref="B75:Q75" si="39">ROUND(B20/$R20*100,5)</f>
        <v>14.051220000000001</v>
      </c>
      <c r="C75" s="52">
        <f t="shared" si="39"/>
        <v>16.322130000000001</v>
      </c>
      <c r="D75" s="52">
        <f t="shared" si="39"/>
        <v>3.95838</v>
      </c>
      <c r="E75" s="52">
        <f t="shared" si="39"/>
        <v>2.6024600000000002</v>
      </c>
      <c r="F75" s="52">
        <f t="shared" si="39"/>
        <v>0.99846999999999997</v>
      </c>
      <c r="G75" s="52">
        <f t="shared" si="39"/>
        <v>2.6651400000000001</v>
      </c>
      <c r="H75" s="52">
        <f t="shared" si="39"/>
        <v>7.8231900000000003</v>
      </c>
      <c r="I75" s="52">
        <f t="shared" si="39"/>
        <v>1.83927</v>
      </c>
      <c r="J75" s="52">
        <f t="shared" si="39"/>
        <v>9.0404900000000001</v>
      </c>
      <c r="K75" s="52">
        <f t="shared" si="39"/>
        <v>21.588039999999999</v>
      </c>
      <c r="L75" s="52">
        <f t="shared" si="39"/>
        <v>4.6420199999999996</v>
      </c>
      <c r="M75" s="52">
        <f t="shared" si="39"/>
        <v>1.3101</v>
      </c>
      <c r="N75" s="52">
        <f t="shared" si="39"/>
        <v>4.8631500000000001</v>
      </c>
      <c r="O75" s="52">
        <f t="shared" si="39"/>
        <v>2.5403799999999999</v>
      </c>
      <c r="P75" s="52">
        <f t="shared" si="39"/>
        <v>3.18323</v>
      </c>
      <c r="Q75" s="52">
        <f t="shared" si="39"/>
        <v>2.5723199999999999</v>
      </c>
      <c r="R75" s="54">
        <v>100</v>
      </c>
      <c r="S75" s="52">
        <f t="shared" si="25"/>
        <v>81.624039999999994</v>
      </c>
      <c r="T75" s="52">
        <f t="shared" si="25"/>
        <v>14.417579999999999</v>
      </c>
      <c r="U75" s="79">
        <v>2005</v>
      </c>
    </row>
    <row r="76" spans="1:21" ht="12" hidden="1" customHeight="1" outlineLevel="1">
      <c r="A76" s="79">
        <v>2006</v>
      </c>
      <c r="B76" s="52">
        <f t="shared" ref="B76:Q76" si="40">ROUND(B21/$R21*100,5)</f>
        <v>14.03942</v>
      </c>
      <c r="C76" s="52">
        <f t="shared" si="40"/>
        <v>16.351659999999999</v>
      </c>
      <c r="D76" s="52">
        <f t="shared" si="40"/>
        <v>3.9925999999999999</v>
      </c>
      <c r="E76" s="52">
        <f t="shared" si="40"/>
        <v>2.5981399999999999</v>
      </c>
      <c r="F76" s="52">
        <f t="shared" si="40"/>
        <v>1.00386</v>
      </c>
      <c r="G76" s="52">
        <f t="shared" si="40"/>
        <v>2.6736399999999998</v>
      </c>
      <c r="H76" s="52">
        <f t="shared" si="40"/>
        <v>7.7996600000000003</v>
      </c>
      <c r="I76" s="52">
        <f t="shared" si="40"/>
        <v>1.8437300000000001</v>
      </c>
      <c r="J76" s="52">
        <f t="shared" si="40"/>
        <v>9.0335300000000007</v>
      </c>
      <c r="K76" s="52">
        <f t="shared" si="40"/>
        <v>21.533560000000001</v>
      </c>
      <c r="L76" s="52">
        <f t="shared" si="40"/>
        <v>4.6437900000000001</v>
      </c>
      <c r="M76" s="52">
        <f t="shared" si="40"/>
        <v>1.2978400000000001</v>
      </c>
      <c r="N76" s="52">
        <f t="shared" si="40"/>
        <v>4.8820199999999998</v>
      </c>
      <c r="O76" s="52">
        <f t="shared" si="40"/>
        <v>2.5492499999999998</v>
      </c>
      <c r="P76" s="52">
        <f t="shared" si="40"/>
        <v>3.1832799999999999</v>
      </c>
      <c r="Q76" s="52">
        <f t="shared" si="40"/>
        <v>2.57403</v>
      </c>
      <c r="R76" s="54">
        <v>100</v>
      </c>
      <c r="S76" s="52">
        <f t="shared" si="25"/>
        <v>81.560230000000004</v>
      </c>
      <c r="T76" s="52">
        <f t="shared" si="25"/>
        <v>14.447179999999999</v>
      </c>
      <c r="U76" s="79">
        <v>2006</v>
      </c>
    </row>
    <row r="77" spans="1:21" ht="12" hidden="1" customHeight="1" outlineLevel="1">
      <c r="A77" s="79">
        <v>2007</v>
      </c>
      <c r="B77" s="52">
        <f t="shared" ref="B77:Q77" si="41">ROUND(B22/$R22*100,5)</f>
        <v>14.04092</v>
      </c>
      <c r="C77" s="52">
        <f t="shared" si="41"/>
        <v>16.381139999999998</v>
      </c>
      <c r="D77" s="52">
        <f t="shared" si="41"/>
        <v>4.0075599999999998</v>
      </c>
      <c r="E77" s="52">
        <f t="shared" si="41"/>
        <v>2.6049699999999998</v>
      </c>
      <c r="F77" s="52">
        <f t="shared" si="41"/>
        <v>1.0028600000000001</v>
      </c>
      <c r="G77" s="52">
        <f t="shared" si="41"/>
        <v>2.6905100000000002</v>
      </c>
      <c r="H77" s="52">
        <f t="shared" si="41"/>
        <v>7.7676800000000004</v>
      </c>
      <c r="I77" s="52">
        <f t="shared" si="41"/>
        <v>1.8469599999999999</v>
      </c>
      <c r="J77" s="52">
        <f t="shared" si="41"/>
        <v>9.0368399999999998</v>
      </c>
      <c r="K77" s="52">
        <f t="shared" si="41"/>
        <v>21.514309999999998</v>
      </c>
      <c r="L77" s="52">
        <f t="shared" si="41"/>
        <v>4.6601800000000004</v>
      </c>
      <c r="M77" s="52">
        <f t="shared" si="41"/>
        <v>1.2791999999999999</v>
      </c>
      <c r="N77" s="52">
        <f t="shared" si="41"/>
        <v>4.8703700000000003</v>
      </c>
      <c r="O77" s="52">
        <f t="shared" si="41"/>
        <v>2.5420500000000001</v>
      </c>
      <c r="P77" s="52">
        <f t="shared" si="41"/>
        <v>3.1804600000000001</v>
      </c>
      <c r="Q77" s="52">
        <f t="shared" si="41"/>
        <v>2.5739800000000002</v>
      </c>
      <c r="R77" s="54">
        <v>100</v>
      </c>
      <c r="S77" s="52">
        <f t="shared" si="25"/>
        <v>81.554100000000005</v>
      </c>
      <c r="T77" s="52">
        <f t="shared" si="25"/>
        <v>14.438330000000001</v>
      </c>
      <c r="U77" s="79">
        <v>2007</v>
      </c>
    </row>
    <row r="78" spans="1:21" ht="12" hidden="1" customHeight="1" outlineLevel="1">
      <c r="A78" s="79">
        <v>2008</v>
      </c>
      <c r="B78" s="52">
        <f t="shared" ref="B78:Q78" si="42">ROUND(B23/$R23*100,5)</f>
        <v>14.069610000000001</v>
      </c>
      <c r="C78" s="52">
        <f t="shared" si="42"/>
        <v>16.41846</v>
      </c>
      <c r="D78" s="52">
        <f t="shared" si="42"/>
        <v>4.0281500000000001</v>
      </c>
      <c r="E78" s="52">
        <f t="shared" si="42"/>
        <v>2.6065700000000001</v>
      </c>
      <c r="F78" s="52">
        <f t="shared" si="42"/>
        <v>0.99568000000000001</v>
      </c>
      <c r="G78" s="52">
        <f t="shared" si="42"/>
        <v>2.7129300000000001</v>
      </c>
      <c r="H78" s="52">
        <f t="shared" si="42"/>
        <v>7.7460899999999997</v>
      </c>
      <c r="I78" s="52">
        <f t="shared" si="42"/>
        <v>1.8363</v>
      </c>
      <c r="J78" s="52">
        <f t="shared" si="42"/>
        <v>9.0370799999999996</v>
      </c>
      <c r="K78" s="52">
        <f t="shared" si="42"/>
        <v>21.518750000000001</v>
      </c>
      <c r="L78" s="52">
        <f t="shared" si="42"/>
        <v>4.6695700000000002</v>
      </c>
      <c r="M78" s="52">
        <f t="shared" si="42"/>
        <v>1.2678100000000001</v>
      </c>
      <c r="N78" s="52">
        <f t="shared" si="42"/>
        <v>4.8324199999999999</v>
      </c>
      <c r="O78" s="52">
        <f t="shared" si="42"/>
        <v>2.52481</v>
      </c>
      <c r="P78" s="52">
        <f t="shared" si="42"/>
        <v>3.1803699999999999</v>
      </c>
      <c r="Q78" s="52">
        <f t="shared" si="42"/>
        <v>2.5554000000000001</v>
      </c>
      <c r="R78" s="54">
        <v>100</v>
      </c>
      <c r="S78" s="52">
        <f t="shared" si="25"/>
        <v>81.616339999999994</v>
      </c>
      <c r="T78" s="52">
        <f t="shared" si="25"/>
        <v>14.355510000000001</v>
      </c>
      <c r="U78" s="79">
        <v>2008</v>
      </c>
    </row>
    <row r="79" spans="1:21" ht="12" hidden="1" customHeight="1" outlineLevel="1">
      <c r="A79" s="79">
        <v>2009</v>
      </c>
      <c r="B79" s="52">
        <f t="shared" ref="B79:Q79" si="43">ROUND(B24/$R24*100,5)</f>
        <v>13.966379999999999</v>
      </c>
      <c r="C79" s="52">
        <f t="shared" si="43"/>
        <v>16.453340000000001</v>
      </c>
      <c r="D79" s="52">
        <f t="shared" si="43"/>
        <v>4.0876700000000001</v>
      </c>
      <c r="E79" s="52">
        <f t="shared" si="43"/>
        <v>2.6356199999999999</v>
      </c>
      <c r="F79" s="52">
        <f t="shared" si="43"/>
        <v>0.98843000000000003</v>
      </c>
      <c r="G79" s="52">
        <f t="shared" si="43"/>
        <v>2.7458499999999999</v>
      </c>
      <c r="H79" s="52">
        <f t="shared" si="43"/>
        <v>7.7618200000000002</v>
      </c>
      <c r="I79" s="52">
        <f t="shared" si="43"/>
        <v>1.8468500000000001</v>
      </c>
      <c r="J79" s="52">
        <f t="shared" si="43"/>
        <v>9.1016600000000007</v>
      </c>
      <c r="K79" s="52">
        <f t="shared" si="43"/>
        <v>21.449539999999999</v>
      </c>
      <c r="L79" s="52">
        <f t="shared" si="43"/>
        <v>4.6607700000000003</v>
      </c>
      <c r="M79" s="52">
        <f t="shared" si="43"/>
        <v>1.2587299999999999</v>
      </c>
      <c r="N79" s="52">
        <f t="shared" si="43"/>
        <v>4.8047300000000002</v>
      </c>
      <c r="O79" s="52">
        <f t="shared" si="43"/>
        <v>2.5127999999999999</v>
      </c>
      <c r="P79" s="52">
        <f t="shared" si="43"/>
        <v>3.18797</v>
      </c>
      <c r="Q79" s="52">
        <f t="shared" si="43"/>
        <v>2.5378500000000002</v>
      </c>
      <c r="R79" s="54">
        <v>100</v>
      </c>
      <c r="S79" s="52">
        <f t="shared" si="25"/>
        <v>81.574479999999994</v>
      </c>
      <c r="T79" s="52">
        <f t="shared" si="25"/>
        <v>14.33785</v>
      </c>
      <c r="U79" s="79">
        <v>2009</v>
      </c>
    </row>
    <row r="80" spans="1:21" ht="12" customHeight="1" collapsed="1">
      <c r="A80" s="79">
        <v>2010</v>
      </c>
      <c r="B80" s="52">
        <f t="shared" ref="B80:Q80" si="44">ROUND(B25/$R25*100,5)</f>
        <v>13.92022</v>
      </c>
      <c r="C80" s="52">
        <f t="shared" si="44"/>
        <v>16.519010000000002</v>
      </c>
      <c r="D80" s="52">
        <f t="shared" si="44"/>
        <v>4.1174799999999996</v>
      </c>
      <c r="E80" s="52">
        <f t="shared" si="44"/>
        <v>2.6377199999999998</v>
      </c>
      <c r="F80" s="52">
        <f t="shared" si="44"/>
        <v>0.98318000000000005</v>
      </c>
      <c r="G80" s="52">
        <f t="shared" si="44"/>
        <v>2.7570399999999999</v>
      </c>
      <c r="H80" s="52">
        <f t="shared" si="44"/>
        <v>7.7455600000000002</v>
      </c>
      <c r="I80" s="52">
        <f t="shared" si="44"/>
        <v>1.82941</v>
      </c>
      <c r="J80" s="52">
        <f t="shared" si="44"/>
        <v>9.1144700000000007</v>
      </c>
      <c r="K80" s="52">
        <f t="shared" si="44"/>
        <v>21.412700000000001</v>
      </c>
      <c r="L80" s="52">
        <f t="shared" si="44"/>
        <v>4.6506499999999997</v>
      </c>
      <c r="M80" s="52">
        <f t="shared" si="44"/>
        <v>1.25983</v>
      </c>
      <c r="N80" s="52">
        <f t="shared" si="44"/>
        <v>4.8155700000000001</v>
      </c>
      <c r="O80" s="52">
        <f t="shared" si="44"/>
        <v>2.5076200000000002</v>
      </c>
      <c r="P80" s="52">
        <f t="shared" si="44"/>
        <v>3.1806700000000001</v>
      </c>
      <c r="Q80" s="52">
        <f t="shared" si="44"/>
        <v>2.54888</v>
      </c>
      <c r="R80" s="54">
        <v>100</v>
      </c>
      <c r="S80" s="52">
        <f t="shared" si="25"/>
        <v>81.543310000000005</v>
      </c>
      <c r="T80" s="52">
        <f t="shared" si="25"/>
        <v>14.3392</v>
      </c>
      <c r="U80" s="79">
        <v>2010</v>
      </c>
    </row>
    <row r="81" spans="1:21" ht="12" customHeight="1">
      <c r="A81" s="79">
        <v>2011</v>
      </c>
      <c r="B81" s="52">
        <f t="shared" ref="B81:Q81" si="45">ROUND(B26/$R26*100,5)</f>
        <v>13.950290000000001</v>
      </c>
      <c r="C81" s="52">
        <f t="shared" si="45"/>
        <v>16.614920000000001</v>
      </c>
      <c r="D81" s="52">
        <f t="shared" si="45"/>
        <v>4.1070900000000004</v>
      </c>
      <c r="E81" s="52">
        <f t="shared" si="45"/>
        <v>2.6063299999999998</v>
      </c>
      <c r="F81" s="52">
        <f t="shared" si="45"/>
        <v>0.98387000000000002</v>
      </c>
      <c r="G81" s="52">
        <f t="shared" si="45"/>
        <v>2.7623799999999998</v>
      </c>
      <c r="H81" s="52">
        <f t="shared" si="45"/>
        <v>7.7509499999999996</v>
      </c>
      <c r="I81" s="52">
        <f t="shared" si="45"/>
        <v>1.7826900000000001</v>
      </c>
      <c r="J81" s="52">
        <f t="shared" si="45"/>
        <v>9.1518700000000006</v>
      </c>
      <c r="K81" s="52">
        <f t="shared" si="45"/>
        <v>21.443149999999999</v>
      </c>
      <c r="L81" s="52">
        <f t="shared" si="45"/>
        <v>4.6438499999999996</v>
      </c>
      <c r="M81" s="52">
        <f t="shared" si="45"/>
        <v>1.2580499999999999</v>
      </c>
      <c r="N81" s="52">
        <f t="shared" si="45"/>
        <v>4.7702400000000003</v>
      </c>
      <c r="O81" s="52">
        <f t="shared" si="45"/>
        <v>2.4670100000000001</v>
      </c>
      <c r="P81" s="52">
        <f t="shared" si="45"/>
        <v>3.1766800000000002</v>
      </c>
      <c r="Q81" s="52">
        <f t="shared" si="45"/>
        <v>2.53064</v>
      </c>
      <c r="R81" s="54">
        <v>100</v>
      </c>
      <c r="S81" s="52">
        <f t="shared" si="25"/>
        <v>81.736009999999993</v>
      </c>
      <c r="T81" s="52">
        <f t="shared" si="25"/>
        <v>14.15691</v>
      </c>
      <c r="U81" s="79">
        <v>2011</v>
      </c>
    </row>
    <row r="82" spans="1:21" ht="12" customHeight="1">
      <c r="A82" s="79">
        <v>2012</v>
      </c>
      <c r="B82" s="52">
        <f t="shared" ref="B82:Q82" si="46">ROUND(B27/$R27*100,5)</f>
        <v>13.99432</v>
      </c>
      <c r="C82" s="52">
        <f t="shared" si="46"/>
        <v>16.696490000000001</v>
      </c>
      <c r="D82" s="52">
        <f t="shared" si="46"/>
        <v>4.1538700000000004</v>
      </c>
      <c r="E82" s="52">
        <f t="shared" si="46"/>
        <v>2.5814300000000001</v>
      </c>
      <c r="F82" s="52">
        <f t="shared" si="46"/>
        <v>0.98680999999999996</v>
      </c>
      <c r="G82" s="52">
        <f t="shared" si="46"/>
        <v>2.77963</v>
      </c>
      <c r="H82" s="52">
        <f t="shared" si="46"/>
        <v>7.7521699999999996</v>
      </c>
      <c r="I82" s="52">
        <f t="shared" si="46"/>
        <v>1.74718</v>
      </c>
      <c r="J82" s="52">
        <f t="shared" si="46"/>
        <v>9.1771899999999995</v>
      </c>
      <c r="K82" s="52">
        <f t="shared" si="46"/>
        <v>21.406179999999999</v>
      </c>
      <c r="L82" s="52">
        <f t="shared" si="46"/>
        <v>4.6287500000000001</v>
      </c>
      <c r="M82" s="52">
        <f t="shared" si="46"/>
        <v>1.2450300000000001</v>
      </c>
      <c r="N82" s="52">
        <f t="shared" si="46"/>
        <v>4.7582700000000004</v>
      </c>
      <c r="O82" s="52">
        <f t="shared" si="46"/>
        <v>2.42849</v>
      </c>
      <c r="P82" s="52">
        <f t="shared" si="46"/>
        <v>3.1595800000000001</v>
      </c>
      <c r="Q82" s="52">
        <f t="shared" si="46"/>
        <v>2.50461</v>
      </c>
      <c r="R82" s="54">
        <v>100</v>
      </c>
      <c r="S82" s="52">
        <f t="shared" si="25"/>
        <v>81.826149999999998</v>
      </c>
      <c r="T82" s="52">
        <f t="shared" si="25"/>
        <v>14.01998</v>
      </c>
      <c r="U82" s="79">
        <v>2012</v>
      </c>
    </row>
    <row r="83" spans="1:21" ht="12" customHeight="1">
      <c r="A83" s="79">
        <v>2013</v>
      </c>
      <c r="B83" s="52">
        <f t="shared" ref="B83:Q83" si="47">ROUND(B28/$R28*100,5)</f>
        <v>14.058630000000001</v>
      </c>
      <c r="C83" s="52">
        <f t="shared" si="47"/>
        <v>16.756139999999998</v>
      </c>
      <c r="D83" s="52">
        <f t="shared" si="47"/>
        <v>4.1911899999999997</v>
      </c>
      <c r="E83" s="52">
        <f t="shared" si="47"/>
        <v>2.5550700000000002</v>
      </c>
      <c r="F83" s="52">
        <f t="shared" si="47"/>
        <v>0.98272999999999999</v>
      </c>
      <c r="G83" s="52">
        <f t="shared" si="47"/>
        <v>2.7911899999999998</v>
      </c>
      <c r="H83" s="52">
        <f t="shared" si="47"/>
        <v>7.7305599999999997</v>
      </c>
      <c r="I83" s="52">
        <f t="shared" si="47"/>
        <v>1.73272</v>
      </c>
      <c r="J83" s="52">
        <f t="shared" si="47"/>
        <v>9.1886500000000009</v>
      </c>
      <c r="K83" s="52">
        <f t="shared" si="47"/>
        <v>21.394130000000001</v>
      </c>
      <c r="L83" s="52">
        <f t="shared" si="47"/>
        <v>4.6170900000000001</v>
      </c>
      <c r="M83" s="52">
        <f t="shared" si="47"/>
        <v>1.2265299999999999</v>
      </c>
      <c r="N83" s="52">
        <f t="shared" si="47"/>
        <v>4.7508999999999997</v>
      </c>
      <c r="O83" s="52">
        <f t="shared" si="47"/>
        <v>2.3999600000000001</v>
      </c>
      <c r="P83" s="52">
        <f t="shared" si="47"/>
        <v>3.14791</v>
      </c>
      <c r="Q83" s="52">
        <f t="shared" si="47"/>
        <v>2.4765899999999998</v>
      </c>
      <c r="R83" s="54">
        <v>100</v>
      </c>
      <c r="S83" s="52">
        <f t="shared" si="25"/>
        <v>81.893569999999997</v>
      </c>
      <c r="T83" s="52">
        <f t="shared" si="25"/>
        <v>13.915240000000001</v>
      </c>
      <c r="U83" s="79">
        <v>2013</v>
      </c>
    </row>
    <row r="84" spans="1:21" ht="12" customHeight="1">
      <c r="A84" s="79">
        <v>2014</v>
      </c>
      <c r="B84" s="52">
        <f t="shared" ref="B84:Q84" si="48">ROUND(B29/$R29*100,5)</f>
        <v>14.11013</v>
      </c>
      <c r="C84" s="52">
        <f t="shared" si="48"/>
        <v>16.80913</v>
      </c>
      <c r="D84" s="52">
        <f t="shared" si="48"/>
        <v>4.2336499999999999</v>
      </c>
      <c r="E84" s="52">
        <f t="shared" si="48"/>
        <v>2.5366200000000001</v>
      </c>
      <c r="F84" s="52">
        <f t="shared" si="48"/>
        <v>0.97924</v>
      </c>
      <c r="G84" s="52">
        <f t="shared" si="48"/>
        <v>2.7921299999999998</v>
      </c>
      <c r="H84" s="52">
        <f t="shared" si="48"/>
        <v>7.7458499999999999</v>
      </c>
      <c r="I84" s="52">
        <f t="shared" si="48"/>
        <v>1.7352000000000001</v>
      </c>
      <c r="J84" s="52">
        <f t="shared" si="48"/>
        <v>9.1860400000000002</v>
      </c>
      <c r="K84" s="52">
        <f t="shared" si="48"/>
        <v>21.36018</v>
      </c>
      <c r="L84" s="52">
        <f t="shared" si="48"/>
        <v>4.6108000000000002</v>
      </c>
      <c r="M84" s="52">
        <f t="shared" si="48"/>
        <v>1.2156499999999999</v>
      </c>
      <c r="N84" s="52">
        <f t="shared" si="48"/>
        <v>4.7283900000000001</v>
      </c>
      <c r="O84" s="52">
        <f t="shared" si="48"/>
        <v>2.3686699999999998</v>
      </c>
      <c r="P84" s="52">
        <f t="shared" si="48"/>
        <v>3.1388699999999998</v>
      </c>
      <c r="Q84" s="52">
        <f t="shared" si="48"/>
        <v>2.4494500000000001</v>
      </c>
      <c r="R84" s="54">
        <v>100</v>
      </c>
      <c r="S84" s="52">
        <f t="shared" si="25"/>
        <v>81.948009999999996</v>
      </c>
      <c r="T84" s="52">
        <f t="shared" si="25"/>
        <v>13.81833</v>
      </c>
      <c r="U84" s="79">
        <v>2014</v>
      </c>
    </row>
    <row r="85" spans="1:21" ht="12" customHeight="1">
      <c r="A85" s="109">
        <v>2015</v>
      </c>
      <c r="B85" s="52">
        <f t="shared" ref="B85:Q86" si="49">ROUND(B30/$R30*100,5)</f>
        <v>14.11773</v>
      </c>
      <c r="C85" s="52">
        <f t="shared" si="49"/>
        <v>16.893799999999999</v>
      </c>
      <c r="D85" s="52">
        <f t="shared" si="49"/>
        <v>4.2808299999999999</v>
      </c>
      <c r="E85" s="52">
        <f t="shared" si="49"/>
        <v>2.5152999999999999</v>
      </c>
      <c r="F85" s="52">
        <f t="shared" si="49"/>
        <v>0.97502999999999995</v>
      </c>
      <c r="G85" s="52">
        <f t="shared" si="49"/>
        <v>2.7946599999999999</v>
      </c>
      <c r="H85" s="52">
        <f t="shared" si="49"/>
        <v>7.7460300000000002</v>
      </c>
      <c r="I85" s="52">
        <f t="shared" si="49"/>
        <v>1.7274</v>
      </c>
      <c r="J85" s="52">
        <f t="shared" si="49"/>
        <v>9.1930999999999994</v>
      </c>
      <c r="K85" s="52">
        <f t="shared" si="49"/>
        <v>21.358139999999999</v>
      </c>
      <c r="L85" s="52">
        <f t="shared" si="49"/>
        <v>4.6138399999999997</v>
      </c>
      <c r="M85" s="52">
        <f t="shared" si="49"/>
        <v>1.20607</v>
      </c>
      <c r="N85" s="52">
        <f t="shared" si="49"/>
        <v>4.6776</v>
      </c>
      <c r="O85" s="52">
        <f t="shared" si="49"/>
        <v>2.3319899999999998</v>
      </c>
      <c r="P85" s="52">
        <f t="shared" si="49"/>
        <v>3.14757</v>
      </c>
      <c r="Q85" s="52">
        <f t="shared" si="49"/>
        <v>2.4209200000000002</v>
      </c>
      <c r="R85" s="54">
        <v>100</v>
      </c>
      <c r="S85" s="52">
        <f t="shared" si="25"/>
        <v>82.045969999999997</v>
      </c>
      <c r="T85" s="52">
        <f t="shared" si="25"/>
        <v>13.673209999999999</v>
      </c>
      <c r="U85" s="109">
        <v>2015</v>
      </c>
    </row>
    <row r="86" spans="1:21" ht="12" customHeight="1">
      <c r="A86" s="121">
        <v>2016</v>
      </c>
      <c r="B86" s="52">
        <f t="shared" si="49"/>
        <v>14.12682</v>
      </c>
      <c r="C86" s="52">
        <f t="shared" si="49"/>
        <v>16.950980000000001</v>
      </c>
      <c r="D86" s="52">
        <f t="shared" si="49"/>
        <v>4.3411999999999997</v>
      </c>
      <c r="E86" s="52">
        <f t="shared" si="49"/>
        <v>2.5243799999999998</v>
      </c>
      <c r="F86" s="52">
        <f t="shared" si="49"/>
        <v>0.97338999999999998</v>
      </c>
      <c r="G86" s="52">
        <f t="shared" si="49"/>
        <v>2.80836</v>
      </c>
      <c r="H86" s="52">
        <f t="shared" si="49"/>
        <v>7.7441199999999997</v>
      </c>
      <c r="I86" s="52">
        <f t="shared" si="49"/>
        <v>1.70709</v>
      </c>
      <c r="J86" s="52">
        <f t="shared" si="49"/>
        <v>9.1810600000000004</v>
      </c>
      <c r="K86" s="52">
        <f t="shared" si="49"/>
        <v>21.313849999999999</v>
      </c>
      <c r="L86" s="52">
        <f t="shared" si="49"/>
        <v>4.5894700000000004</v>
      </c>
      <c r="M86" s="52">
        <f t="shared" si="49"/>
        <v>1.2000500000000001</v>
      </c>
      <c r="N86" s="52">
        <f t="shared" si="49"/>
        <v>4.6734299999999998</v>
      </c>
      <c r="O86" s="52">
        <f t="shared" si="49"/>
        <v>2.3120500000000002</v>
      </c>
      <c r="P86" s="52">
        <f t="shared" si="49"/>
        <v>3.15577</v>
      </c>
      <c r="Q86" s="52">
        <f t="shared" si="49"/>
        <v>2.3979900000000001</v>
      </c>
      <c r="R86" s="54">
        <v>100</v>
      </c>
      <c r="S86" s="52">
        <f t="shared" si="25"/>
        <v>82.043869999999998</v>
      </c>
      <c r="T86" s="52">
        <f t="shared" si="25"/>
        <v>13.614929999999999</v>
      </c>
      <c r="U86" s="121">
        <v>2016</v>
      </c>
    </row>
    <row r="87" spans="1:21" customFormat="1">
      <c r="A87" s="81" t="s">
        <v>116</v>
      </c>
      <c r="B87" s="107"/>
      <c r="C87" s="107"/>
      <c r="D87" s="107"/>
      <c r="E87" s="107"/>
      <c r="F87" s="107"/>
      <c r="G87" s="107"/>
      <c r="H87" s="107"/>
      <c r="I87" s="107"/>
      <c r="J87" s="107"/>
      <c r="K87" s="107"/>
      <c r="L87" s="107"/>
      <c r="M87" s="107"/>
      <c r="N87" s="107"/>
      <c r="O87" s="107"/>
    </row>
    <row r="88" spans="1:21" customFormat="1" ht="25.8" customHeight="1">
      <c r="A88" s="142" t="s">
        <v>162</v>
      </c>
      <c r="B88" s="175"/>
      <c r="C88" s="175"/>
      <c r="D88" s="175"/>
      <c r="E88" s="175"/>
      <c r="F88" s="175"/>
      <c r="G88" s="175"/>
      <c r="H88" s="175"/>
      <c r="I88" s="175"/>
      <c r="J88" s="175"/>
      <c r="K88" s="175"/>
      <c r="L88" s="108"/>
      <c r="M88" s="108"/>
      <c r="N88" s="108"/>
      <c r="O88" s="108"/>
    </row>
    <row r="89" spans="1:21" ht="12" customHeight="1">
      <c r="A89" s="28"/>
      <c r="B89" s="52"/>
      <c r="C89" s="53"/>
      <c r="D89" s="53"/>
      <c r="E89" s="53"/>
      <c r="F89" s="53"/>
      <c r="G89" s="53"/>
      <c r="H89" s="53"/>
      <c r="I89" s="53"/>
      <c r="J89" s="53"/>
      <c r="K89" s="53"/>
      <c r="L89" s="53"/>
      <c r="M89" s="53"/>
      <c r="N89" s="53"/>
      <c r="O89" s="53"/>
      <c r="P89" s="53"/>
      <c r="Q89" s="53"/>
      <c r="R89" s="53"/>
      <c r="S89" s="53"/>
      <c r="T89" s="53"/>
      <c r="U89" s="28"/>
    </row>
    <row r="90" spans="1:21" ht="12" customHeight="1">
      <c r="A90" s="28"/>
      <c r="B90" s="52"/>
      <c r="C90" s="53"/>
      <c r="D90" s="53"/>
      <c r="E90" s="53"/>
      <c r="F90" s="53"/>
      <c r="G90" s="53"/>
      <c r="H90" s="53"/>
      <c r="I90" s="53"/>
      <c r="J90" s="53"/>
      <c r="K90" s="53"/>
      <c r="L90" s="53"/>
      <c r="M90" s="53"/>
      <c r="N90" s="53"/>
      <c r="O90" s="53"/>
      <c r="P90" s="53"/>
      <c r="Q90" s="53"/>
      <c r="R90" s="53"/>
      <c r="S90" s="53"/>
      <c r="T90" s="53"/>
      <c r="U90" s="28"/>
    </row>
    <row r="91" spans="1:21" ht="12" customHeight="1">
      <c r="A91" s="28"/>
      <c r="B91" s="52"/>
      <c r="C91" s="53"/>
      <c r="D91" s="53"/>
      <c r="E91" s="53"/>
      <c r="F91" s="53"/>
      <c r="G91" s="53"/>
      <c r="H91" s="53"/>
      <c r="I91" s="53"/>
      <c r="J91" s="53"/>
      <c r="K91" s="53"/>
      <c r="L91" s="53"/>
      <c r="M91" s="53"/>
      <c r="N91" s="53"/>
      <c r="O91" s="53"/>
      <c r="P91" s="53"/>
      <c r="Q91" s="53"/>
      <c r="R91" s="53"/>
      <c r="S91" s="53"/>
      <c r="T91" s="53"/>
      <c r="U91" s="2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sheetData>
  <mergeCells count="9">
    <mergeCell ref="A88:K88"/>
    <mergeCell ref="B60:K60"/>
    <mergeCell ref="L60:T60"/>
    <mergeCell ref="A1:K1"/>
    <mergeCell ref="B5:K5"/>
    <mergeCell ref="L5:T5"/>
    <mergeCell ref="L1:U1"/>
    <mergeCell ref="B33:K33"/>
    <mergeCell ref="L33:T33"/>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01/16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sqref="A1:K1"/>
      <selection pane="bottomLeft" sqref="A1:K1"/>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140</v>
      </c>
      <c r="B1" s="177"/>
      <c r="C1" s="177"/>
      <c r="D1" s="177"/>
      <c r="E1" s="177"/>
      <c r="F1" s="177"/>
      <c r="G1" s="177"/>
      <c r="H1" s="177"/>
      <c r="I1" s="177"/>
      <c r="J1" s="177"/>
      <c r="K1" s="177"/>
      <c r="L1" s="179" t="s">
        <v>140</v>
      </c>
      <c r="M1" s="179"/>
      <c r="N1" s="179"/>
      <c r="O1" s="179"/>
      <c r="P1" s="179"/>
      <c r="Q1" s="179"/>
      <c r="R1" s="179"/>
      <c r="S1" s="179"/>
      <c r="T1" s="179"/>
      <c r="U1" s="179"/>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8" t="s">
        <v>34</v>
      </c>
      <c r="C5" s="178"/>
      <c r="D5" s="178"/>
      <c r="E5" s="178"/>
      <c r="F5" s="178"/>
      <c r="G5" s="178"/>
      <c r="H5" s="178"/>
      <c r="I5" s="178"/>
      <c r="J5" s="178"/>
      <c r="K5" s="178"/>
      <c r="L5" s="178" t="s">
        <v>34</v>
      </c>
      <c r="M5" s="178"/>
      <c r="N5" s="178"/>
      <c r="O5" s="178"/>
      <c r="P5" s="178"/>
      <c r="Q5" s="178"/>
      <c r="R5" s="178"/>
      <c r="S5" s="178"/>
      <c r="T5" s="178"/>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5354.2470000000003</v>
      </c>
      <c r="C28" s="49">
        <v>6268.8990000000003</v>
      </c>
      <c r="D28" s="49">
        <v>1547.17</v>
      </c>
      <c r="E28" s="49">
        <v>951.03899999999999</v>
      </c>
      <c r="F28" s="49">
        <v>382.34800000000001</v>
      </c>
      <c r="G28" s="49">
        <v>1059.001</v>
      </c>
      <c r="H28" s="49">
        <v>2934.6219999999998</v>
      </c>
      <c r="I28" s="49">
        <v>660.59100000000001</v>
      </c>
      <c r="J28" s="49">
        <v>3485.9929999999999</v>
      </c>
      <c r="K28" s="49">
        <v>8192.5540000000001</v>
      </c>
      <c r="L28" s="49">
        <v>1747.7180000000001</v>
      </c>
      <c r="M28" s="49">
        <v>477.00299999999999</v>
      </c>
      <c r="N28" s="49">
        <v>1780.973</v>
      </c>
      <c r="O28" s="49">
        <v>922.78700000000003</v>
      </c>
      <c r="P28" s="49">
        <v>1171.9929999999999</v>
      </c>
      <c r="Q28" s="49">
        <v>933.06200000000001</v>
      </c>
      <c r="R28" s="91">
        <v>37870</v>
      </c>
      <c r="S28" s="49">
        <v>31074.378000000001</v>
      </c>
      <c r="T28" s="49">
        <v>5248.4520000000002</v>
      </c>
      <c r="U28" s="28">
        <v>2013</v>
      </c>
      <c r="V28" s="29"/>
    </row>
    <row r="29" spans="1:22" ht="12" customHeight="1">
      <c r="A29" s="80">
        <v>2014</v>
      </c>
      <c r="B29" s="49">
        <v>5423.27</v>
      </c>
      <c r="C29" s="49">
        <v>6362.6040000000003</v>
      </c>
      <c r="D29" s="49">
        <v>1579.7729999999999</v>
      </c>
      <c r="E29" s="49">
        <v>954.10199999999998</v>
      </c>
      <c r="F29" s="49">
        <v>385.55599999999998</v>
      </c>
      <c r="G29" s="49">
        <v>1071.943</v>
      </c>
      <c r="H29" s="49">
        <v>2973.163</v>
      </c>
      <c r="I29" s="49">
        <v>664.52599999999995</v>
      </c>
      <c r="J29" s="49">
        <v>3528.5810000000001</v>
      </c>
      <c r="K29" s="49">
        <v>8249.84</v>
      </c>
      <c r="L29" s="49">
        <v>1761.6489999999999</v>
      </c>
      <c r="M29" s="49">
        <v>478.05399999999997</v>
      </c>
      <c r="N29" s="49">
        <v>1793.6130000000001</v>
      </c>
      <c r="O29" s="49">
        <v>918.12900000000002</v>
      </c>
      <c r="P29" s="49">
        <v>1181.42</v>
      </c>
      <c r="Q29" s="49">
        <v>933.77700000000004</v>
      </c>
      <c r="R29" s="91">
        <v>38260</v>
      </c>
      <c r="S29" s="49">
        <v>31416.080000000002</v>
      </c>
      <c r="T29" s="49">
        <v>5264.1469999999999</v>
      </c>
      <c r="U29" s="80">
        <v>2014</v>
      </c>
      <c r="V29" s="29"/>
    </row>
    <row r="30" spans="1:22" ht="12" customHeight="1">
      <c r="A30" s="80">
        <v>2015</v>
      </c>
      <c r="B30" s="49">
        <v>5491.692</v>
      </c>
      <c r="C30" s="49">
        <v>6483.335</v>
      </c>
      <c r="D30" s="49">
        <v>1617.0530000000001</v>
      </c>
      <c r="E30" s="49">
        <v>954.97</v>
      </c>
      <c r="F30" s="49">
        <v>387.89699999999999</v>
      </c>
      <c r="G30" s="49">
        <v>1085.9670000000001</v>
      </c>
      <c r="H30" s="49">
        <v>3008.99</v>
      </c>
      <c r="I30" s="49">
        <v>668.15</v>
      </c>
      <c r="J30" s="49">
        <v>3577.89</v>
      </c>
      <c r="K30" s="49">
        <v>8337.7440000000006</v>
      </c>
      <c r="L30" s="49">
        <v>1783.2760000000001</v>
      </c>
      <c r="M30" s="49">
        <v>479.77600000000001</v>
      </c>
      <c r="N30" s="49">
        <v>1797.7560000000001</v>
      </c>
      <c r="O30" s="49">
        <v>913.89700000000005</v>
      </c>
      <c r="P30" s="49">
        <v>1198.5530000000001</v>
      </c>
      <c r="Q30" s="49">
        <v>934.05399999999997</v>
      </c>
      <c r="R30" s="91">
        <v>38721</v>
      </c>
      <c r="S30" s="49">
        <v>31835.119999999999</v>
      </c>
      <c r="T30" s="49">
        <v>5268.8270000000002</v>
      </c>
      <c r="U30" s="80">
        <v>2015</v>
      </c>
      <c r="V30" s="29"/>
    </row>
    <row r="31" spans="1:22" ht="12" customHeight="1">
      <c r="A31" s="80">
        <v>2016</v>
      </c>
      <c r="B31" s="49">
        <v>5578.53</v>
      </c>
      <c r="C31" s="49">
        <v>6605.4520000000002</v>
      </c>
      <c r="D31" s="49">
        <v>1668.9690000000001</v>
      </c>
      <c r="E31" s="49">
        <v>968.38800000000003</v>
      </c>
      <c r="F31" s="49">
        <v>393.56099999999998</v>
      </c>
      <c r="G31" s="49">
        <v>1106.0650000000001</v>
      </c>
      <c r="H31" s="49">
        <v>3051.0309999999999</v>
      </c>
      <c r="I31" s="49">
        <v>670.10199999999998</v>
      </c>
      <c r="J31" s="49">
        <v>3627.0790000000002</v>
      </c>
      <c r="K31" s="49">
        <v>8440.9660000000003</v>
      </c>
      <c r="L31" s="49">
        <v>1798.4770000000001</v>
      </c>
      <c r="M31" s="49">
        <v>481.92399999999998</v>
      </c>
      <c r="N31" s="49">
        <v>1821.7270000000001</v>
      </c>
      <c r="O31" s="49">
        <v>917.94500000000005</v>
      </c>
      <c r="P31" s="49">
        <v>1221.3430000000001</v>
      </c>
      <c r="Q31" s="49">
        <v>938.44100000000003</v>
      </c>
      <c r="R31" s="91">
        <v>39290</v>
      </c>
      <c r="S31" s="49">
        <v>32304.428</v>
      </c>
      <c r="T31" s="49">
        <v>5316.6030000000001</v>
      </c>
      <c r="U31" s="80">
        <v>2016</v>
      </c>
      <c r="V31" s="29"/>
    </row>
    <row r="32" spans="1:22" ht="12" customHeight="1">
      <c r="A32" s="28"/>
      <c r="B32" s="50"/>
      <c r="C32" s="51"/>
      <c r="D32" s="51"/>
      <c r="E32" s="51"/>
      <c r="F32" s="51"/>
      <c r="G32" s="51"/>
      <c r="H32" s="51"/>
      <c r="I32" s="51"/>
      <c r="J32" s="51"/>
      <c r="K32" s="51"/>
      <c r="L32" s="51"/>
      <c r="M32" s="51"/>
      <c r="N32" s="51"/>
      <c r="O32" s="51"/>
      <c r="P32" s="51"/>
      <c r="Q32" s="51"/>
      <c r="R32" s="51"/>
      <c r="S32" s="51"/>
      <c r="T32" s="51"/>
      <c r="U32" s="28"/>
    </row>
    <row r="33" spans="1:21" ht="12" customHeight="1">
      <c r="A33" s="28"/>
      <c r="B33" s="178" t="s">
        <v>3</v>
      </c>
      <c r="C33" s="178"/>
      <c r="D33" s="178"/>
      <c r="E33" s="178"/>
      <c r="F33" s="178"/>
      <c r="G33" s="178"/>
      <c r="H33" s="178"/>
      <c r="I33" s="178"/>
      <c r="J33" s="178"/>
      <c r="K33" s="178"/>
      <c r="L33" s="178" t="s">
        <v>3</v>
      </c>
      <c r="M33" s="178"/>
      <c r="N33" s="178"/>
      <c r="O33" s="178"/>
      <c r="P33" s="178"/>
      <c r="Q33" s="178"/>
      <c r="R33" s="178"/>
      <c r="S33" s="178"/>
      <c r="T33" s="178"/>
      <c r="U33" s="28"/>
    </row>
    <row r="34" spans="1:21" ht="12" hidden="1" customHeight="1" outlineLevel="2">
      <c r="A34" s="80">
        <v>1992</v>
      </c>
      <c r="B34" s="52">
        <f t="shared" ref="B34:T34" si="0">ROUND(B7/B6*100-100,5)</f>
        <v>1.16811</v>
      </c>
      <c r="C34" s="52">
        <f t="shared" si="0"/>
        <v>1.6159600000000001</v>
      </c>
      <c r="D34" s="52">
        <f t="shared" si="0"/>
        <v>-2.2094499999999999</v>
      </c>
      <c r="E34" s="52">
        <f t="shared" si="0"/>
        <v>-12.317880000000001</v>
      </c>
      <c r="F34" s="52">
        <f t="shared" si="0"/>
        <v>0.92684</v>
      </c>
      <c r="G34" s="52">
        <f t="shared" si="0"/>
        <v>1.2840100000000001</v>
      </c>
      <c r="H34" s="52">
        <f t="shared" si="0"/>
        <v>1.3685</v>
      </c>
      <c r="I34" s="52">
        <f t="shared" si="0"/>
        <v>-11.41094</v>
      </c>
      <c r="J34" s="52">
        <f t="shared" si="0"/>
        <v>1.7708600000000001</v>
      </c>
      <c r="K34" s="52">
        <f t="shared" si="0"/>
        <v>0.97355999999999998</v>
      </c>
      <c r="L34" s="52">
        <f t="shared" si="0"/>
        <v>0.89012000000000002</v>
      </c>
      <c r="M34" s="52">
        <f t="shared" si="0"/>
        <v>0.83801999999999999</v>
      </c>
      <c r="N34" s="52">
        <f t="shared" si="0"/>
        <v>-13.987959999999999</v>
      </c>
      <c r="O34" s="52">
        <f t="shared" si="0"/>
        <v>-12.28959</v>
      </c>
      <c r="P34" s="52">
        <f t="shared" si="0"/>
        <v>1.3208500000000001</v>
      </c>
      <c r="Q34" s="52">
        <f t="shared" si="0"/>
        <v>-15.974170000000001</v>
      </c>
      <c r="R34" s="52">
        <f t="shared" si="0"/>
        <v>-1.56698</v>
      </c>
      <c r="S34" s="52">
        <f t="shared" si="0"/>
        <v>1.27311</v>
      </c>
      <c r="T34" s="52">
        <f t="shared" si="0"/>
        <v>-13.41119</v>
      </c>
      <c r="U34" s="80">
        <v>1992</v>
      </c>
    </row>
    <row r="35" spans="1:21" ht="12" hidden="1" customHeight="1" outlineLevel="2">
      <c r="A35" s="80">
        <v>1993</v>
      </c>
      <c r="B35" s="52">
        <f t="shared" ref="B35:T35" si="1">ROUND(B8/B7*100-100,5)</f>
        <v>-1.8609800000000001</v>
      </c>
      <c r="C35" s="52">
        <f t="shared" si="1"/>
        <v>-0.89429999999999998</v>
      </c>
      <c r="D35" s="52">
        <f t="shared" si="1"/>
        <v>-1.02735</v>
      </c>
      <c r="E35" s="52">
        <f t="shared" si="1"/>
        <v>-3.63998</v>
      </c>
      <c r="F35" s="52">
        <f t="shared" si="1"/>
        <v>-1.76346</v>
      </c>
      <c r="G35" s="52">
        <f t="shared" si="1"/>
        <v>-0.98011999999999999</v>
      </c>
      <c r="H35" s="52">
        <f t="shared" si="1"/>
        <v>-1.1145099999999999</v>
      </c>
      <c r="I35" s="52">
        <f t="shared" si="1"/>
        <v>-2.7905500000000001</v>
      </c>
      <c r="J35" s="52">
        <f t="shared" si="1"/>
        <v>-0.60368999999999995</v>
      </c>
      <c r="K35" s="52">
        <f t="shared" si="1"/>
        <v>-1.57264</v>
      </c>
      <c r="L35" s="52">
        <f t="shared" si="1"/>
        <v>-0.90342999999999996</v>
      </c>
      <c r="M35" s="52">
        <f t="shared" si="1"/>
        <v>-1.54297</v>
      </c>
      <c r="N35" s="52">
        <f t="shared" si="1"/>
        <v>-4.0257399999999999</v>
      </c>
      <c r="O35" s="52">
        <f t="shared" si="1"/>
        <v>-3.0458799999999999</v>
      </c>
      <c r="P35" s="52">
        <f t="shared" si="1"/>
        <v>-0.90125</v>
      </c>
      <c r="Q35" s="52">
        <f t="shared" si="1"/>
        <v>-3.0830500000000001</v>
      </c>
      <c r="R35" s="52">
        <f t="shared" si="1"/>
        <v>-1.6005799999999999</v>
      </c>
      <c r="S35" s="52">
        <f t="shared" si="1"/>
        <v>-1.2588200000000001</v>
      </c>
      <c r="T35" s="52">
        <f t="shared" si="1"/>
        <v>-3.4483600000000001</v>
      </c>
      <c r="U35" s="80">
        <v>1993</v>
      </c>
    </row>
    <row r="36" spans="1:21" ht="12" hidden="1" customHeight="1" outlineLevel="2">
      <c r="A36" s="80">
        <v>1994</v>
      </c>
      <c r="B36" s="52">
        <f t="shared" ref="B36:T36" si="2">ROUND(B9/B8*100-100,5)</f>
        <v>-1.1460999999999999</v>
      </c>
      <c r="C36" s="52">
        <f t="shared" si="2"/>
        <v>-8.4269999999999998E-2</v>
      </c>
      <c r="D36" s="52">
        <f t="shared" si="2"/>
        <v>-1.4772099999999999</v>
      </c>
      <c r="E36" s="52">
        <f t="shared" si="2"/>
        <v>2.7085400000000002</v>
      </c>
      <c r="F36" s="52">
        <f t="shared" si="2"/>
        <v>-1.41693</v>
      </c>
      <c r="G36" s="52">
        <f t="shared" si="2"/>
        <v>-0.38633000000000001</v>
      </c>
      <c r="H36" s="52">
        <f t="shared" si="2"/>
        <v>-0.66318999999999995</v>
      </c>
      <c r="I36" s="52">
        <f t="shared" si="2"/>
        <v>2.5474899999999998</v>
      </c>
      <c r="J36" s="52">
        <f t="shared" si="2"/>
        <v>0.22900999999999999</v>
      </c>
      <c r="K36" s="52">
        <f t="shared" si="2"/>
        <v>-1.2070000000000001</v>
      </c>
      <c r="L36" s="52">
        <f t="shared" si="2"/>
        <v>6.9690000000000002E-2</v>
      </c>
      <c r="M36" s="52">
        <f t="shared" si="2"/>
        <v>-0.59955999999999998</v>
      </c>
      <c r="N36" s="52">
        <f t="shared" si="2"/>
        <v>2.5999300000000001</v>
      </c>
      <c r="O36" s="52">
        <f t="shared" si="2"/>
        <v>1.6384000000000001</v>
      </c>
      <c r="P36" s="52">
        <f t="shared" si="2"/>
        <v>-0.40281</v>
      </c>
      <c r="Q36" s="52">
        <f t="shared" si="2"/>
        <v>2.1213099999999998</v>
      </c>
      <c r="R36" s="52">
        <f t="shared" si="2"/>
        <v>-0.1993</v>
      </c>
      <c r="S36" s="52">
        <f t="shared" si="2"/>
        <v>-0.63075000000000003</v>
      </c>
      <c r="T36" s="52">
        <f t="shared" si="2"/>
        <v>2.34415</v>
      </c>
      <c r="U36" s="80">
        <v>1994</v>
      </c>
    </row>
    <row r="37" spans="1:21" ht="12" hidden="1" customHeight="1" outlineLevel="2">
      <c r="A37" s="80">
        <v>1995</v>
      </c>
      <c r="B37" s="52">
        <f t="shared" ref="B37:T37" si="3">ROUND(B10/B9*100-100,5)</f>
        <v>6.6970000000000002E-2</v>
      </c>
      <c r="C37" s="52">
        <f t="shared" si="3"/>
        <v>-7.9979999999999996E-2</v>
      </c>
      <c r="D37" s="52">
        <f t="shared" si="3"/>
        <v>-0.41602</v>
      </c>
      <c r="E37" s="52">
        <f t="shared" si="3"/>
        <v>2.3233999999999999</v>
      </c>
      <c r="F37" s="52">
        <f t="shared" si="3"/>
        <v>-2.33378</v>
      </c>
      <c r="G37" s="52">
        <f t="shared" si="3"/>
        <v>-1.2333499999999999</v>
      </c>
      <c r="H37" s="52">
        <f t="shared" si="3"/>
        <v>-0.41073999999999999</v>
      </c>
      <c r="I37" s="52">
        <f t="shared" si="3"/>
        <v>2.8879700000000001</v>
      </c>
      <c r="J37" s="52">
        <f t="shared" si="3"/>
        <v>1.0820000000000001</v>
      </c>
      <c r="K37" s="52">
        <f t="shared" si="3"/>
        <v>-0.34029999999999999</v>
      </c>
      <c r="L37" s="52">
        <f t="shared" si="3"/>
        <v>0.70831999999999995</v>
      </c>
      <c r="M37" s="52">
        <f t="shared" si="3"/>
        <v>0.48442000000000002</v>
      </c>
      <c r="N37" s="52">
        <f t="shared" si="3"/>
        <v>2.89628</v>
      </c>
      <c r="O37" s="52">
        <f t="shared" si="3"/>
        <v>1.4718899999999999</v>
      </c>
      <c r="P37" s="52">
        <f t="shared" si="3"/>
        <v>0.51517000000000002</v>
      </c>
      <c r="Q37" s="52">
        <f t="shared" si="3"/>
        <v>1.10768</v>
      </c>
      <c r="R37" s="52">
        <f t="shared" si="3"/>
        <v>0.3201</v>
      </c>
      <c r="S37" s="52">
        <f t="shared" si="3"/>
        <v>-2.383E-2</v>
      </c>
      <c r="T37" s="52">
        <f t="shared" si="3"/>
        <v>2.2090299999999998</v>
      </c>
      <c r="U37" s="80">
        <v>1995</v>
      </c>
    </row>
    <row r="38" spans="1:21" ht="12" hidden="1" customHeight="1" outlineLevel="2">
      <c r="A38" s="80">
        <v>1996</v>
      </c>
      <c r="B38" s="52">
        <f t="shared" ref="B38:T38" si="4">ROUND(B11/B10*100-100,5)</f>
        <v>0.52403999999999995</v>
      </c>
      <c r="C38" s="52">
        <f t="shared" si="4"/>
        <v>-0.34145999999999999</v>
      </c>
      <c r="D38" s="52">
        <f t="shared" si="4"/>
        <v>-2.1268899999999999</v>
      </c>
      <c r="E38" s="52">
        <f t="shared" si="4"/>
        <v>-0.44157000000000002</v>
      </c>
      <c r="F38" s="52">
        <f t="shared" si="4"/>
        <v>-1.4410799999999999</v>
      </c>
      <c r="G38" s="52">
        <f t="shared" si="4"/>
        <v>-0.78373000000000004</v>
      </c>
      <c r="H38" s="52">
        <f t="shared" si="4"/>
        <v>0.14233000000000001</v>
      </c>
      <c r="I38" s="52">
        <f t="shared" si="4"/>
        <v>-1.2452799999999999</v>
      </c>
      <c r="J38" s="52">
        <f t="shared" si="4"/>
        <v>-0.14688000000000001</v>
      </c>
      <c r="K38" s="52">
        <f t="shared" si="4"/>
        <v>0.36030000000000001</v>
      </c>
      <c r="L38" s="52">
        <f t="shared" si="4"/>
        <v>0.66818999999999995</v>
      </c>
      <c r="M38" s="52">
        <f t="shared" si="4"/>
        <v>3.9550000000000002E-2</v>
      </c>
      <c r="N38" s="52">
        <f t="shared" si="4"/>
        <v>-5.96E-2</v>
      </c>
      <c r="O38" s="52">
        <f t="shared" si="4"/>
        <v>-1.9277299999999999</v>
      </c>
      <c r="P38" s="52">
        <f t="shared" si="4"/>
        <v>0.34677999999999998</v>
      </c>
      <c r="Q38" s="52">
        <f t="shared" si="4"/>
        <v>-1.20102</v>
      </c>
      <c r="R38" s="52">
        <f t="shared" si="4"/>
        <v>-0.13466</v>
      </c>
      <c r="S38" s="52">
        <f t="shared" si="4"/>
        <v>0.12098</v>
      </c>
      <c r="T38" s="52">
        <f t="shared" si="4"/>
        <v>-0.83159000000000005</v>
      </c>
      <c r="U38" s="80">
        <v>1996</v>
      </c>
    </row>
    <row r="39" spans="1:21" ht="12" hidden="1" customHeight="1" outlineLevel="2">
      <c r="A39" s="80">
        <v>1997</v>
      </c>
      <c r="B39" s="52">
        <f t="shared" ref="B39:T39" si="5">ROUND(B12/B11*100-100,5)</f>
        <v>0.39317999999999997</v>
      </c>
      <c r="C39" s="52">
        <f t="shared" si="5"/>
        <v>6.8849999999999995E-2</v>
      </c>
      <c r="D39" s="52">
        <f t="shared" si="5"/>
        <v>-2.5966100000000001</v>
      </c>
      <c r="E39" s="52">
        <f t="shared" si="5"/>
        <v>-0.48021999999999998</v>
      </c>
      <c r="F39" s="52">
        <f t="shared" si="5"/>
        <v>0.52797000000000005</v>
      </c>
      <c r="G39" s="52">
        <f t="shared" si="5"/>
        <v>-1.0104299999999999</v>
      </c>
      <c r="H39" s="52">
        <f t="shared" si="5"/>
        <v>-0.5081</v>
      </c>
      <c r="I39" s="52">
        <f t="shared" si="5"/>
        <v>-1.8130299999999999</v>
      </c>
      <c r="J39" s="52">
        <f t="shared" si="5"/>
        <v>0.20141000000000001</v>
      </c>
      <c r="K39" s="52">
        <f t="shared" si="5"/>
        <v>0.55437999999999998</v>
      </c>
      <c r="L39" s="52">
        <f t="shared" si="5"/>
        <v>0.28337000000000001</v>
      </c>
      <c r="M39" s="52">
        <f t="shared" si="5"/>
        <v>-0.30847000000000002</v>
      </c>
      <c r="N39" s="52">
        <f t="shared" si="5"/>
        <v>-1.8322000000000001</v>
      </c>
      <c r="O39" s="52">
        <f t="shared" si="5"/>
        <v>-2.3243299999999998</v>
      </c>
      <c r="P39" s="52">
        <f t="shared" si="5"/>
        <v>-0.27421000000000001</v>
      </c>
      <c r="Q39" s="52">
        <f t="shared" si="5"/>
        <v>-1.202</v>
      </c>
      <c r="R39" s="52">
        <f t="shared" si="5"/>
        <v>-0.23157</v>
      </c>
      <c r="S39" s="52">
        <f t="shared" si="5"/>
        <v>0.17301</v>
      </c>
      <c r="T39" s="52">
        <f t="shared" si="5"/>
        <v>-1.57111</v>
      </c>
      <c r="U39" s="80">
        <v>1997</v>
      </c>
    </row>
    <row r="40" spans="1:21" ht="12" hidden="1" customHeight="1" outlineLevel="2">
      <c r="A40" s="80">
        <v>1998</v>
      </c>
      <c r="B40" s="52">
        <f t="shared" ref="B40:T40" si="6">ROUND(B13/B12*100-100,5)</f>
        <v>1.6247799999999999</v>
      </c>
      <c r="C40" s="52">
        <f t="shared" si="6"/>
        <v>2.1931400000000001</v>
      </c>
      <c r="D40" s="52">
        <f t="shared" si="6"/>
        <v>-0.80840000000000001</v>
      </c>
      <c r="E40" s="52">
        <f t="shared" si="6"/>
        <v>-0.93342999999999998</v>
      </c>
      <c r="F40" s="52">
        <f t="shared" si="6"/>
        <v>-0.39559</v>
      </c>
      <c r="G40" s="52">
        <f t="shared" si="6"/>
        <v>0.67640999999999996</v>
      </c>
      <c r="H40" s="52">
        <f t="shared" si="6"/>
        <v>0.92181000000000002</v>
      </c>
      <c r="I40" s="52">
        <f t="shared" si="6"/>
        <v>-0.48419000000000001</v>
      </c>
      <c r="J40" s="52">
        <f t="shared" si="6"/>
        <v>0.98782999999999999</v>
      </c>
      <c r="K40" s="52">
        <f t="shared" si="6"/>
        <v>1.9349799999999999</v>
      </c>
      <c r="L40" s="52">
        <f t="shared" si="6"/>
        <v>1.62015</v>
      </c>
      <c r="M40" s="52">
        <f t="shared" si="6"/>
        <v>2.1432600000000002</v>
      </c>
      <c r="N40" s="52">
        <f t="shared" si="6"/>
        <v>-0.45923000000000003</v>
      </c>
      <c r="O40" s="52">
        <f t="shared" si="6"/>
        <v>-0.40654000000000001</v>
      </c>
      <c r="P40" s="52">
        <f t="shared" si="6"/>
        <v>0.41424</v>
      </c>
      <c r="Q40" s="52">
        <f t="shared" si="6"/>
        <v>2.02901</v>
      </c>
      <c r="R40" s="52">
        <f t="shared" si="6"/>
        <v>1.2075400000000001</v>
      </c>
      <c r="S40" s="52">
        <f t="shared" si="6"/>
        <v>1.58056</v>
      </c>
      <c r="T40" s="52">
        <f t="shared" si="6"/>
        <v>-0.10827000000000001</v>
      </c>
      <c r="U40" s="80">
        <v>1998</v>
      </c>
    </row>
    <row r="41" spans="1:21" ht="12" hidden="1" customHeight="1" outlineLevel="2">
      <c r="A41" s="80">
        <v>1999</v>
      </c>
      <c r="B41" s="52">
        <f t="shared" ref="B41:T41" si="7">ROUND(B14/B13*100-100,5)</f>
        <v>2.0014799999999999</v>
      </c>
      <c r="C41" s="52">
        <f t="shared" si="7"/>
        <v>2.0331000000000001</v>
      </c>
      <c r="D41" s="52">
        <f t="shared" si="7"/>
        <v>-5.0099999999999997E-3</v>
      </c>
      <c r="E41" s="52">
        <f t="shared" si="7"/>
        <v>-0.12626000000000001</v>
      </c>
      <c r="F41" s="52">
        <f t="shared" si="7"/>
        <v>0.66505999999999998</v>
      </c>
      <c r="G41" s="52">
        <f t="shared" si="7"/>
        <v>1.11429</v>
      </c>
      <c r="H41" s="52">
        <f t="shared" si="7"/>
        <v>1.9039999999999999</v>
      </c>
      <c r="I41" s="52">
        <f t="shared" si="7"/>
        <v>0.74451000000000001</v>
      </c>
      <c r="J41" s="52">
        <f t="shared" si="7"/>
        <v>2.4101499999999998</v>
      </c>
      <c r="K41" s="52">
        <f t="shared" si="7"/>
        <v>2.3529499999999999</v>
      </c>
      <c r="L41" s="52">
        <f t="shared" si="7"/>
        <v>2.2260399999999998</v>
      </c>
      <c r="M41" s="52">
        <f t="shared" si="7"/>
        <v>2.93303</v>
      </c>
      <c r="N41" s="52">
        <f t="shared" si="7"/>
        <v>0.26554</v>
      </c>
      <c r="O41" s="52">
        <f t="shared" si="7"/>
        <v>-1.05202</v>
      </c>
      <c r="P41" s="52">
        <f t="shared" si="7"/>
        <v>1.8973500000000001</v>
      </c>
      <c r="Q41" s="52">
        <f t="shared" si="7"/>
        <v>1.91482</v>
      </c>
      <c r="R41" s="52">
        <f t="shared" si="7"/>
        <v>1.7388999999999999</v>
      </c>
      <c r="S41" s="52">
        <f t="shared" si="7"/>
        <v>2.1147800000000001</v>
      </c>
      <c r="T41" s="52">
        <f t="shared" si="7"/>
        <v>0.30371999999999999</v>
      </c>
      <c r="U41" s="80">
        <v>1999</v>
      </c>
    </row>
    <row r="42" spans="1:21" ht="12" hidden="1" customHeight="1" outlineLevel="2">
      <c r="A42" s="80">
        <v>2000</v>
      </c>
      <c r="B42" s="52">
        <f t="shared" ref="B42:T42" si="8">ROUND(B15/B14*100-100,5)</f>
        <v>3.5380199999999999</v>
      </c>
      <c r="C42" s="52">
        <f t="shared" si="8"/>
        <v>2.8303199999999999</v>
      </c>
      <c r="D42" s="52">
        <f t="shared" si="8"/>
        <v>1.9908600000000001</v>
      </c>
      <c r="E42" s="52">
        <f t="shared" si="8"/>
        <v>-0.35854000000000003</v>
      </c>
      <c r="F42" s="52">
        <f t="shared" si="8"/>
        <v>3.1501100000000002</v>
      </c>
      <c r="G42" s="52">
        <f t="shared" si="8"/>
        <v>2.1227100000000001</v>
      </c>
      <c r="H42" s="52">
        <f t="shared" si="8"/>
        <v>3.1249500000000001</v>
      </c>
      <c r="I42" s="52">
        <f t="shared" si="8"/>
        <v>-0.11904000000000001</v>
      </c>
      <c r="J42" s="52">
        <f t="shared" si="8"/>
        <v>3.3563100000000001</v>
      </c>
      <c r="K42" s="52">
        <f t="shared" si="8"/>
        <v>3.3636699999999999</v>
      </c>
      <c r="L42" s="52">
        <f t="shared" si="8"/>
        <v>3.1530399999999998</v>
      </c>
      <c r="M42" s="52">
        <f t="shared" si="8"/>
        <v>3.3525999999999998</v>
      </c>
      <c r="N42" s="52">
        <f t="shared" si="8"/>
        <v>-0.48071000000000003</v>
      </c>
      <c r="O42" s="52">
        <f t="shared" si="8"/>
        <v>-2.0106799999999998</v>
      </c>
      <c r="P42" s="52">
        <f t="shared" si="8"/>
        <v>2.2823600000000002</v>
      </c>
      <c r="Q42" s="52">
        <f t="shared" si="8"/>
        <v>-0.95540999999999998</v>
      </c>
      <c r="R42" s="52">
        <f t="shared" si="8"/>
        <v>2.4995699999999998</v>
      </c>
      <c r="S42" s="52">
        <f t="shared" si="8"/>
        <v>3.16689</v>
      </c>
      <c r="T42" s="52">
        <f t="shared" si="8"/>
        <v>-0.77705999999999997</v>
      </c>
      <c r="U42" s="80">
        <v>2000</v>
      </c>
    </row>
    <row r="43" spans="1:21" ht="12" hidden="1" customHeight="1" outlineLevel="2">
      <c r="A43" s="28">
        <v>2001</v>
      </c>
      <c r="B43" s="52">
        <f>ROUND(B16/B15*100-100,5)</f>
        <v>0.83867000000000003</v>
      </c>
      <c r="C43" s="52">
        <f t="shared" ref="C43:T43" si="9">ROUND(C16/C15*100-100,5)</f>
        <v>0.84165000000000001</v>
      </c>
      <c r="D43" s="52">
        <f t="shared" si="9"/>
        <v>-1.4711399999999999</v>
      </c>
      <c r="E43" s="52">
        <f t="shared" si="9"/>
        <v>-2.9395799999999999</v>
      </c>
      <c r="F43" s="52">
        <f t="shared" si="9"/>
        <v>8.9469999999999994E-2</v>
      </c>
      <c r="G43" s="52">
        <f t="shared" si="9"/>
        <v>0.51461000000000001</v>
      </c>
      <c r="H43" s="52">
        <f t="shared" si="9"/>
        <v>0.29718</v>
      </c>
      <c r="I43" s="52">
        <f t="shared" si="9"/>
        <v>-2.9416899999999999</v>
      </c>
      <c r="J43" s="52">
        <f t="shared" si="9"/>
        <v>-0.52703999999999995</v>
      </c>
      <c r="K43" s="52">
        <f t="shared" si="9"/>
        <v>-0.51405999999999996</v>
      </c>
      <c r="L43" s="52">
        <f t="shared" si="9"/>
        <v>2.5610000000000001E-2</v>
      </c>
      <c r="M43" s="52">
        <f t="shared" si="9"/>
        <v>-0.16936999999999999</v>
      </c>
      <c r="N43" s="52">
        <f t="shared" si="9"/>
        <v>-2.4412500000000001</v>
      </c>
      <c r="O43" s="52">
        <f t="shared" si="9"/>
        <v>-3.02067</v>
      </c>
      <c r="P43" s="52">
        <f t="shared" si="9"/>
        <v>-6.8739999999999996E-2</v>
      </c>
      <c r="Q43" s="52">
        <f t="shared" si="9"/>
        <v>-2.4804200000000001</v>
      </c>
      <c r="R43" s="52">
        <f t="shared" si="9"/>
        <v>-0.34798000000000001</v>
      </c>
      <c r="S43" s="52">
        <f t="shared" si="9"/>
        <v>0.15226999999999999</v>
      </c>
      <c r="T43" s="52">
        <f t="shared" si="9"/>
        <v>-2.70688</v>
      </c>
      <c r="U43" s="28">
        <v>2001</v>
      </c>
    </row>
    <row r="44" spans="1:21" ht="12" hidden="1" customHeight="1" outlineLevel="2">
      <c r="A44" s="28">
        <v>2002</v>
      </c>
      <c r="B44" s="52">
        <f t="shared" ref="B44:T57" si="10">ROUND(B17/B16*100-100,5)</f>
        <v>-3.3000000000000002E-2</v>
      </c>
      <c r="C44" s="52">
        <f t="shared" si="10"/>
        <v>-0.26640999999999998</v>
      </c>
      <c r="D44" s="52">
        <f t="shared" si="10"/>
        <v>-2.0701800000000001</v>
      </c>
      <c r="E44" s="52">
        <f t="shared" si="10"/>
        <v>-2.2030500000000002</v>
      </c>
      <c r="F44" s="52">
        <f t="shared" si="10"/>
        <v>-0.51254</v>
      </c>
      <c r="G44" s="52">
        <f t="shared" si="10"/>
        <v>-1.03654</v>
      </c>
      <c r="H44" s="52">
        <f t="shared" si="10"/>
        <v>-0.43873000000000001</v>
      </c>
      <c r="I44" s="52">
        <f t="shared" si="10"/>
        <v>-1.9074599999999999</v>
      </c>
      <c r="J44" s="52">
        <f t="shared" si="10"/>
        <v>-9.9839999999999998E-2</v>
      </c>
      <c r="K44" s="52">
        <f t="shared" si="10"/>
        <v>-0.55489999999999995</v>
      </c>
      <c r="L44" s="52">
        <f t="shared" si="10"/>
        <v>0.40149000000000001</v>
      </c>
      <c r="M44" s="52">
        <f t="shared" si="10"/>
        <v>-0.52483000000000002</v>
      </c>
      <c r="N44" s="52">
        <f t="shared" si="10"/>
        <v>-1.4674400000000001</v>
      </c>
      <c r="O44" s="52">
        <f t="shared" si="10"/>
        <v>-2.19129</v>
      </c>
      <c r="P44" s="52">
        <f t="shared" si="10"/>
        <v>-0.94789999999999996</v>
      </c>
      <c r="Q44" s="52">
        <f t="shared" si="10"/>
        <v>-2.3437299999999999</v>
      </c>
      <c r="R44" s="52">
        <f t="shared" si="10"/>
        <v>-0.63412999999999997</v>
      </c>
      <c r="S44" s="52">
        <f t="shared" si="10"/>
        <v>-0.32419999999999999</v>
      </c>
      <c r="T44" s="52">
        <f t="shared" si="10"/>
        <v>-1.94337</v>
      </c>
      <c r="U44" s="28">
        <v>2002</v>
      </c>
    </row>
    <row r="45" spans="1:21" ht="12" hidden="1" customHeight="1" outlineLevel="2">
      <c r="A45" s="28">
        <v>2003</v>
      </c>
      <c r="B45" s="52">
        <f t="shared" si="10"/>
        <v>-1.1477599999999999</v>
      </c>
      <c r="C45" s="52">
        <f t="shared" si="10"/>
        <v>-1.4020600000000001</v>
      </c>
      <c r="D45" s="52">
        <f t="shared" si="10"/>
        <v>-2.2980100000000001</v>
      </c>
      <c r="E45" s="52">
        <f t="shared" si="10"/>
        <v>-1.92438</v>
      </c>
      <c r="F45" s="52">
        <f t="shared" si="10"/>
        <v>-1.21637</v>
      </c>
      <c r="G45" s="52">
        <f t="shared" si="10"/>
        <v>-1.3992500000000001</v>
      </c>
      <c r="H45" s="52">
        <f t="shared" si="10"/>
        <v>-1.6609700000000001</v>
      </c>
      <c r="I45" s="52">
        <f t="shared" si="10"/>
        <v>-2.4247299999999998</v>
      </c>
      <c r="J45" s="52">
        <f t="shared" si="10"/>
        <v>-0.77944999999999998</v>
      </c>
      <c r="K45" s="52">
        <f t="shared" si="10"/>
        <v>-1.3136300000000001</v>
      </c>
      <c r="L45" s="52">
        <f t="shared" si="10"/>
        <v>-0.95731999999999995</v>
      </c>
      <c r="M45" s="52">
        <f t="shared" si="10"/>
        <v>-1.14866</v>
      </c>
      <c r="N45" s="52">
        <f t="shared" si="10"/>
        <v>-1.08216</v>
      </c>
      <c r="O45" s="52">
        <f t="shared" si="10"/>
        <v>-1.6291199999999999</v>
      </c>
      <c r="P45" s="52">
        <f t="shared" si="10"/>
        <v>-1.6671800000000001</v>
      </c>
      <c r="Q45" s="52">
        <f t="shared" si="10"/>
        <v>-2.5682999999999998</v>
      </c>
      <c r="R45" s="52">
        <f t="shared" si="10"/>
        <v>-1.3831899999999999</v>
      </c>
      <c r="S45" s="52">
        <f t="shared" si="10"/>
        <v>-1.2696099999999999</v>
      </c>
      <c r="T45" s="52">
        <f t="shared" si="10"/>
        <v>-1.7694799999999999</v>
      </c>
      <c r="U45" s="28">
        <v>2003</v>
      </c>
    </row>
    <row r="46" spans="1:21" ht="12" hidden="1" customHeight="1" outlineLevel="2">
      <c r="A46" s="28">
        <v>2004</v>
      </c>
      <c r="B46" s="52">
        <f t="shared" si="10"/>
        <v>3.8929999999999999E-2</v>
      </c>
      <c r="C46" s="52">
        <f t="shared" si="10"/>
        <v>-0.25814999999999999</v>
      </c>
      <c r="D46" s="52">
        <f t="shared" si="10"/>
        <v>-0.31030000000000002</v>
      </c>
      <c r="E46" s="52">
        <f t="shared" si="10"/>
        <v>-0.33660000000000001</v>
      </c>
      <c r="F46" s="52">
        <f t="shared" si="10"/>
        <v>-0.49648999999999999</v>
      </c>
      <c r="G46" s="52">
        <f t="shared" si="10"/>
        <v>0.21288000000000001</v>
      </c>
      <c r="H46" s="52">
        <f t="shared" si="10"/>
        <v>-0.11613</v>
      </c>
      <c r="I46" s="52">
        <f t="shared" si="10"/>
        <v>-0.76090000000000002</v>
      </c>
      <c r="J46" s="52">
        <f t="shared" si="10"/>
        <v>0.32955000000000001</v>
      </c>
      <c r="K46" s="52">
        <f t="shared" si="10"/>
        <v>0.23266999999999999</v>
      </c>
      <c r="L46" s="52">
        <f t="shared" si="10"/>
        <v>0.88029999999999997</v>
      </c>
      <c r="M46" s="52">
        <f t="shared" si="10"/>
        <v>0.20369000000000001</v>
      </c>
      <c r="N46" s="52">
        <f t="shared" si="10"/>
        <v>-0.54795000000000005</v>
      </c>
      <c r="O46" s="52">
        <f t="shared" si="10"/>
        <v>-0.70979000000000003</v>
      </c>
      <c r="P46" s="52">
        <f t="shared" si="10"/>
        <v>-0.20319000000000001</v>
      </c>
      <c r="Q46" s="52">
        <f t="shared" si="10"/>
        <v>0.40816000000000002</v>
      </c>
      <c r="R46" s="52">
        <f t="shared" si="10"/>
        <v>2.8500000000000001E-3</v>
      </c>
      <c r="S46" s="52">
        <f t="shared" si="10"/>
        <v>8.9380000000000001E-2</v>
      </c>
      <c r="T46" s="52">
        <f t="shared" si="10"/>
        <v>-0.39700000000000002</v>
      </c>
      <c r="U46" s="28">
        <v>2004</v>
      </c>
    </row>
    <row r="47" spans="1:21" ht="12" hidden="1" customHeight="1" outlineLevel="2">
      <c r="A47" s="28">
        <v>2005</v>
      </c>
      <c r="B47" s="52">
        <f t="shared" si="10"/>
        <v>-7.2099999999999997E-2</v>
      </c>
      <c r="C47" s="52">
        <f t="shared" si="10"/>
        <v>0.1542</v>
      </c>
      <c r="D47" s="52">
        <f t="shared" si="10"/>
        <v>-0.81925000000000003</v>
      </c>
      <c r="E47" s="52">
        <f t="shared" si="10"/>
        <v>-1.7655700000000001</v>
      </c>
      <c r="F47" s="52">
        <f t="shared" si="10"/>
        <v>-1.0320400000000001</v>
      </c>
      <c r="G47" s="52">
        <f t="shared" si="10"/>
        <v>0.81711</v>
      </c>
      <c r="H47" s="52">
        <f t="shared" si="10"/>
        <v>-0.57054000000000005</v>
      </c>
      <c r="I47" s="52">
        <f t="shared" si="10"/>
        <v>-0.97518000000000005</v>
      </c>
      <c r="J47" s="52">
        <f t="shared" si="10"/>
        <v>-0.73336999999999997</v>
      </c>
      <c r="K47" s="52">
        <f t="shared" si="10"/>
        <v>-0.48875999999999997</v>
      </c>
      <c r="L47" s="52">
        <f t="shared" si="10"/>
        <v>-3.15E-3</v>
      </c>
      <c r="M47" s="52">
        <f t="shared" si="10"/>
        <v>-2.7899999999999999E-3</v>
      </c>
      <c r="N47" s="52">
        <f t="shared" si="10"/>
        <v>-1.6684300000000001</v>
      </c>
      <c r="O47" s="52">
        <f t="shared" si="10"/>
        <v>-1.8871</v>
      </c>
      <c r="P47" s="52">
        <f t="shared" si="10"/>
        <v>-0.52864</v>
      </c>
      <c r="Q47" s="52">
        <f t="shared" si="10"/>
        <v>-1.11005</v>
      </c>
      <c r="R47" s="52">
        <f t="shared" si="10"/>
        <v>-0.46467000000000003</v>
      </c>
      <c r="S47" s="52">
        <f t="shared" si="10"/>
        <v>-0.25679000000000002</v>
      </c>
      <c r="T47" s="52">
        <f t="shared" si="10"/>
        <v>-1.5366599999999999</v>
      </c>
      <c r="U47" s="28">
        <v>2005</v>
      </c>
    </row>
    <row r="48" spans="1:21" ht="12" hidden="1" customHeight="1" outlineLevel="2">
      <c r="A48" s="28">
        <v>2006</v>
      </c>
      <c r="B48" s="52">
        <f t="shared" si="10"/>
        <v>0.58789999999999998</v>
      </c>
      <c r="C48" s="52">
        <f t="shared" si="10"/>
        <v>0.93386999999999998</v>
      </c>
      <c r="D48" s="52">
        <f t="shared" si="10"/>
        <v>1.41153</v>
      </c>
      <c r="E48" s="52">
        <f t="shared" si="10"/>
        <v>0.49686999999999998</v>
      </c>
      <c r="F48" s="52">
        <f t="shared" si="10"/>
        <v>1.4297500000000001</v>
      </c>
      <c r="G48" s="52">
        <f t="shared" si="10"/>
        <v>0.71694000000000002</v>
      </c>
      <c r="H48" s="52">
        <f t="shared" si="10"/>
        <v>0.46440999999999999</v>
      </c>
      <c r="I48" s="52">
        <f t="shared" si="10"/>
        <v>0.73502000000000001</v>
      </c>
      <c r="J48" s="52">
        <f t="shared" si="10"/>
        <v>0.61909999999999998</v>
      </c>
      <c r="K48" s="52">
        <f t="shared" si="10"/>
        <v>0.42725000000000002</v>
      </c>
      <c r="L48" s="52">
        <f t="shared" si="10"/>
        <v>0.61663999999999997</v>
      </c>
      <c r="M48" s="52">
        <f t="shared" si="10"/>
        <v>-0.19449</v>
      </c>
      <c r="N48" s="52">
        <f t="shared" si="10"/>
        <v>0.96340999999999999</v>
      </c>
      <c r="O48" s="52">
        <f t="shared" si="10"/>
        <v>1.0133799999999999</v>
      </c>
      <c r="P48" s="52">
        <f t="shared" si="10"/>
        <v>0.86804000000000003</v>
      </c>
      <c r="Q48" s="52">
        <f t="shared" si="10"/>
        <v>0.64958000000000005</v>
      </c>
      <c r="R48" s="52">
        <f t="shared" si="10"/>
        <v>0.67591000000000001</v>
      </c>
      <c r="S48" s="52">
        <f t="shared" si="10"/>
        <v>0.61873</v>
      </c>
      <c r="T48" s="52">
        <f t="shared" si="10"/>
        <v>0.80359000000000003</v>
      </c>
      <c r="U48" s="28">
        <v>2006</v>
      </c>
    </row>
    <row r="49" spans="1:21" ht="12" hidden="1" customHeight="1" outlineLevel="2">
      <c r="A49" s="28">
        <v>2007</v>
      </c>
      <c r="B49" s="52">
        <f t="shared" si="10"/>
        <v>1.8400399999999999</v>
      </c>
      <c r="C49" s="52">
        <f t="shared" si="10"/>
        <v>2.0193300000000001</v>
      </c>
      <c r="D49" s="52">
        <f t="shared" si="10"/>
        <v>2.2869899999999999</v>
      </c>
      <c r="E49" s="52">
        <f t="shared" si="10"/>
        <v>2.1554500000000001</v>
      </c>
      <c r="F49" s="52">
        <f t="shared" si="10"/>
        <v>2.13835</v>
      </c>
      <c r="G49" s="52">
        <f t="shared" si="10"/>
        <v>2.0981100000000001</v>
      </c>
      <c r="H49" s="52">
        <f t="shared" si="10"/>
        <v>1.71096</v>
      </c>
      <c r="I49" s="52">
        <f t="shared" si="10"/>
        <v>1.99526</v>
      </c>
      <c r="J49" s="52">
        <f t="shared" si="10"/>
        <v>1.82978</v>
      </c>
      <c r="K49" s="52">
        <f t="shared" si="10"/>
        <v>1.67466</v>
      </c>
      <c r="L49" s="52">
        <f t="shared" si="10"/>
        <v>1.9426099999999999</v>
      </c>
      <c r="M49" s="52">
        <f t="shared" si="10"/>
        <v>0.85124999999999995</v>
      </c>
      <c r="N49" s="52">
        <f t="shared" si="10"/>
        <v>1.8114399999999999</v>
      </c>
      <c r="O49" s="52">
        <f t="shared" si="10"/>
        <v>1.67015</v>
      </c>
      <c r="P49" s="52">
        <f t="shared" si="10"/>
        <v>1.6152</v>
      </c>
      <c r="Q49" s="52">
        <f t="shared" si="10"/>
        <v>1.79558</v>
      </c>
      <c r="R49" s="52">
        <f t="shared" si="10"/>
        <v>1.8377300000000001</v>
      </c>
      <c r="S49" s="52">
        <f t="shared" si="10"/>
        <v>1.8110299999999999</v>
      </c>
      <c r="T49" s="52">
        <f t="shared" si="10"/>
        <v>1.86798</v>
      </c>
      <c r="U49" s="28">
        <v>2007</v>
      </c>
    </row>
    <row r="50" spans="1:21" ht="12" hidden="1" customHeight="1" outlineLevel="2">
      <c r="A50" s="28">
        <v>2008</v>
      </c>
      <c r="B50" s="52">
        <f t="shared" si="10"/>
        <v>1.77335</v>
      </c>
      <c r="C50" s="52">
        <f t="shared" si="10"/>
        <v>1.7208399999999999</v>
      </c>
      <c r="D50" s="52">
        <f t="shared" si="10"/>
        <v>2.0422199999999999</v>
      </c>
      <c r="E50" s="52">
        <f t="shared" si="10"/>
        <v>1.2602800000000001</v>
      </c>
      <c r="F50" s="52">
        <f t="shared" si="10"/>
        <v>1.3749100000000001</v>
      </c>
      <c r="G50" s="52">
        <f t="shared" si="10"/>
        <v>2.4641999999999999</v>
      </c>
      <c r="H50" s="52">
        <f t="shared" si="10"/>
        <v>1.47786</v>
      </c>
      <c r="I50" s="52">
        <f t="shared" si="10"/>
        <v>0.82506999999999997</v>
      </c>
      <c r="J50" s="52">
        <f t="shared" si="10"/>
        <v>1.6313299999999999</v>
      </c>
      <c r="K50" s="52">
        <f t="shared" si="10"/>
        <v>1.5344</v>
      </c>
      <c r="L50" s="52">
        <f t="shared" si="10"/>
        <v>1.5540700000000001</v>
      </c>
      <c r="M50" s="52">
        <f t="shared" si="10"/>
        <v>0.87048999999999999</v>
      </c>
      <c r="N50" s="52">
        <f t="shared" si="10"/>
        <v>0.88156000000000001</v>
      </c>
      <c r="O50" s="52">
        <f t="shared" si="10"/>
        <v>1.1409800000000001</v>
      </c>
      <c r="P50" s="52">
        <f t="shared" si="10"/>
        <v>1.2875300000000001</v>
      </c>
      <c r="Q50" s="52">
        <f t="shared" si="10"/>
        <v>0.83562999999999998</v>
      </c>
      <c r="R50" s="52">
        <f t="shared" si="10"/>
        <v>1.55037</v>
      </c>
      <c r="S50" s="52">
        <f t="shared" si="10"/>
        <v>1.6274900000000001</v>
      </c>
      <c r="T50" s="52">
        <f t="shared" si="10"/>
        <v>0.97979000000000005</v>
      </c>
      <c r="U50" s="28">
        <v>2008</v>
      </c>
    </row>
    <row r="51" spans="1:21" ht="12" hidden="1" customHeight="1" outlineLevel="2">
      <c r="A51" s="28">
        <v>2009</v>
      </c>
      <c r="B51" s="52">
        <f t="shared" si="10"/>
        <v>-0.55923999999999996</v>
      </c>
      <c r="C51" s="52">
        <f t="shared" si="10"/>
        <v>0.43147000000000002</v>
      </c>
      <c r="D51" s="52">
        <f t="shared" si="10"/>
        <v>1.3688</v>
      </c>
      <c r="E51" s="52">
        <f t="shared" si="10"/>
        <v>1.09606</v>
      </c>
      <c r="F51" s="52">
        <f t="shared" si="10"/>
        <v>-0.45827000000000001</v>
      </c>
      <c r="G51" s="52">
        <f t="shared" si="10"/>
        <v>1.4157299999999999</v>
      </c>
      <c r="H51" s="52">
        <f t="shared" si="10"/>
        <v>4.7620000000000003E-2</v>
      </c>
      <c r="I51" s="52">
        <f t="shared" si="10"/>
        <v>0.49508999999999997</v>
      </c>
      <c r="J51" s="52">
        <f t="shared" si="10"/>
        <v>0.92520000000000002</v>
      </c>
      <c r="K51" s="52">
        <f t="shared" si="10"/>
        <v>-6.6989999999999994E-2</v>
      </c>
      <c r="L51" s="52">
        <f t="shared" si="10"/>
        <v>0.16539000000000001</v>
      </c>
      <c r="M51" s="52">
        <f t="shared" si="10"/>
        <v>-0.76222999999999996</v>
      </c>
      <c r="N51" s="52">
        <f t="shared" si="10"/>
        <v>-0.61017999999999994</v>
      </c>
      <c r="O51" s="52">
        <f t="shared" si="10"/>
        <v>-3.65E-3</v>
      </c>
      <c r="P51" s="52">
        <f t="shared" si="10"/>
        <v>0.53700000000000003</v>
      </c>
      <c r="Q51" s="52">
        <f t="shared" si="10"/>
        <v>-0.96630000000000005</v>
      </c>
      <c r="R51" s="52">
        <f t="shared" si="10"/>
        <v>0.14854000000000001</v>
      </c>
      <c r="S51" s="52">
        <f t="shared" si="10"/>
        <v>0.13691999999999999</v>
      </c>
      <c r="T51" s="52">
        <f t="shared" si="10"/>
        <v>-0.11924999999999999</v>
      </c>
      <c r="U51" s="28">
        <v>2009</v>
      </c>
    </row>
    <row r="52" spans="1:21" ht="12" customHeight="1" collapsed="1">
      <c r="A52" s="28">
        <v>2010</v>
      </c>
      <c r="B52" s="52">
        <f t="shared" si="10"/>
        <v>9.5619999999999997E-2</v>
      </c>
      <c r="C52" s="52">
        <f t="shared" si="10"/>
        <v>0.84762000000000004</v>
      </c>
      <c r="D52" s="52">
        <f t="shared" si="10"/>
        <v>0.99121000000000004</v>
      </c>
      <c r="E52" s="52">
        <f t="shared" si="10"/>
        <v>0.54693000000000003</v>
      </c>
      <c r="F52" s="52">
        <f t="shared" si="10"/>
        <v>-0.29476000000000002</v>
      </c>
      <c r="G52" s="52">
        <f t="shared" si="10"/>
        <v>0.4138</v>
      </c>
      <c r="H52" s="52">
        <f t="shared" si="10"/>
        <v>1.8579999999999999E-2</v>
      </c>
      <c r="I52" s="52">
        <f t="shared" si="10"/>
        <v>-0.61104999999999998</v>
      </c>
      <c r="J52" s="52">
        <f t="shared" si="10"/>
        <v>0.48010000000000003</v>
      </c>
      <c r="K52" s="52">
        <f t="shared" si="10"/>
        <v>0.16019</v>
      </c>
      <c r="L52" s="52">
        <f t="shared" si="10"/>
        <v>0.31596000000000002</v>
      </c>
      <c r="M52" s="52">
        <f t="shared" si="10"/>
        <v>0.46650999999999998</v>
      </c>
      <c r="N52" s="52">
        <f t="shared" si="10"/>
        <v>0.52212999999999998</v>
      </c>
      <c r="O52" s="52">
        <f t="shared" si="10"/>
        <v>0.2545</v>
      </c>
      <c r="P52" s="52">
        <f t="shared" si="10"/>
        <v>-2.7140000000000001E-2</v>
      </c>
      <c r="Q52" s="52">
        <f t="shared" si="10"/>
        <v>0.53213999999999995</v>
      </c>
      <c r="R52" s="52">
        <f t="shared" si="10"/>
        <v>0.34609000000000001</v>
      </c>
      <c r="S52" s="52">
        <f t="shared" si="10"/>
        <v>0.31679000000000002</v>
      </c>
      <c r="T52" s="52">
        <f t="shared" si="10"/>
        <v>0.33440999999999999</v>
      </c>
      <c r="U52" s="28">
        <v>2010</v>
      </c>
    </row>
    <row r="53" spans="1:21" ht="12" customHeight="1">
      <c r="A53" s="28">
        <v>2011</v>
      </c>
      <c r="B53" s="52">
        <f t="shared" si="10"/>
        <v>1.5762700000000001</v>
      </c>
      <c r="C53" s="52">
        <f t="shared" si="10"/>
        <v>1.9707399999999999</v>
      </c>
      <c r="D53" s="52">
        <f t="shared" si="10"/>
        <v>1.1381399999999999</v>
      </c>
      <c r="E53" s="52">
        <f t="shared" si="10"/>
        <v>0.20663999999999999</v>
      </c>
      <c r="F53" s="52">
        <f t="shared" si="10"/>
        <v>1.3643700000000001</v>
      </c>
      <c r="G53" s="52">
        <f t="shared" si="10"/>
        <v>1.2209099999999999</v>
      </c>
      <c r="H53" s="52">
        <f t="shared" si="10"/>
        <v>1.45153</v>
      </c>
      <c r="I53" s="52">
        <f t="shared" si="10"/>
        <v>-0.91876000000000002</v>
      </c>
      <c r="J53" s="52">
        <f t="shared" si="10"/>
        <v>1.66187</v>
      </c>
      <c r="K53" s="52">
        <f t="shared" si="10"/>
        <v>1.43895</v>
      </c>
      <c r="L53" s="52">
        <f t="shared" si="10"/>
        <v>1.25267</v>
      </c>
      <c r="M53" s="52">
        <f t="shared" si="10"/>
        <v>1.3203800000000001</v>
      </c>
      <c r="N53" s="52">
        <f t="shared" si="10"/>
        <v>0.25052000000000002</v>
      </c>
      <c r="O53" s="52">
        <f t="shared" si="10"/>
        <v>-0.40575</v>
      </c>
      <c r="P53" s="52">
        <f t="shared" si="10"/>
        <v>0.92215000000000003</v>
      </c>
      <c r="Q53" s="52">
        <f t="shared" si="10"/>
        <v>0.43703999999999998</v>
      </c>
      <c r="R53" s="52">
        <f t="shared" si="10"/>
        <v>1.3166199999999999</v>
      </c>
      <c r="S53" s="52">
        <f t="shared" si="10"/>
        <v>1.55392</v>
      </c>
      <c r="T53" s="52">
        <f t="shared" si="10"/>
        <v>9.0799999999999995E-3</v>
      </c>
      <c r="U53" s="28">
        <v>2011</v>
      </c>
    </row>
    <row r="54" spans="1:21" ht="12" customHeight="1">
      <c r="A54" s="28">
        <v>2012</v>
      </c>
      <c r="B54" s="52">
        <f t="shared" si="10"/>
        <v>1.6066199999999999</v>
      </c>
      <c r="C54" s="52">
        <f t="shared" si="10"/>
        <v>1.94635</v>
      </c>
      <c r="D54" s="52">
        <f t="shared" si="10"/>
        <v>2.5754999999999999</v>
      </c>
      <c r="E54" s="52">
        <f t="shared" si="10"/>
        <v>0.36997999999999998</v>
      </c>
      <c r="F54" s="52">
        <f t="shared" si="10"/>
        <v>1.6087899999999999</v>
      </c>
      <c r="G54" s="52">
        <f t="shared" si="10"/>
        <v>2.0683500000000001</v>
      </c>
      <c r="H54" s="52">
        <f t="shared" si="10"/>
        <v>1.3192299999999999</v>
      </c>
      <c r="I54" s="52">
        <f t="shared" si="10"/>
        <v>-0.11053</v>
      </c>
      <c r="J54" s="52">
        <f t="shared" si="10"/>
        <v>1.4238599999999999</v>
      </c>
      <c r="K54" s="52">
        <f t="shared" si="10"/>
        <v>1.1171899999999999</v>
      </c>
      <c r="L54" s="52">
        <f t="shared" si="10"/>
        <v>1.0835300000000001</v>
      </c>
      <c r="M54" s="52">
        <f t="shared" si="10"/>
        <v>0.21723000000000001</v>
      </c>
      <c r="N54" s="52">
        <f t="shared" si="10"/>
        <v>0.92808999999999997</v>
      </c>
      <c r="O54" s="52">
        <f t="shared" si="10"/>
        <v>-0.3679</v>
      </c>
      <c r="P54" s="52">
        <f t="shared" si="10"/>
        <v>0.64037999999999995</v>
      </c>
      <c r="Q54" s="52">
        <f t="shared" si="10"/>
        <v>0.17013</v>
      </c>
      <c r="R54" s="52">
        <f t="shared" si="10"/>
        <v>1.31572</v>
      </c>
      <c r="S54" s="52">
        <f t="shared" si="10"/>
        <v>1.4241600000000001</v>
      </c>
      <c r="T54" s="52">
        <f t="shared" si="10"/>
        <v>0.32940999999999998</v>
      </c>
      <c r="U54" s="28">
        <v>2012</v>
      </c>
    </row>
    <row r="55" spans="1:21" ht="12" customHeight="1">
      <c r="A55" s="28">
        <v>2013</v>
      </c>
      <c r="B55" s="52">
        <f t="shared" si="10"/>
        <v>1.3443099999999999</v>
      </c>
      <c r="C55" s="52">
        <f t="shared" si="10"/>
        <v>1.4955000000000001</v>
      </c>
      <c r="D55" s="52">
        <f t="shared" si="10"/>
        <v>2.1585000000000001</v>
      </c>
      <c r="E55" s="52">
        <f t="shared" si="10"/>
        <v>4.9020000000000001E-2</v>
      </c>
      <c r="F55" s="52">
        <f t="shared" si="10"/>
        <v>0.59433000000000002</v>
      </c>
      <c r="G55" s="52">
        <f t="shared" si="10"/>
        <v>1.6627000000000001</v>
      </c>
      <c r="H55" s="52">
        <f t="shared" si="10"/>
        <v>0.63836999999999999</v>
      </c>
      <c r="I55" s="52">
        <f t="shared" si="10"/>
        <v>0.13506000000000001</v>
      </c>
      <c r="J55" s="52">
        <f t="shared" si="10"/>
        <v>1.1841999999999999</v>
      </c>
      <c r="K55" s="52">
        <f t="shared" si="10"/>
        <v>0.75854999999999995</v>
      </c>
      <c r="L55" s="52">
        <f t="shared" si="10"/>
        <v>0.81315000000000004</v>
      </c>
      <c r="M55" s="52">
        <f t="shared" si="10"/>
        <v>-0.48630000000000001</v>
      </c>
      <c r="N55" s="52">
        <f t="shared" si="10"/>
        <v>0.76893</v>
      </c>
      <c r="O55" s="52">
        <f t="shared" si="10"/>
        <v>-0.30714000000000002</v>
      </c>
      <c r="P55" s="52">
        <f t="shared" si="10"/>
        <v>0.73541000000000001</v>
      </c>
      <c r="Q55" s="52">
        <f t="shared" si="10"/>
        <v>-1.907E-2</v>
      </c>
      <c r="R55" s="52">
        <f t="shared" si="10"/>
        <v>0.98397000000000001</v>
      </c>
      <c r="S55" s="52">
        <f t="shared" si="10"/>
        <v>1.05491</v>
      </c>
      <c r="T55" s="52">
        <f t="shared" si="10"/>
        <v>0.22775000000000001</v>
      </c>
      <c r="U55" s="28">
        <v>2013</v>
      </c>
    </row>
    <row r="56" spans="1:21" ht="12" customHeight="1">
      <c r="A56" s="80">
        <v>2014</v>
      </c>
      <c r="B56" s="52">
        <f t="shared" si="10"/>
        <v>1.2891300000000001</v>
      </c>
      <c r="C56" s="52">
        <f t="shared" si="10"/>
        <v>1.4947600000000001</v>
      </c>
      <c r="D56" s="52">
        <f t="shared" si="10"/>
        <v>2.1072700000000002</v>
      </c>
      <c r="E56" s="52">
        <f t="shared" si="10"/>
        <v>0.32207000000000002</v>
      </c>
      <c r="F56" s="52">
        <f t="shared" si="10"/>
        <v>0.83903000000000005</v>
      </c>
      <c r="G56" s="52">
        <f t="shared" si="10"/>
        <v>1.2221</v>
      </c>
      <c r="H56" s="52">
        <f t="shared" si="10"/>
        <v>1.31332</v>
      </c>
      <c r="I56" s="52">
        <f t="shared" si="10"/>
        <v>0.59567999999999999</v>
      </c>
      <c r="J56" s="52">
        <f t="shared" si="10"/>
        <v>1.2216899999999999</v>
      </c>
      <c r="K56" s="52">
        <f t="shared" si="10"/>
        <v>0.69923999999999997</v>
      </c>
      <c r="L56" s="52">
        <f t="shared" si="10"/>
        <v>0.79710000000000003</v>
      </c>
      <c r="M56" s="52">
        <f t="shared" si="10"/>
        <v>0.22033</v>
      </c>
      <c r="N56" s="52">
        <f t="shared" si="10"/>
        <v>0.70972000000000002</v>
      </c>
      <c r="O56" s="52">
        <f t="shared" si="10"/>
        <v>-0.50478000000000001</v>
      </c>
      <c r="P56" s="52">
        <f t="shared" si="10"/>
        <v>0.80435999999999996</v>
      </c>
      <c r="Q56" s="52">
        <f t="shared" si="10"/>
        <v>7.6630000000000004E-2</v>
      </c>
      <c r="R56" s="52">
        <f t="shared" si="10"/>
        <v>1.0298400000000001</v>
      </c>
      <c r="S56" s="52">
        <f t="shared" si="10"/>
        <v>1.0996300000000001</v>
      </c>
      <c r="T56" s="52">
        <f t="shared" si="10"/>
        <v>0.29903999999999997</v>
      </c>
      <c r="U56" s="80">
        <v>2014</v>
      </c>
    </row>
    <row r="57" spans="1:21" ht="12" customHeight="1">
      <c r="A57" s="80">
        <v>2015</v>
      </c>
      <c r="B57" s="52">
        <f t="shared" si="10"/>
        <v>1.2616400000000001</v>
      </c>
      <c r="C57" s="52">
        <f t="shared" si="10"/>
        <v>1.89751</v>
      </c>
      <c r="D57" s="52">
        <f t="shared" si="10"/>
        <v>2.3598300000000001</v>
      </c>
      <c r="E57" s="52">
        <f t="shared" si="10"/>
        <v>9.0980000000000005E-2</v>
      </c>
      <c r="F57" s="52">
        <f t="shared" si="10"/>
        <v>0.60718000000000005</v>
      </c>
      <c r="G57" s="52">
        <f t="shared" si="10"/>
        <v>1.3082800000000001</v>
      </c>
      <c r="H57" s="52">
        <f t="shared" si="10"/>
        <v>1.2050099999999999</v>
      </c>
      <c r="I57" s="52">
        <f t="shared" si="10"/>
        <v>0.54535</v>
      </c>
      <c r="J57" s="52">
        <f t="shared" ref="J57:T58" si="11">ROUND(J30/J29*100-100,5)</f>
        <v>1.3974200000000001</v>
      </c>
      <c r="K57" s="52">
        <f t="shared" si="11"/>
        <v>1.06552</v>
      </c>
      <c r="L57" s="52">
        <f t="shared" si="11"/>
        <v>1.22766</v>
      </c>
      <c r="M57" s="52">
        <f t="shared" si="11"/>
        <v>0.36020999999999997</v>
      </c>
      <c r="N57" s="52">
        <f t="shared" si="11"/>
        <v>0.23099</v>
      </c>
      <c r="O57" s="52">
        <f t="shared" si="11"/>
        <v>-0.46094000000000002</v>
      </c>
      <c r="P57" s="52">
        <f t="shared" si="11"/>
        <v>1.4501999999999999</v>
      </c>
      <c r="Q57" s="52">
        <f t="shared" si="11"/>
        <v>2.9659999999999999E-2</v>
      </c>
      <c r="R57" s="52">
        <f t="shared" si="11"/>
        <v>1.2049099999999999</v>
      </c>
      <c r="S57" s="52">
        <f t="shared" si="11"/>
        <v>1.3338399999999999</v>
      </c>
      <c r="T57" s="52">
        <f t="shared" si="11"/>
        <v>8.8900000000000007E-2</v>
      </c>
      <c r="U57" s="80">
        <v>2015</v>
      </c>
    </row>
    <row r="58" spans="1:21" ht="12" customHeight="1">
      <c r="A58" s="80">
        <v>2016</v>
      </c>
      <c r="B58" s="52">
        <f t="shared" ref="B58:I58" si="12">ROUND(B31/B30*100-100,5)</f>
        <v>1.5812600000000001</v>
      </c>
      <c r="C58" s="52">
        <f t="shared" si="12"/>
        <v>1.8835500000000001</v>
      </c>
      <c r="D58" s="52">
        <f t="shared" si="12"/>
        <v>3.2105299999999999</v>
      </c>
      <c r="E58" s="52">
        <f t="shared" si="12"/>
        <v>1.40507</v>
      </c>
      <c r="F58" s="52">
        <f t="shared" si="12"/>
        <v>1.46018</v>
      </c>
      <c r="G58" s="52">
        <f t="shared" si="12"/>
        <v>1.8507</v>
      </c>
      <c r="H58" s="52">
        <f t="shared" si="12"/>
        <v>1.3971800000000001</v>
      </c>
      <c r="I58" s="52">
        <f t="shared" si="12"/>
        <v>0.29215000000000002</v>
      </c>
      <c r="J58" s="52">
        <f t="shared" si="11"/>
        <v>1.3748</v>
      </c>
      <c r="K58" s="52">
        <f t="shared" si="11"/>
        <v>1.2380100000000001</v>
      </c>
      <c r="L58" s="52">
        <f t="shared" si="11"/>
        <v>0.85241999999999996</v>
      </c>
      <c r="M58" s="52">
        <f t="shared" si="11"/>
        <v>0.44771</v>
      </c>
      <c r="N58" s="52">
        <f t="shared" si="11"/>
        <v>1.33338</v>
      </c>
      <c r="O58" s="52">
        <f t="shared" si="11"/>
        <v>0.44294</v>
      </c>
      <c r="P58" s="52">
        <f t="shared" si="11"/>
        <v>1.9014599999999999</v>
      </c>
      <c r="Q58" s="52">
        <f t="shared" si="11"/>
        <v>0.46966999999999998</v>
      </c>
      <c r="R58" s="52">
        <f t="shared" si="11"/>
        <v>1.46949</v>
      </c>
      <c r="S58" s="52">
        <f t="shared" si="11"/>
        <v>1.47418</v>
      </c>
      <c r="T58" s="52">
        <f t="shared" si="11"/>
        <v>0.90676999999999996</v>
      </c>
      <c r="U58" s="80">
        <v>2016</v>
      </c>
    </row>
    <row r="59" spans="1:21" ht="12" customHeight="1">
      <c r="A59" s="28"/>
      <c r="B59" s="52"/>
      <c r="C59" s="53"/>
      <c r="D59" s="53"/>
      <c r="E59" s="53"/>
      <c r="F59" s="53"/>
      <c r="G59" s="53"/>
      <c r="H59" s="53"/>
      <c r="I59" s="53"/>
      <c r="J59" s="53"/>
      <c r="K59" s="53"/>
      <c r="L59" s="53"/>
      <c r="M59" s="53"/>
      <c r="N59" s="53"/>
      <c r="O59" s="53"/>
      <c r="P59" s="53"/>
      <c r="Q59" s="53"/>
      <c r="R59" s="53"/>
      <c r="S59" s="53"/>
      <c r="T59" s="53"/>
      <c r="U59" s="28"/>
    </row>
    <row r="60" spans="1:21" ht="12" customHeight="1">
      <c r="A60" s="28"/>
      <c r="B60" s="176" t="s">
        <v>35</v>
      </c>
      <c r="C60" s="176"/>
      <c r="D60" s="176"/>
      <c r="E60" s="176"/>
      <c r="F60" s="176"/>
      <c r="G60" s="176"/>
      <c r="H60" s="176"/>
      <c r="I60" s="176"/>
      <c r="J60" s="176"/>
      <c r="K60" s="176"/>
      <c r="L60" s="176" t="s">
        <v>35</v>
      </c>
      <c r="M60" s="176"/>
      <c r="N60" s="176"/>
      <c r="O60" s="176"/>
      <c r="P60" s="176"/>
      <c r="Q60" s="176"/>
      <c r="R60" s="176"/>
      <c r="S60" s="176"/>
      <c r="T60" s="176"/>
      <c r="U60" s="28"/>
    </row>
    <row r="61" spans="1:21" ht="12" customHeight="1">
      <c r="A61" s="105">
        <v>1991</v>
      </c>
      <c r="B61" s="52">
        <f t="shared" ref="B61:Q61" si="13">ROUND(B6/$R6*100,5)</f>
        <v>13.21463</v>
      </c>
      <c r="C61" s="52">
        <f t="shared" si="13"/>
        <v>14.928509999999999</v>
      </c>
      <c r="D61" s="52">
        <f t="shared" si="13"/>
        <v>4.48027</v>
      </c>
      <c r="E61" s="52">
        <f t="shared" si="13"/>
        <v>3.2116600000000002</v>
      </c>
      <c r="F61" s="52">
        <f t="shared" si="13"/>
        <v>1.0606599999999999</v>
      </c>
      <c r="G61" s="52">
        <f t="shared" si="13"/>
        <v>2.6720000000000002</v>
      </c>
      <c r="H61" s="52">
        <f t="shared" si="13"/>
        <v>7.5945900000000002</v>
      </c>
      <c r="I61" s="52">
        <f t="shared" si="13"/>
        <v>2.2705299999999999</v>
      </c>
      <c r="J61" s="52">
        <f t="shared" si="13"/>
        <v>8.3450100000000003</v>
      </c>
      <c r="K61" s="52">
        <f t="shared" si="13"/>
        <v>20.909469999999999</v>
      </c>
      <c r="L61" s="52">
        <f t="shared" si="13"/>
        <v>4.2004400000000004</v>
      </c>
      <c r="M61" s="52">
        <f t="shared" si="13"/>
        <v>1.2523299999999999</v>
      </c>
      <c r="N61" s="52">
        <f t="shared" si="13"/>
        <v>6.0606900000000001</v>
      </c>
      <c r="O61" s="52">
        <f t="shared" si="13"/>
        <v>3.4483799999999998</v>
      </c>
      <c r="P61" s="52">
        <f t="shared" si="13"/>
        <v>3.0636399999999999</v>
      </c>
      <c r="Q61" s="52">
        <f t="shared" si="13"/>
        <v>3.2871800000000002</v>
      </c>
      <c r="R61" s="54">
        <v>100</v>
      </c>
      <c r="S61" s="52">
        <f t="shared" ref="S61:T61" si="14">ROUND(S6/$R6*100,5)</f>
        <v>77.241290000000006</v>
      </c>
      <c r="T61" s="52">
        <f t="shared" si="14"/>
        <v>18.27844</v>
      </c>
      <c r="U61" s="105">
        <v>1991</v>
      </c>
    </row>
    <row r="62" spans="1:21" ht="12" hidden="1" customHeight="1" outlineLevel="1">
      <c r="A62" s="105">
        <v>1992</v>
      </c>
      <c r="B62" s="52">
        <f t="shared" ref="B62:Q62" si="15">ROUND(B7/$R7*100,5)</f>
        <v>13.58182</v>
      </c>
      <c r="C62" s="52">
        <f t="shared" si="15"/>
        <v>15.411239999999999</v>
      </c>
      <c r="D62" s="52">
        <f t="shared" si="15"/>
        <v>4.4510300000000003</v>
      </c>
      <c r="E62" s="52">
        <f t="shared" si="15"/>
        <v>2.8608799999999999</v>
      </c>
      <c r="F62" s="52">
        <f t="shared" si="15"/>
        <v>1.0875300000000001</v>
      </c>
      <c r="G62" s="52">
        <f t="shared" si="15"/>
        <v>2.7494000000000001</v>
      </c>
      <c r="H62" s="52">
        <f t="shared" si="15"/>
        <v>7.8210800000000003</v>
      </c>
      <c r="I62" s="52">
        <f t="shared" si="15"/>
        <v>2.0434600000000001</v>
      </c>
      <c r="J62" s="52">
        <f t="shared" si="15"/>
        <v>8.6279900000000005</v>
      </c>
      <c r="K62" s="52">
        <f t="shared" si="15"/>
        <v>21.44914</v>
      </c>
      <c r="L62" s="52">
        <f t="shared" si="15"/>
        <v>4.3052900000000003</v>
      </c>
      <c r="M62" s="52">
        <f t="shared" si="15"/>
        <v>1.2829299999999999</v>
      </c>
      <c r="N62" s="52">
        <f t="shared" si="15"/>
        <v>5.2959100000000001</v>
      </c>
      <c r="O62" s="52">
        <f t="shared" si="15"/>
        <v>3.07274</v>
      </c>
      <c r="P62" s="52">
        <f t="shared" si="15"/>
        <v>3.1535299999999999</v>
      </c>
      <c r="Q62" s="52">
        <f t="shared" si="15"/>
        <v>2.8060499999999999</v>
      </c>
      <c r="R62" s="54">
        <v>100</v>
      </c>
      <c r="S62" s="52">
        <f t="shared" ref="S62:T62" si="16">ROUND(S7/$R7*100,5)</f>
        <v>79.469930000000005</v>
      </c>
      <c r="T62" s="52">
        <f t="shared" si="16"/>
        <v>16.079039999999999</v>
      </c>
      <c r="U62" s="105">
        <v>1992</v>
      </c>
    </row>
    <row r="63" spans="1:21" ht="12" hidden="1" customHeight="1" outlineLevel="1">
      <c r="A63" s="105">
        <v>1993</v>
      </c>
      <c r="B63" s="52">
        <f t="shared" ref="B63:Q63" si="17">ROUND(B8/$R8*100,5)</f>
        <v>13.54588</v>
      </c>
      <c r="C63" s="52">
        <f t="shared" si="17"/>
        <v>15.52186</v>
      </c>
      <c r="D63" s="52">
        <f t="shared" si="17"/>
        <v>4.4769600000000001</v>
      </c>
      <c r="E63" s="52">
        <f t="shared" si="17"/>
        <v>2.80159</v>
      </c>
      <c r="F63" s="52">
        <f t="shared" si="17"/>
        <v>1.0857300000000001</v>
      </c>
      <c r="G63" s="52">
        <f t="shared" si="17"/>
        <v>2.7667299999999999</v>
      </c>
      <c r="H63" s="52">
        <f t="shared" si="17"/>
        <v>7.8597099999999998</v>
      </c>
      <c r="I63" s="52">
        <f t="shared" si="17"/>
        <v>2.0187499999999998</v>
      </c>
      <c r="J63" s="52">
        <f t="shared" si="17"/>
        <v>8.7154000000000007</v>
      </c>
      <c r="K63" s="52">
        <f t="shared" si="17"/>
        <v>21.45523</v>
      </c>
      <c r="L63" s="52">
        <f t="shared" si="17"/>
        <v>4.3357900000000003</v>
      </c>
      <c r="M63" s="52">
        <f t="shared" si="17"/>
        <v>1.2836799999999999</v>
      </c>
      <c r="N63" s="52">
        <f t="shared" si="17"/>
        <v>5.1653900000000004</v>
      </c>
      <c r="O63" s="52">
        <f t="shared" si="17"/>
        <v>3.0276000000000001</v>
      </c>
      <c r="P63" s="52">
        <f t="shared" si="17"/>
        <v>3.1759400000000002</v>
      </c>
      <c r="Q63" s="52">
        <f t="shared" si="17"/>
        <v>2.7637800000000001</v>
      </c>
      <c r="R63" s="54">
        <v>100</v>
      </c>
      <c r="S63" s="52">
        <f t="shared" ref="S63:T63" si="18">ROUND(S8/$R8*100,5)</f>
        <v>79.745940000000004</v>
      </c>
      <c r="T63" s="52">
        <f t="shared" si="18"/>
        <v>15.777100000000001</v>
      </c>
      <c r="U63" s="105">
        <v>1993</v>
      </c>
    </row>
    <row r="64" spans="1:21" ht="12" hidden="1" customHeight="1" outlineLevel="1">
      <c r="A64" s="105">
        <v>1994</v>
      </c>
      <c r="B64" s="52">
        <f t="shared" ref="B64:Q64" si="19">ROUND(B9/$R9*100,5)</f>
        <v>13.41737</v>
      </c>
      <c r="C64" s="52">
        <f t="shared" si="19"/>
        <v>15.53975</v>
      </c>
      <c r="D64" s="52">
        <f t="shared" si="19"/>
        <v>4.4196299999999997</v>
      </c>
      <c r="E64" s="52">
        <f t="shared" si="19"/>
        <v>2.8832200000000001</v>
      </c>
      <c r="F64" s="52">
        <f t="shared" si="19"/>
        <v>1.0724800000000001</v>
      </c>
      <c r="G64" s="52">
        <f t="shared" si="19"/>
        <v>2.7615500000000002</v>
      </c>
      <c r="H64" s="52">
        <f t="shared" si="19"/>
        <v>7.8231799999999998</v>
      </c>
      <c r="I64" s="52">
        <f t="shared" si="19"/>
        <v>2.0743100000000001</v>
      </c>
      <c r="J64" s="52">
        <f t="shared" si="19"/>
        <v>8.7528000000000006</v>
      </c>
      <c r="K64" s="52">
        <f t="shared" si="19"/>
        <v>21.238589999999999</v>
      </c>
      <c r="L64" s="52">
        <f t="shared" si="19"/>
        <v>4.34748</v>
      </c>
      <c r="M64" s="52">
        <f t="shared" si="19"/>
        <v>1.2785299999999999</v>
      </c>
      <c r="N64" s="52">
        <f t="shared" si="19"/>
        <v>5.31027</v>
      </c>
      <c r="O64" s="52">
        <f t="shared" si="19"/>
        <v>3.0833499999999998</v>
      </c>
      <c r="P64" s="52">
        <f t="shared" si="19"/>
        <v>3.1694599999999999</v>
      </c>
      <c r="Q64" s="52">
        <f t="shared" si="19"/>
        <v>2.8280400000000001</v>
      </c>
      <c r="R64" s="54">
        <v>100</v>
      </c>
      <c r="S64" s="52">
        <f t="shared" ref="S64:T64" si="20">ROUND(S9/$R9*100,5)</f>
        <v>79.401179999999997</v>
      </c>
      <c r="T64" s="52">
        <f t="shared" si="20"/>
        <v>16.179179999999999</v>
      </c>
      <c r="U64" s="105">
        <v>1994</v>
      </c>
    </row>
    <row r="65" spans="1:21" ht="12" hidden="1" customHeight="1" outlineLevel="1">
      <c r="A65" s="105">
        <v>1995</v>
      </c>
      <c r="B65" s="52">
        <f t="shared" ref="B65:Q65" si="21">ROUND(B10/$R10*100,5)</f>
        <v>13.383509999999999</v>
      </c>
      <c r="C65" s="52">
        <f t="shared" si="21"/>
        <v>15.477779999999999</v>
      </c>
      <c r="D65" s="52">
        <f t="shared" si="21"/>
        <v>4.3872</v>
      </c>
      <c r="E65" s="52">
        <f t="shared" si="21"/>
        <v>2.9407899999999998</v>
      </c>
      <c r="F65" s="52">
        <f t="shared" si="21"/>
        <v>1.0441100000000001</v>
      </c>
      <c r="G65" s="52">
        <f t="shared" si="21"/>
        <v>2.7187800000000002</v>
      </c>
      <c r="H65" s="52">
        <f t="shared" si="21"/>
        <v>7.7661899999999999</v>
      </c>
      <c r="I65" s="52">
        <f t="shared" si="21"/>
        <v>2.1274000000000002</v>
      </c>
      <c r="J65" s="52">
        <f t="shared" si="21"/>
        <v>8.8192799999999991</v>
      </c>
      <c r="K65" s="52">
        <f t="shared" si="21"/>
        <v>21.098780000000001</v>
      </c>
      <c r="L65" s="52">
        <f t="shared" si="21"/>
        <v>4.3643000000000001</v>
      </c>
      <c r="M65" s="52">
        <f t="shared" si="21"/>
        <v>1.2806200000000001</v>
      </c>
      <c r="N65" s="52">
        <f t="shared" si="21"/>
        <v>5.4466299999999999</v>
      </c>
      <c r="O65" s="52">
        <f t="shared" si="21"/>
        <v>3.1187499999999999</v>
      </c>
      <c r="P65" s="52">
        <f t="shared" si="21"/>
        <v>3.1756199999999999</v>
      </c>
      <c r="Q65" s="52">
        <f t="shared" si="21"/>
        <v>2.8502399999999999</v>
      </c>
      <c r="R65" s="54">
        <v>100</v>
      </c>
      <c r="S65" s="52">
        <f t="shared" ref="S65:T65" si="22">ROUND(S10/$R10*100,5)</f>
        <v>79.128969999999995</v>
      </c>
      <c r="T65" s="52">
        <f t="shared" si="22"/>
        <v>16.483820000000001</v>
      </c>
      <c r="U65" s="105">
        <v>1995</v>
      </c>
    </row>
    <row r="66" spans="1:21" ht="12" hidden="1" customHeight="1" outlineLevel="1">
      <c r="A66" s="105">
        <v>1996</v>
      </c>
      <c r="B66" s="52">
        <f t="shared" ref="B66:Q66" si="23">ROUND(B11/$R11*100,5)</f>
        <v>13.47179</v>
      </c>
      <c r="C66" s="52">
        <f t="shared" si="23"/>
        <v>15.44572</v>
      </c>
      <c r="D66" s="52">
        <f t="shared" si="23"/>
        <v>4.2996800000000004</v>
      </c>
      <c r="E66" s="52">
        <f t="shared" si="23"/>
        <v>2.9317500000000001</v>
      </c>
      <c r="F66" s="52">
        <f t="shared" si="23"/>
        <v>1.0304500000000001</v>
      </c>
      <c r="G66" s="52">
        <f t="shared" si="23"/>
        <v>2.7011099999999999</v>
      </c>
      <c r="H66" s="52">
        <f t="shared" si="23"/>
        <v>7.7877299999999998</v>
      </c>
      <c r="I66" s="52">
        <f t="shared" si="23"/>
        <v>2.1037400000000002</v>
      </c>
      <c r="J66" s="52">
        <f t="shared" si="23"/>
        <v>8.8181999999999992</v>
      </c>
      <c r="K66" s="52">
        <f t="shared" si="23"/>
        <v>21.20335</v>
      </c>
      <c r="L66" s="52">
        <f t="shared" si="23"/>
        <v>4.3993900000000004</v>
      </c>
      <c r="M66" s="52">
        <f t="shared" si="23"/>
        <v>1.2828599999999999</v>
      </c>
      <c r="N66" s="52">
        <f t="shared" si="23"/>
        <v>5.4507300000000001</v>
      </c>
      <c r="O66" s="52">
        <f t="shared" si="23"/>
        <v>3.0627599999999999</v>
      </c>
      <c r="P66" s="52">
        <f t="shared" si="23"/>
        <v>3.1909299999999998</v>
      </c>
      <c r="Q66" s="52">
        <f t="shared" si="23"/>
        <v>2.8198099999999999</v>
      </c>
      <c r="R66" s="54">
        <v>100</v>
      </c>
      <c r="S66" s="52">
        <f t="shared" ref="S66:T66" si="24">ROUND(S11/$R11*100,5)</f>
        <v>79.331530000000001</v>
      </c>
      <c r="T66" s="52">
        <f t="shared" si="24"/>
        <v>16.368790000000001</v>
      </c>
      <c r="U66" s="105">
        <v>1996</v>
      </c>
    </row>
    <row r="67" spans="1:21" ht="12" hidden="1" customHeight="1" outlineLevel="1">
      <c r="A67" s="105">
        <v>1997</v>
      </c>
      <c r="B67" s="52">
        <f t="shared" ref="B67:Q67" si="25">ROUND(B12/$R12*100,5)</f>
        <v>13.556150000000001</v>
      </c>
      <c r="C67" s="52">
        <f t="shared" si="25"/>
        <v>15.492229999999999</v>
      </c>
      <c r="D67" s="52">
        <f t="shared" si="25"/>
        <v>4.1977599999999997</v>
      </c>
      <c r="E67" s="52">
        <f t="shared" si="25"/>
        <v>2.9244500000000002</v>
      </c>
      <c r="F67" s="52">
        <f t="shared" si="25"/>
        <v>1.0382899999999999</v>
      </c>
      <c r="G67" s="52">
        <f t="shared" si="25"/>
        <v>2.6800299999999999</v>
      </c>
      <c r="H67" s="52">
        <f t="shared" si="25"/>
        <v>7.76614</v>
      </c>
      <c r="I67" s="52">
        <f t="shared" si="25"/>
        <v>2.0703999999999998</v>
      </c>
      <c r="J67" s="52">
        <f t="shared" si="25"/>
        <v>8.8564699999999998</v>
      </c>
      <c r="K67" s="52">
        <f t="shared" si="25"/>
        <v>21.370380000000001</v>
      </c>
      <c r="L67" s="52">
        <f t="shared" si="25"/>
        <v>4.4221000000000004</v>
      </c>
      <c r="M67" s="52">
        <f t="shared" si="25"/>
        <v>1.2818700000000001</v>
      </c>
      <c r="N67" s="52">
        <f t="shared" si="25"/>
        <v>5.3632799999999996</v>
      </c>
      <c r="O67" s="52">
        <f t="shared" si="25"/>
        <v>2.99851</v>
      </c>
      <c r="P67" s="52">
        <f t="shared" si="25"/>
        <v>3.1895699999999998</v>
      </c>
      <c r="Q67" s="52">
        <f t="shared" si="25"/>
        <v>2.7923800000000001</v>
      </c>
      <c r="R67" s="54">
        <v>100</v>
      </c>
      <c r="S67" s="52">
        <f t="shared" ref="S67:T67" si="26">ROUND(S12/$R12*100,5)</f>
        <v>79.653229999999994</v>
      </c>
      <c r="T67" s="52">
        <f t="shared" si="26"/>
        <v>16.149010000000001</v>
      </c>
      <c r="U67" s="105">
        <v>1997</v>
      </c>
    </row>
    <row r="68" spans="1:21" ht="12" hidden="1" customHeight="1" outlineLevel="1">
      <c r="A68" s="105">
        <v>1998</v>
      </c>
      <c r="B68" s="52">
        <f t="shared" ref="B68:Q68" si="27">ROUND(B13/$R13*100,5)</f>
        <v>13.61204</v>
      </c>
      <c r="C68" s="52">
        <f t="shared" si="27"/>
        <v>15.6431</v>
      </c>
      <c r="D68" s="52">
        <f t="shared" si="27"/>
        <v>4.1141399999999999</v>
      </c>
      <c r="E68" s="52">
        <f t="shared" si="27"/>
        <v>2.8625799999999999</v>
      </c>
      <c r="F68" s="52">
        <f t="shared" si="27"/>
        <v>1.0218499999999999</v>
      </c>
      <c r="G68" s="52">
        <f t="shared" si="27"/>
        <v>2.6659600000000001</v>
      </c>
      <c r="H68" s="52">
        <f t="shared" si="27"/>
        <v>7.7442200000000003</v>
      </c>
      <c r="I68" s="52">
        <f t="shared" si="27"/>
        <v>2.03579</v>
      </c>
      <c r="J68" s="52">
        <f t="shared" si="27"/>
        <v>8.8372399999999995</v>
      </c>
      <c r="K68" s="52">
        <f t="shared" si="27"/>
        <v>21.523980000000002</v>
      </c>
      <c r="L68" s="52">
        <f t="shared" si="27"/>
        <v>4.4401299999999999</v>
      </c>
      <c r="M68" s="52">
        <f t="shared" si="27"/>
        <v>1.29372</v>
      </c>
      <c r="N68" s="52">
        <f t="shared" si="27"/>
        <v>5.2749499999999996</v>
      </c>
      <c r="O68" s="52">
        <f t="shared" si="27"/>
        <v>2.9506899999999998</v>
      </c>
      <c r="P68" s="52">
        <f t="shared" si="27"/>
        <v>3.1645699999999999</v>
      </c>
      <c r="Q68" s="52">
        <f t="shared" si="27"/>
        <v>2.8150499999999998</v>
      </c>
      <c r="R68" s="54">
        <v>100</v>
      </c>
      <c r="S68" s="52">
        <f t="shared" ref="S68:T68" si="28">ROUND(S13/$R13*100,5)</f>
        <v>79.946799999999996</v>
      </c>
      <c r="T68" s="52">
        <f t="shared" si="28"/>
        <v>15.93906</v>
      </c>
      <c r="U68" s="105">
        <v>1998</v>
      </c>
    </row>
    <row r="69" spans="1:21" ht="12" hidden="1" customHeight="1" outlineLevel="1">
      <c r="A69" s="105">
        <v>1999</v>
      </c>
      <c r="B69" s="52">
        <f t="shared" ref="B69:Q69" si="29">ROUND(B14/$R14*100,5)</f>
        <v>13.647169999999999</v>
      </c>
      <c r="C69" s="52">
        <f t="shared" si="29"/>
        <v>15.68834</v>
      </c>
      <c r="D69" s="52">
        <f t="shared" si="29"/>
        <v>4.0436199999999998</v>
      </c>
      <c r="E69" s="52">
        <f t="shared" si="29"/>
        <v>2.8100999999999998</v>
      </c>
      <c r="F69" s="52">
        <f t="shared" si="29"/>
        <v>1.0110600000000001</v>
      </c>
      <c r="G69" s="52">
        <f t="shared" si="29"/>
        <v>2.6495899999999999</v>
      </c>
      <c r="H69" s="52">
        <f t="shared" si="29"/>
        <v>7.75678</v>
      </c>
      <c r="I69" s="52">
        <f t="shared" si="29"/>
        <v>2.0158900000000002</v>
      </c>
      <c r="J69" s="52">
        <f t="shared" si="29"/>
        <v>8.8955500000000001</v>
      </c>
      <c r="K69" s="52">
        <f t="shared" si="29"/>
        <v>21.653890000000001</v>
      </c>
      <c r="L69" s="52">
        <f t="shared" si="29"/>
        <v>4.4613899999999997</v>
      </c>
      <c r="M69" s="52">
        <f t="shared" si="29"/>
        <v>1.30891</v>
      </c>
      <c r="N69" s="52">
        <f t="shared" si="29"/>
        <v>5.1985599999999996</v>
      </c>
      <c r="O69" s="52">
        <f t="shared" si="29"/>
        <v>2.8697499999999998</v>
      </c>
      <c r="P69" s="52">
        <f t="shared" si="29"/>
        <v>3.1695000000000002</v>
      </c>
      <c r="Q69" s="52">
        <f t="shared" si="29"/>
        <v>2.8199100000000001</v>
      </c>
      <c r="R69" s="54">
        <v>100</v>
      </c>
      <c r="S69" s="52">
        <f t="shared" ref="S69:T69" si="30">ROUND(S14/$R14*100,5)</f>
        <v>80.242170000000002</v>
      </c>
      <c r="T69" s="52">
        <f t="shared" si="30"/>
        <v>15.71421</v>
      </c>
      <c r="U69" s="105">
        <v>1999</v>
      </c>
    </row>
    <row r="70" spans="1:21" ht="12" customHeight="1" collapsed="1">
      <c r="A70" s="79">
        <v>2000</v>
      </c>
      <c r="B70" s="52">
        <f>ROUND(B15/$R15*100,5)</f>
        <v>13.78543</v>
      </c>
      <c r="C70" s="52">
        <f t="shared" ref="C70:Q86" si="31">ROUND(C15/$R15*100,5)</f>
        <v>15.738960000000001</v>
      </c>
      <c r="D70" s="52">
        <f t="shared" si="31"/>
        <v>4.0235500000000002</v>
      </c>
      <c r="E70" s="52">
        <f t="shared" si="31"/>
        <v>2.7317499999999999</v>
      </c>
      <c r="F70" s="52">
        <f t="shared" si="31"/>
        <v>1.0174799999999999</v>
      </c>
      <c r="G70" s="52">
        <f t="shared" si="31"/>
        <v>2.63985</v>
      </c>
      <c r="H70" s="52">
        <f t="shared" si="31"/>
        <v>7.8041099999999997</v>
      </c>
      <c r="I70" s="52">
        <f t="shared" si="31"/>
        <v>1.9643900000000001</v>
      </c>
      <c r="J70" s="52">
        <f t="shared" si="31"/>
        <v>8.9699000000000009</v>
      </c>
      <c r="K70" s="52">
        <f t="shared" si="31"/>
        <v>21.83644</v>
      </c>
      <c r="L70" s="52">
        <f t="shared" si="31"/>
        <v>4.4898300000000004</v>
      </c>
      <c r="M70" s="52">
        <f t="shared" si="31"/>
        <v>1.3198000000000001</v>
      </c>
      <c r="N70" s="52">
        <f t="shared" si="31"/>
        <v>5.0474100000000002</v>
      </c>
      <c r="O70" s="52">
        <f t="shared" si="31"/>
        <v>2.7434699999999999</v>
      </c>
      <c r="P70" s="52">
        <f t="shared" si="31"/>
        <v>3.1627800000000001</v>
      </c>
      <c r="Q70" s="52">
        <f t="shared" si="31"/>
        <v>2.7248600000000001</v>
      </c>
      <c r="R70" s="54">
        <v>100</v>
      </c>
      <c r="S70" s="52">
        <f>ROUND(S15/$R15*100,5)</f>
        <v>80.764579999999995</v>
      </c>
      <c r="T70" s="52">
        <f>ROUND(T15/$R15*100,5)</f>
        <v>15.211869999999999</v>
      </c>
      <c r="U70" s="79">
        <v>2000</v>
      </c>
    </row>
    <row r="71" spans="1:21" ht="12" hidden="1" customHeight="1" outlineLevel="1">
      <c r="A71" s="79">
        <v>2001</v>
      </c>
      <c r="B71" s="52">
        <f t="shared" ref="B71:B86" si="32">ROUND(B16/$R16*100,5)</f>
        <v>13.949590000000001</v>
      </c>
      <c r="C71" s="52">
        <f t="shared" si="31"/>
        <v>15.92685</v>
      </c>
      <c r="D71" s="52">
        <f t="shared" si="31"/>
        <v>3.9782000000000002</v>
      </c>
      <c r="E71" s="52">
        <f t="shared" si="31"/>
        <v>2.6606999999999998</v>
      </c>
      <c r="F71" s="52">
        <f t="shared" si="31"/>
        <v>1.0219499999999999</v>
      </c>
      <c r="G71" s="52">
        <f t="shared" si="31"/>
        <v>2.6627000000000001</v>
      </c>
      <c r="H71" s="52">
        <f t="shared" si="31"/>
        <v>7.8546300000000002</v>
      </c>
      <c r="I71" s="52">
        <f t="shared" si="31"/>
        <v>1.91326</v>
      </c>
      <c r="J71" s="52">
        <f t="shared" si="31"/>
        <v>8.9537800000000001</v>
      </c>
      <c r="K71" s="52">
        <f t="shared" si="31"/>
        <v>21.800039999999999</v>
      </c>
      <c r="L71" s="52">
        <f t="shared" si="31"/>
        <v>4.5066600000000001</v>
      </c>
      <c r="M71" s="52">
        <f t="shared" si="31"/>
        <v>1.32216</v>
      </c>
      <c r="N71" s="52">
        <f t="shared" si="31"/>
        <v>4.9413799999999997</v>
      </c>
      <c r="O71" s="52">
        <f t="shared" si="31"/>
        <v>2.6698900000000001</v>
      </c>
      <c r="P71" s="52">
        <f t="shared" si="31"/>
        <v>3.17164</v>
      </c>
      <c r="Q71" s="52">
        <f t="shared" si="31"/>
        <v>2.66655</v>
      </c>
      <c r="R71" s="54">
        <v>100</v>
      </c>
      <c r="S71" s="52">
        <f t="shared" ref="S71:T86" si="33">ROUND(S16/$R16*100,5)</f>
        <v>81.170010000000005</v>
      </c>
      <c r="T71" s="52">
        <f t="shared" si="33"/>
        <v>14.851789999999999</v>
      </c>
      <c r="U71" s="79">
        <v>2001</v>
      </c>
    </row>
    <row r="72" spans="1:21" ht="12" hidden="1" customHeight="1" outlineLevel="1">
      <c r="A72" s="79">
        <v>2002</v>
      </c>
      <c r="B72" s="52">
        <f t="shared" si="32"/>
        <v>14.03398</v>
      </c>
      <c r="C72" s="52">
        <f t="shared" si="31"/>
        <v>15.98579</v>
      </c>
      <c r="D72" s="52">
        <f t="shared" si="31"/>
        <v>3.9207100000000001</v>
      </c>
      <c r="E72" s="52">
        <f t="shared" si="31"/>
        <v>2.61869</v>
      </c>
      <c r="F72" s="52">
        <f t="shared" si="31"/>
        <v>1.0232000000000001</v>
      </c>
      <c r="G72" s="52">
        <f t="shared" si="31"/>
        <v>2.6519200000000001</v>
      </c>
      <c r="H72" s="52">
        <f t="shared" si="31"/>
        <v>7.8700799999999997</v>
      </c>
      <c r="I72" s="52">
        <f t="shared" si="31"/>
        <v>1.8887400000000001</v>
      </c>
      <c r="J72" s="52">
        <f t="shared" si="31"/>
        <v>9.0019299999999998</v>
      </c>
      <c r="K72" s="52">
        <f t="shared" si="31"/>
        <v>21.817430000000002</v>
      </c>
      <c r="L72" s="52">
        <f t="shared" si="31"/>
        <v>4.5536300000000001</v>
      </c>
      <c r="M72" s="52">
        <f t="shared" si="31"/>
        <v>1.32362</v>
      </c>
      <c r="N72" s="52">
        <f t="shared" si="31"/>
        <v>4.89994</v>
      </c>
      <c r="O72" s="52">
        <f t="shared" si="31"/>
        <v>2.62805</v>
      </c>
      <c r="P72" s="52">
        <f t="shared" si="31"/>
        <v>3.1616300000000002</v>
      </c>
      <c r="Q72" s="52">
        <f t="shared" si="31"/>
        <v>2.6206700000000001</v>
      </c>
      <c r="R72" s="54">
        <v>100</v>
      </c>
      <c r="S72" s="52">
        <f t="shared" si="33"/>
        <v>81.423190000000005</v>
      </c>
      <c r="T72" s="52">
        <f t="shared" si="33"/>
        <v>14.6561</v>
      </c>
      <c r="U72" s="79">
        <v>2002</v>
      </c>
    </row>
    <row r="73" spans="1:21" ht="12" hidden="1" customHeight="1" outlineLevel="1">
      <c r="A73" s="79">
        <v>2003</v>
      </c>
      <c r="B73" s="52">
        <f t="shared" si="32"/>
        <v>14.06748</v>
      </c>
      <c r="C73" s="52">
        <f t="shared" si="31"/>
        <v>15.98273</v>
      </c>
      <c r="D73" s="52">
        <f t="shared" si="31"/>
        <v>3.8843399999999999</v>
      </c>
      <c r="E73" s="52">
        <f t="shared" si="31"/>
        <v>2.60432</v>
      </c>
      <c r="F73" s="52">
        <f t="shared" si="31"/>
        <v>1.0249299999999999</v>
      </c>
      <c r="G73" s="52">
        <f t="shared" si="31"/>
        <v>2.6514899999999999</v>
      </c>
      <c r="H73" s="52">
        <f t="shared" si="31"/>
        <v>7.8479099999999997</v>
      </c>
      <c r="I73" s="52">
        <f t="shared" si="31"/>
        <v>1.8688</v>
      </c>
      <c r="J73" s="52">
        <f t="shared" si="31"/>
        <v>9.0570400000000006</v>
      </c>
      <c r="K73" s="52">
        <f t="shared" si="31"/>
        <v>21.832820000000002</v>
      </c>
      <c r="L73" s="52">
        <f t="shared" si="31"/>
        <v>4.5732900000000001</v>
      </c>
      <c r="M73" s="52">
        <f t="shared" si="31"/>
        <v>1.32677</v>
      </c>
      <c r="N73" s="52">
        <f t="shared" si="31"/>
        <v>4.9149000000000003</v>
      </c>
      <c r="O73" s="52">
        <f t="shared" si="31"/>
        <v>2.6214900000000001</v>
      </c>
      <c r="P73" s="52">
        <f t="shared" si="31"/>
        <v>3.15252</v>
      </c>
      <c r="Q73" s="52">
        <f t="shared" si="31"/>
        <v>2.5891799999999998</v>
      </c>
      <c r="R73" s="54">
        <v>100</v>
      </c>
      <c r="S73" s="52">
        <f t="shared" si="33"/>
        <v>81.516970000000001</v>
      </c>
      <c r="T73" s="52">
        <f t="shared" si="33"/>
        <v>14.59869</v>
      </c>
      <c r="U73" s="79">
        <v>2003</v>
      </c>
    </row>
    <row r="74" spans="1:21" ht="12" hidden="1" customHeight="1" outlineLevel="1">
      <c r="A74" s="79">
        <v>2004</v>
      </c>
      <c r="B74" s="52">
        <f t="shared" si="32"/>
        <v>14.07255</v>
      </c>
      <c r="C74" s="52">
        <f t="shared" si="31"/>
        <v>15.94102</v>
      </c>
      <c r="D74" s="52">
        <f t="shared" si="31"/>
        <v>3.8721700000000001</v>
      </c>
      <c r="E74" s="52">
        <f t="shared" si="31"/>
        <v>2.5954799999999998</v>
      </c>
      <c r="F74" s="52">
        <f t="shared" si="31"/>
        <v>1.0198100000000001</v>
      </c>
      <c r="G74" s="52">
        <f t="shared" si="31"/>
        <v>2.65706</v>
      </c>
      <c r="H74" s="52">
        <f t="shared" si="31"/>
        <v>7.8385699999999998</v>
      </c>
      <c r="I74" s="52">
        <f t="shared" si="31"/>
        <v>1.8545199999999999</v>
      </c>
      <c r="J74" s="52">
        <f t="shared" si="31"/>
        <v>9.0866199999999999</v>
      </c>
      <c r="K74" s="52">
        <f t="shared" si="31"/>
        <v>21.882989999999999</v>
      </c>
      <c r="L74" s="52">
        <f t="shared" si="31"/>
        <v>4.6134199999999996</v>
      </c>
      <c r="M74" s="52">
        <f t="shared" si="31"/>
        <v>1.3294299999999999</v>
      </c>
      <c r="N74" s="52">
        <f t="shared" si="31"/>
        <v>4.8878300000000001</v>
      </c>
      <c r="O74" s="52">
        <f t="shared" si="31"/>
        <v>2.6028099999999998</v>
      </c>
      <c r="P74" s="52">
        <f t="shared" si="31"/>
        <v>3.1460300000000001</v>
      </c>
      <c r="Q74" s="52">
        <f t="shared" si="31"/>
        <v>2.5996800000000002</v>
      </c>
      <c r="R74" s="54">
        <v>100</v>
      </c>
      <c r="S74" s="52">
        <f t="shared" si="33"/>
        <v>81.587509999999995</v>
      </c>
      <c r="T74" s="52">
        <f t="shared" si="33"/>
        <v>14.540319999999999</v>
      </c>
      <c r="U74" s="79">
        <v>2004</v>
      </c>
    </row>
    <row r="75" spans="1:21" ht="12" hidden="1" customHeight="1" outlineLevel="1">
      <c r="A75" s="79">
        <v>2005</v>
      </c>
      <c r="B75" s="52">
        <f t="shared" si="32"/>
        <v>14.12806</v>
      </c>
      <c r="C75" s="52">
        <f t="shared" si="31"/>
        <v>16.040130000000001</v>
      </c>
      <c r="D75" s="52">
        <f t="shared" si="31"/>
        <v>3.8583799999999999</v>
      </c>
      <c r="E75" s="52">
        <f t="shared" si="31"/>
        <v>2.5615600000000001</v>
      </c>
      <c r="F75" s="52">
        <f t="shared" si="31"/>
        <v>1.014</v>
      </c>
      <c r="G75" s="52">
        <f t="shared" si="31"/>
        <v>2.6912699999999998</v>
      </c>
      <c r="H75" s="52">
        <f t="shared" si="31"/>
        <v>7.8302399999999999</v>
      </c>
      <c r="I75" s="52">
        <f t="shared" si="31"/>
        <v>1.84501</v>
      </c>
      <c r="J75" s="52">
        <f t="shared" si="31"/>
        <v>9.0620899999999995</v>
      </c>
      <c r="K75" s="52">
        <f t="shared" si="31"/>
        <v>21.877690000000001</v>
      </c>
      <c r="L75" s="52">
        <f t="shared" si="31"/>
        <v>4.6348099999999999</v>
      </c>
      <c r="M75" s="52">
        <f t="shared" si="31"/>
        <v>1.3355999999999999</v>
      </c>
      <c r="N75" s="52">
        <f t="shared" si="31"/>
        <v>4.8287100000000001</v>
      </c>
      <c r="O75" s="52">
        <f t="shared" si="31"/>
        <v>2.56562</v>
      </c>
      <c r="P75" s="52">
        <f t="shared" si="31"/>
        <v>3.1440100000000002</v>
      </c>
      <c r="Q75" s="52">
        <f t="shared" si="31"/>
        <v>2.5828199999999999</v>
      </c>
      <c r="R75" s="54">
        <v>100</v>
      </c>
      <c r="S75" s="52">
        <f t="shared" si="33"/>
        <v>81.757900000000006</v>
      </c>
      <c r="T75" s="52">
        <f t="shared" si="33"/>
        <v>14.38372</v>
      </c>
      <c r="U75" s="79">
        <v>2005</v>
      </c>
    </row>
    <row r="76" spans="1:21" ht="12" hidden="1" customHeight="1" outlineLevel="1">
      <c r="A76" s="79">
        <v>2006</v>
      </c>
      <c r="B76" s="52">
        <f t="shared" si="32"/>
        <v>14.11571</v>
      </c>
      <c r="C76" s="52">
        <f t="shared" si="31"/>
        <v>16.081230000000001</v>
      </c>
      <c r="D76" s="52">
        <f t="shared" si="31"/>
        <v>3.8865699999999999</v>
      </c>
      <c r="E76" s="52">
        <f t="shared" si="31"/>
        <v>2.5569999999999999</v>
      </c>
      <c r="F76" s="52">
        <f t="shared" si="31"/>
        <v>1.02159</v>
      </c>
      <c r="G76" s="52">
        <f t="shared" si="31"/>
        <v>2.6923699999999999</v>
      </c>
      <c r="H76" s="52">
        <f t="shared" si="31"/>
        <v>7.81379</v>
      </c>
      <c r="I76" s="52">
        <f t="shared" si="31"/>
        <v>1.84609</v>
      </c>
      <c r="J76" s="52">
        <f t="shared" si="31"/>
        <v>9.0569799999999994</v>
      </c>
      <c r="K76" s="52">
        <f t="shared" si="31"/>
        <v>21.82366</v>
      </c>
      <c r="L76" s="52">
        <f t="shared" si="31"/>
        <v>4.6320800000000002</v>
      </c>
      <c r="M76" s="52">
        <f t="shared" si="31"/>
        <v>1.3240499999999999</v>
      </c>
      <c r="N76" s="52">
        <f t="shared" si="31"/>
        <v>4.8425000000000002</v>
      </c>
      <c r="O76" s="52">
        <f t="shared" si="31"/>
        <v>2.57422</v>
      </c>
      <c r="P76" s="52">
        <f t="shared" si="31"/>
        <v>3.15001</v>
      </c>
      <c r="Q76" s="52">
        <f t="shared" si="31"/>
        <v>2.5821399999999999</v>
      </c>
      <c r="R76" s="54">
        <v>100</v>
      </c>
      <c r="S76" s="52">
        <f t="shared" si="33"/>
        <v>81.711460000000002</v>
      </c>
      <c r="T76" s="52">
        <f t="shared" si="33"/>
        <v>14.401960000000001</v>
      </c>
      <c r="U76" s="79">
        <v>2006</v>
      </c>
    </row>
    <row r="77" spans="1:21" ht="12" hidden="1" customHeight="1" outlineLevel="1">
      <c r="A77" s="79">
        <v>2007</v>
      </c>
      <c r="B77" s="52">
        <f t="shared" si="32"/>
        <v>14.11603</v>
      </c>
      <c r="C77" s="52">
        <f t="shared" si="31"/>
        <v>16.109909999999999</v>
      </c>
      <c r="D77" s="52">
        <f t="shared" si="31"/>
        <v>3.9037199999999999</v>
      </c>
      <c r="E77" s="52">
        <f t="shared" si="31"/>
        <v>2.5649799999999998</v>
      </c>
      <c r="F77" s="52">
        <f t="shared" si="31"/>
        <v>1.0246</v>
      </c>
      <c r="G77" s="52">
        <f t="shared" si="31"/>
        <v>2.6992500000000001</v>
      </c>
      <c r="H77" s="52">
        <f t="shared" si="31"/>
        <v>7.8040599999999998</v>
      </c>
      <c r="I77" s="52">
        <f t="shared" si="31"/>
        <v>1.8489500000000001</v>
      </c>
      <c r="J77" s="52">
        <f t="shared" si="31"/>
        <v>9.0562699999999996</v>
      </c>
      <c r="K77" s="52">
        <f t="shared" si="31"/>
        <v>21.788709999999998</v>
      </c>
      <c r="L77" s="52">
        <f t="shared" si="31"/>
        <v>4.6368499999999999</v>
      </c>
      <c r="M77" s="52">
        <f t="shared" si="31"/>
        <v>1.3112299999999999</v>
      </c>
      <c r="N77" s="52">
        <f t="shared" si="31"/>
        <v>4.8412499999999996</v>
      </c>
      <c r="O77" s="52">
        <f t="shared" si="31"/>
        <v>2.5699800000000002</v>
      </c>
      <c r="P77" s="52">
        <f t="shared" si="31"/>
        <v>3.1431200000000001</v>
      </c>
      <c r="Q77" s="52">
        <f t="shared" si="31"/>
        <v>2.58107</v>
      </c>
      <c r="R77" s="54">
        <v>100</v>
      </c>
      <c r="S77" s="52">
        <f t="shared" si="33"/>
        <v>81.690039999999996</v>
      </c>
      <c r="T77" s="52">
        <f t="shared" si="33"/>
        <v>14.40624</v>
      </c>
      <c r="U77" s="79">
        <v>2007</v>
      </c>
    </row>
    <row r="78" spans="1:21" ht="12" hidden="1" customHeight="1" outlineLevel="1">
      <c r="A78" s="79">
        <v>2008</v>
      </c>
      <c r="B78" s="52">
        <f t="shared" si="32"/>
        <v>14.147019999999999</v>
      </c>
      <c r="C78" s="52">
        <f t="shared" si="31"/>
        <v>16.136949999999999</v>
      </c>
      <c r="D78" s="52">
        <f t="shared" si="31"/>
        <v>3.9226299999999998</v>
      </c>
      <c r="E78" s="52">
        <f t="shared" si="31"/>
        <v>2.5576500000000002</v>
      </c>
      <c r="F78" s="52">
        <f t="shared" si="31"/>
        <v>1.0228299999999999</v>
      </c>
      <c r="G78" s="52">
        <f t="shared" si="31"/>
        <v>2.7235399999999998</v>
      </c>
      <c r="H78" s="52">
        <f t="shared" si="31"/>
        <v>7.7984900000000001</v>
      </c>
      <c r="I78" s="52">
        <f t="shared" si="31"/>
        <v>1.8357399999999999</v>
      </c>
      <c r="J78" s="52">
        <f t="shared" si="31"/>
        <v>9.0634899999999998</v>
      </c>
      <c r="K78" s="52">
        <f t="shared" si="31"/>
        <v>21.78529</v>
      </c>
      <c r="L78" s="52">
        <f t="shared" si="31"/>
        <v>4.6370199999999997</v>
      </c>
      <c r="M78" s="52">
        <f t="shared" si="31"/>
        <v>1.3024500000000001</v>
      </c>
      <c r="N78" s="52">
        <f t="shared" si="31"/>
        <v>4.8093700000000004</v>
      </c>
      <c r="O78" s="52">
        <f t="shared" si="31"/>
        <v>2.5596199999999998</v>
      </c>
      <c r="P78" s="52">
        <f t="shared" si="31"/>
        <v>3.1349900000000002</v>
      </c>
      <c r="Q78" s="52">
        <f t="shared" si="31"/>
        <v>2.56291</v>
      </c>
      <c r="R78" s="54">
        <v>100</v>
      </c>
      <c r="S78" s="52">
        <f t="shared" si="33"/>
        <v>81.752080000000007</v>
      </c>
      <c r="T78" s="52">
        <f t="shared" si="33"/>
        <v>14.3253</v>
      </c>
      <c r="U78" s="79">
        <v>2008</v>
      </c>
    </row>
    <row r="79" spans="1:21" ht="12" hidden="1" customHeight="1" outlineLevel="1">
      <c r="A79" s="79">
        <v>2009</v>
      </c>
      <c r="B79" s="52">
        <f t="shared" si="32"/>
        <v>14.047040000000001</v>
      </c>
      <c r="C79" s="52">
        <f t="shared" si="31"/>
        <v>16.182539999999999</v>
      </c>
      <c r="D79" s="52">
        <f t="shared" si="31"/>
        <v>3.9704199999999998</v>
      </c>
      <c r="E79" s="52">
        <f t="shared" si="31"/>
        <v>2.5818500000000002</v>
      </c>
      <c r="F79" s="52">
        <f t="shared" si="31"/>
        <v>1.01664</v>
      </c>
      <c r="G79" s="52">
        <f t="shared" si="31"/>
        <v>2.7580100000000001</v>
      </c>
      <c r="H79" s="52">
        <f t="shared" si="31"/>
        <v>7.7906300000000002</v>
      </c>
      <c r="I79" s="52">
        <f t="shared" si="31"/>
        <v>1.8421000000000001</v>
      </c>
      <c r="J79" s="52">
        <f t="shared" si="31"/>
        <v>9.1337799999999998</v>
      </c>
      <c r="K79" s="52">
        <f t="shared" si="31"/>
        <v>21.738399999999999</v>
      </c>
      <c r="L79" s="52">
        <f t="shared" si="31"/>
        <v>4.6378000000000004</v>
      </c>
      <c r="M79" s="52">
        <f t="shared" si="31"/>
        <v>1.2906</v>
      </c>
      <c r="N79" s="52">
        <f t="shared" si="31"/>
        <v>4.7729299999999997</v>
      </c>
      <c r="O79" s="52">
        <f t="shared" si="31"/>
        <v>2.5557300000000001</v>
      </c>
      <c r="P79" s="52">
        <f t="shared" si="31"/>
        <v>3.1471499999999999</v>
      </c>
      <c r="Q79" s="52">
        <f t="shared" si="31"/>
        <v>2.5343800000000001</v>
      </c>
      <c r="R79" s="54">
        <v>100</v>
      </c>
      <c r="S79" s="52">
        <f t="shared" si="33"/>
        <v>81.742590000000007</v>
      </c>
      <c r="T79" s="52">
        <f t="shared" si="33"/>
        <v>14.286989999999999</v>
      </c>
      <c r="U79" s="79">
        <v>2009</v>
      </c>
    </row>
    <row r="80" spans="1:21" ht="12" customHeight="1" collapsed="1">
      <c r="A80" s="79">
        <v>2010</v>
      </c>
      <c r="B80" s="52">
        <f t="shared" si="32"/>
        <v>14.011979999999999</v>
      </c>
      <c r="C80" s="52">
        <f t="shared" si="31"/>
        <v>16.26342</v>
      </c>
      <c r="D80" s="52">
        <f t="shared" si="31"/>
        <v>3.9959500000000001</v>
      </c>
      <c r="E80" s="52">
        <f t="shared" si="31"/>
        <v>2.5870199999999999</v>
      </c>
      <c r="F80" s="52">
        <f t="shared" si="31"/>
        <v>1.01014</v>
      </c>
      <c r="G80" s="52">
        <f t="shared" si="31"/>
        <v>2.7598699999999998</v>
      </c>
      <c r="H80" s="52">
        <f t="shared" si="31"/>
        <v>7.7652000000000001</v>
      </c>
      <c r="I80" s="52">
        <f t="shared" si="31"/>
        <v>1.82453</v>
      </c>
      <c r="J80" s="52">
        <f t="shared" si="31"/>
        <v>9.1459799999999998</v>
      </c>
      <c r="K80" s="52">
        <f t="shared" si="31"/>
        <v>21.698129999999999</v>
      </c>
      <c r="L80" s="52">
        <f t="shared" si="31"/>
        <v>4.6364099999999997</v>
      </c>
      <c r="M80" s="52">
        <f t="shared" si="31"/>
        <v>1.2921499999999999</v>
      </c>
      <c r="N80" s="52">
        <f t="shared" si="31"/>
        <v>4.7813100000000004</v>
      </c>
      <c r="O80" s="52">
        <f t="shared" si="31"/>
        <v>2.5533999999999999</v>
      </c>
      <c r="P80" s="52">
        <f t="shared" si="31"/>
        <v>3.13544</v>
      </c>
      <c r="Q80" s="52">
        <f t="shared" si="31"/>
        <v>2.5390799999999998</v>
      </c>
      <c r="R80" s="54">
        <v>100</v>
      </c>
      <c r="S80" s="52">
        <f t="shared" si="33"/>
        <v>81.718729999999994</v>
      </c>
      <c r="T80" s="52">
        <f t="shared" si="33"/>
        <v>14.28533</v>
      </c>
      <c r="U80" s="79">
        <v>2010</v>
      </c>
    </row>
    <row r="81" spans="1:21" ht="12" customHeight="1">
      <c r="A81" s="79">
        <v>2011</v>
      </c>
      <c r="B81" s="52">
        <f t="shared" si="32"/>
        <v>14.047890000000001</v>
      </c>
      <c r="C81" s="52">
        <f t="shared" si="31"/>
        <v>16.36842</v>
      </c>
      <c r="D81" s="52">
        <f t="shared" si="31"/>
        <v>3.9889100000000002</v>
      </c>
      <c r="E81" s="52">
        <f t="shared" si="31"/>
        <v>2.5586799999999998</v>
      </c>
      <c r="F81" s="52">
        <f t="shared" si="31"/>
        <v>1.0106200000000001</v>
      </c>
      <c r="G81" s="52">
        <f t="shared" si="31"/>
        <v>2.75726</v>
      </c>
      <c r="H81" s="52">
        <f t="shared" si="31"/>
        <v>7.7755400000000003</v>
      </c>
      <c r="I81" s="52">
        <f t="shared" si="31"/>
        <v>1.78427</v>
      </c>
      <c r="J81" s="52">
        <f t="shared" si="31"/>
        <v>9.1771499999999993</v>
      </c>
      <c r="K81" s="52">
        <f t="shared" si="31"/>
        <v>21.724329999999998</v>
      </c>
      <c r="L81" s="52">
        <f t="shared" si="31"/>
        <v>4.6334799999999996</v>
      </c>
      <c r="M81" s="52">
        <f t="shared" si="31"/>
        <v>1.2922</v>
      </c>
      <c r="N81" s="52">
        <f t="shared" si="31"/>
        <v>4.7309999999999999</v>
      </c>
      <c r="O81" s="52">
        <f t="shared" si="31"/>
        <v>2.5099900000000002</v>
      </c>
      <c r="P81" s="52">
        <f t="shared" si="31"/>
        <v>3.12323</v>
      </c>
      <c r="Q81" s="52">
        <f t="shared" si="31"/>
        <v>2.5170300000000001</v>
      </c>
      <c r="R81" s="54">
        <v>100</v>
      </c>
      <c r="S81" s="52">
        <f t="shared" si="33"/>
        <v>81.910120000000006</v>
      </c>
      <c r="T81" s="52">
        <f t="shared" si="33"/>
        <v>14.10097</v>
      </c>
      <c r="U81" s="79">
        <v>2011</v>
      </c>
    </row>
    <row r="82" spans="1:21" ht="12" customHeight="1">
      <c r="A82" s="79">
        <v>2012</v>
      </c>
      <c r="B82" s="52">
        <f t="shared" si="32"/>
        <v>14.08822</v>
      </c>
      <c r="C82" s="52">
        <f t="shared" si="31"/>
        <v>16.470300000000002</v>
      </c>
      <c r="D82" s="52">
        <f t="shared" si="31"/>
        <v>4.0385099999999996</v>
      </c>
      <c r="E82" s="52">
        <f t="shared" si="31"/>
        <v>2.5347900000000001</v>
      </c>
      <c r="F82" s="52">
        <f t="shared" si="31"/>
        <v>1.0135400000000001</v>
      </c>
      <c r="G82" s="52">
        <f t="shared" si="31"/>
        <v>2.7777400000000001</v>
      </c>
      <c r="H82" s="52">
        <f t="shared" si="31"/>
        <v>7.7758099999999999</v>
      </c>
      <c r="I82" s="52">
        <f t="shared" si="31"/>
        <v>1.75915</v>
      </c>
      <c r="J82" s="52">
        <f t="shared" si="31"/>
        <v>9.1869399999999999</v>
      </c>
      <c r="K82" s="52">
        <f t="shared" si="31"/>
        <v>21.681760000000001</v>
      </c>
      <c r="L82" s="52">
        <f t="shared" si="31"/>
        <v>4.6228699999999998</v>
      </c>
      <c r="M82" s="52">
        <f t="shared" si="31"/>
        <v>1.2781899999999999</v>
      </c>
      <c r="N82" s="52">
        <f t="shared" si="31"/>
        <v>4.7129000000000003</v>
      </c>
      <c r="O82" s="52">
        <f t="shared" si="31"/>
        <v>2.46828</v>
      </c>
      <c r="P82" s="52">
        <f t="shared" si="31"/>
        <v>3.10242</v>
      </c>
      <c r="Q82" s="52">
        <f t="shared" si="31"/>
        <v>2.4885700000000002</v>
      </c>
      <c r="R82" s="54">
        <v>100</v>
      </c>
      <c r="S82" s="52">
        <f t="shared" si="33"/>
        <v>81.997799999999998</v>
      </c>
      <c r="T82" s="52">
        <f t="shared" si="33"/>
        <v>13.963699999999999</v>
      </c>
      <c r="U82" s="79">
        <v>2012</v>
      </c>
    </row>
    <row r="83" spans="1:21" ht="12" customHeight="1">
      <c r="A83" s="79">
        <v>2013</v>
      </c>
      <c r="B83" s="52">
        <f t="shared" si="32"/>
        <v>14.138489999999999</v>
      </c>
      <c r="C83" s="52">
        <f t="shared" si="31"/>
        <v>16.553730000000002</v>
      </c>
      <c r="D83" s="52">
        <f t="shared" si="31"/>
        <v>4.0854799999999996</v>
      </c>
      <c r="E83" s="52">
        <f t="shared" si="31"/>
        <v>2.5113300000000001</v>
      </c>
      <c r="F83" s="52">
        <f t="shared" si="31"/>
        <v>1.00963</v>
      </c>
      <c r="G83" s="52">
        <f t="shared" si="31"/>
        <v>2.7964099999999998</v>
      </c>
      <c r="H83" s="52">
        <f t="shared" si="31"/>
        <v>7.7492000000000001</v>
      </c>
      <c r="I83" s="52">
        <f t="shared" si="31"/>
        <v>1.7443599999999999</v>
      </c>
      <c r="J83" s="52">
        <f t="shared" si="31"/>
        <v>9.2051599999999993</v>
      </c>
      <c r="K83" s="52">
        <f t="shared" si="31"/>
        <v>21.63336</v>
      </c>
      <c r="L83" s="52">
        <f t="shared" si="31"/>
        <v>4.6150500000000001</v>
      </c>
      <c r="M83" s="52">
        <f t="shared" si="31"/>
        <v>1.2595799999999999</v>
      </c>
      <c r="N83" s="52">
        <f t="shared" si="31"/>
        <v>4.7028600000000003</v>
      </c>
      <c r="O83" s="52">
        <f t="shared" si="31"/>
        <v>2.4367200000000002</v>
      </c>
      <c r="P83" s="52">
        <f t="shared" si="31"/>
        <v>3.0947800000000001</v>
      </c>
      <c r="Q83" s="52">
        <f t="shared" si="31"/>
        <v>2.4638599999999999</v>
      </c>
      <c r="R83" s="54">
        <v>100</v>
      </c>
      <c r="S83" s="52">
        <f t="shared" si="33"/>
        <v>82.055390000000003</v>
      </c>
      <c r="T83" s="52">
        <f t="shared" si="33"/>
        <v>13.85913</v>
      </c>
      <c r="U83" s="79">
        <v>2013</v>
      </c>
    </row>
    <row r="84" spans="1:21" ht="12" customHeight="1">
      <c r="A84" s="79">
        <v>2014</v>
      </c>
      <c r="B84" s="52">
        <f t="shared" si="32"/>
        <v>14.17478</v>
      </c>
      <c r="C84" s="52">
        <f t="shared" si="31"/>
        <v>16.629909999999999</v>
      </c>
      <c r="D84" s="52">
        <f t="shared" si="31"/>
        <v>4.1290500000000003</v>
      </c>
      <c r="E84" s="52">
        <f t="shared" si="31"/>
        <v>2.4937299999999998</v>
      </c>
      <c r="F84" s="52">
        <f t="shared" si="31"/>
        <v>1.00773</v>
      </c>
      <c r="G84" s="52">
        <f t="shared" si="31"/>
        <v>2.8017300000000001</v>
      </c>
      <c r="H84" s="52">
        <f t="shared" si="31"/>
        <v>7.7709400000000004</v>
      </c>
      <c r="I84" s="52">
        <f t="shared" si="31"/>
        <v>1.7368699999999999</v>
      </c>
      <c r="J84" s="52">
        <f t="shared" si="31"/>
        <v>9.2226400000000002</v>
      </c>
      <c r="K84" s="52">
        <f t="shared" si="31"/>
        <v>21.562570000000001</v>
      </c>
      <c r="L84" s="52">
        <f t="shared" si="31"/>
        <v>4.6044099999999997</v>
      </c>
      <c r="M84" s="52">
        <f t="shared" si="31"/>
        <v>1.24949</v>
      </c>
      <c r="N84" s="52">
        <f t="shared" si="31"/>
        <v>4.6879600000000003</v>
      </c>
      <c r="O84" s="52">
        <f t="shared" si="31"/>
        <v>2.3997099999999998</v>
      </c>
      <c r="P84" s="52">
        <f t="shared" si="31"/>
        <v>3.0878700000000001</v>
      </c>
      <c r="Q84" s="52">
        <f t="shared" si="31"/>
        <v>2.4406099999999999</v>
      </c>
      <c r="R84" s="54">
        <v>100</v>
      </c>
      <c r="S84" s="52">
        <f t="shared" si="33"/>
        <v>82.112080000000006</v>
      </c>
      <c r="T84" s="52">
        <f t="shared" si="33"/>
        <v>13.75888</v>
      </c>
      <c r="U84" s="79">
        <v>2014</v>
      </c>
    </row>
    <row r="85" spans="1:21" ht="12" customHeight="1">
      <c r="A85" s="109">
        <v>2015</v>
      </c>
      <c r="B85" s="52">
        <f t="shared" si="32"/>
        <v>14.18272</v>
      </c>
      <c r="C85" s="52">
        <f t="shared" si="31"/>
        <v>16.74372</v>
      </c>
      <c r="D85" s="52">
        <f t="shared" si="31"/>
        <v>4.1761699999999999</v>
      </c>
      <c r="E85" s="52">
        <f t="shared" si="31"/>
        <v>2.4662799999999998</v>
      </c>
      <c r="F85" s="52">
        <f t="shared" si="31"/>
        <v>1.00177</v>
      </c>
      <c r="G85" s="52">
        <f t="shared" si="31"/>
        <v>2.8045900000000001</v>
      </c>
      <c r="H85" s="52">
        <f t="shared" si="31"/>
        <v>7.77095</v>
      </c>
      <c r="I85" s="52">
        <f t="shared" si="31"/>
        <v>1.7255499999999999</v>
      </c>
      <c r="J85" s="52">
        <f t="shared" si="31"/>
        <v>9.2401800000000005</v>
      </c>
      <c r="K85" s="52">
        <f t="shared" si="31"/>
        <v>21.532869999999999</v>
      </c>
      <c r="L85" s="52">
        <f t="shared" si="31"/>
        <v>4.6054500000000003</v>
      </c>
      <c r="M85" s="52">
        <f t="shared" si="31"/>
        <v>1.2390600000000001</v>
      </c>
      <c r="N85" s="52">
        <f t="shared" si="31"/>
        <v>4.6428399999999996</v>
      </c>
      <c r="O85" s="52">
        <f t="shared" si="31"/>
        <v>2.3602099999999999</v>
      </c>
      <c r="P85" s="52">
        <f t="shared" si="31"/>
        <v>3.0953599999999999</v>
      </c>
      <c r="Q85" s="52">
        <f t="shared" si="31"/>
        <v>2.4122699999999999</v>
      </c>
      <c r="R85" s="54">
        <v>100</v>
      </c>
      <c r="S85" s="52">
        <f t="shared" si="33"/>
        <v>82.216679999999997</v>
      </c>
      <c r="T85" s="52">
        <f t="shared" si="33"/>
        <v>13.60716</v>
      </c>
      <c r="U85" s="109">
        <v>2015</v>
      </c>
    </row>
    <row r="86" spans="1:21" ht="12" customHeight="1">
      <c r="A86" s="121">
        <v>2016</v>
      </c>
      <c r="B86" s="52">
        <f t="shared" si="32"/>
        <v>14.19835</v>
      </c>
      <c r="C86" s="52">
        <f t="shared" si="31"/>
        <v>16.81204</v>
      </c>
      <c r="D86" s="52">
        <f t="shared" si="31"/>
        <v>4.2478199999999999</v>
      </c>
      <c r="E86" s="52">
        <f t="shared" si="31"/>
        <v>2.4647199999999998</v>
      </c>
      <c r="F86" s="52">
        <f t="shared" si="31"/>
        <v>1.0016799999999999</v>
      </c>
      <c r="G86" s="52">
        <f t="shared" si="31"/>
        <v>2.8151299999999999</v>
      </c>
      <c r="H86" s="52">
        <f t="shared" si="31"/>
        <v>7.7654100000000001</v>
      </c>
      <c r="I86" s="52">
        <f t="shared" si="31"/>
        <v>1.70553</v>
      </c>
      <c r="J86" s="52">
        <f t="shared" si="31"/>
        <v>9.23156</v>
      </c>
      <c r="K86" s="52">
        <f t="shared" si="31"/>
        <v>21.483750000000001</v>
      </c>
      <c r="L86" s="52">
        <f t="shared" si="31"/>
        <v>4.5774400000000002</v>
      </c>
      <c r="M86" s="52">
        <f t="shared" si="31"/>
        <v>1.22658</v>
      </c>
      <c r="N86" s="52">
        <f t="shared" si="31"/>
        <v>4.6366199999999997</v>
      </c>
      <c r="O86" s="52">
        <f t="shared" si="31"/>
        <v>2.3363299999999998</v>
      </c>
      <c r="P86" s="52">
        <f t="shared" si="31"/>
        <v>3.10853</v>
      </c>
      <c r="Q86" s="52">
        <f t="shared" si="31"/>
        <v>2.3885000000000001</v>
      </c>
      <c r="R86" s="54">
        <v>100</v>
      </c>
      <c r="S86" s="52">
        <f t="shared" si="33"/>
        <v>82.220479999999995</v>
      </c>
      <c r="T86" s="52">
        <f t="shared" si="33"/>
        <v>13.531700000000001</v>
      </c>
      <c r="U86" s="121">
        <v>2016</v>
      </c>
    </row>
    <row r="87" spans="1:21" customFormat="1">
      <c r="A87" s="81" t="s">
        <v>116</v>
      </c>
      <c r="B87" s="107"/>
      <c r="C87" s="107"/>
      <c r="D87" s="107"/>
      <c r="E87" s="107"/>
      <c r="F87" s="107"/>
      <c r="G87" s="107"/>
      <c r="H87" s="107"/>
      <c r="I87" s="107"/>
      <c r="J87" s="107"/>
      <c r="K87" s="107"/>
      <c r="L87" s="107"/>
      <c r="M87" s="107"/>
      <c r="N87" s="107"/>
      <c r="O87" s="107"/>
    </row>
    <row r="88" spans="1:21" customFormat="1" ht="25.8" customHeight="1">
      <c r="A88" s="142" t="s">
        <v>117</v>
      </c>
      <c r="B88" s="175"/>
      <c r="C88" s="175"/>
      <c r="D88" s="175"/>
      <c r="E88" s="175"/>
      <c r="F88" s="175"/>
      <c r="G88" s="175"/>
      <c r="H88" s="175"/>
      <c r="I88" s="175"/>
      <c r="J88" s="175"/>
      <c r="K88" s="175"/>
      <c r="L88" s="108"/>
      <c r="M88" s="108"/>
      <c r="N88" s="108"/>
      <c r="O88" s="108"/>
    </row>
    <row r="89" spans="1:21" ht="12" customHeight="1">
      <c r="A89" s="28"/>
      <c r="B89" s="52"/>
      <c r="C89" s="53"/>
      <c r="D89" s="53"/>
      <c r="E89" s="53"/>
      <c r="F89" s="53"/>
      <c r="G89" s="53"/>
      <c r="H89" s="53"/>
      <c r="I89" s="53"/>
      <c r="J89" s="53"/>
      <c r="K89" s="53"/>
      <c r="L89" s="53"/>
      <c r="M89" s="53"/>
      <c r="N89" s="53"/>
      <c r="O89" s="53"/>
      <c r="P89" s="53"/>
      <c r="Q89" s="53"/>
      <c r="R89" s="53"/>
      <c r="S89" s="53"/>
      <c r="T89" s="53"/>
      <c r="U89" s="28"/>
    </row>
    <row r="90" spans="1:21" ht="12" customHeight="1">
      <c r="A90" s="28"/>
      <c r="B90" s="52"/>
      <c r="C90" s="53"/>
      <c r="D90" s="53"/>
      <c r="E90" s="53"/>
      <c r="F90" s="53"/>
      <c r="G90" s="53"/>
      <c r="H90" s="53"/>
      <c r="I90" s="53"/>
      <c r="J90" s="53"/>
      <c r="K90" s="53"/>
      <c r="L90" s="53"/>
      <c r="M90" s="53"/>
      <c r="N90" s="53"/>
      <c r="O90" s="53"/>
      <c r="P90" s="53"/>
      <c r="Q90" s="53"/>
      <c r="R90" s="53"/>
      <c r="S90" s="53"/>
      <c r="T90" s="53"/>
      <c r="U90" s="28"/>
    </row>
    <row r="91" spans="1:21" ht="12" customHeight="1">
      <c r="A91" s="28"/>
      <c r="B91" s="52"/>
      <c r="C91" s="53"/>
      <c r="D91" s="53"/>
      <c r="E91" s="53"/>
      <c r="F91" s="53"/>
      <c r="G91" s="53"/>
      <c r="H91" s="53"/>
      <c r="I91" s="53"/>
      <c r="J91" s="53"/>
      <c r="K91" s="53"/>
      <c r="L91" s="53"/>
      <c r="M91" s="53"/>
      <c r="N91" s="53"/>
      <c r="O91" s="53"/>
      <c r="P91" s="53"/>
      <c r="Q91" s="53"/>
      <c r="R91" s="53"/>
      <c r="S91" s="53"/>
      <c r="T91" s="53"/>
      <c r="U91" s="28"/>
    </row>
    <row r="92" spans="1:21" ht="12" customHeight="1">
      <c r="A92" s="28"/>
      <c r="B92" s="52"/>
      <c r="C92" s="53"/>
      <c r="D92" s="53"/>
      <c r="E92" s="53"/>
      <c r="F92" s="53"/>
      <c r="G92" s="53"/>
      <c r="H92" s="53"/>
      <c r="I92" s="53"/>
      <c r="J92" s="53"/>
      <c r="K92" s="53"/>
      <c r="L92" s="53"/>
      <c r="M92" s="53"/>
      <c r="N92" s="53"/>
      <c r="O92" s="53"/>
      <c r="P92" s="53"/>
      <c r="Q92" s="53"/>
      <c r="R92" s="53"/>
      <c r="S92" s="53"/>
      <c r="T92" s="53"/>
      <c r="U92" s="28"/>
    </row>
  </sheetData>
  <mergeCells count="9">
    <mergeCell ref="A88:K88"/>
    <mergeCell ref="B60:K60"/>
    <mergeCell ref="L60:T60"/>
    <mergeCell ref="A1:K1"/>
    <mergeCell ref="B5:K5"/>
    <mergeCell ref="L5:T5"/>
    <mergeCell ref="L1:U1"/>
    <mergeCell ref="B33:K33"/>
    <mergeCell ref="L33:T33"/>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01/16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sqref="A1:K1"/>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0" t="s">
        <v>141</v>
      </c>
      <c r="B1" s="177"/>
      <c r="C1" s="177"/>
      <c r="D1" s="177"/>
      <c r="E1" s="177"/>
      <c r="F1" s="177"/>
      <c r="G1" s="177"/>
      <c r="H1" s="177"/>
      <c r="I1" s="177"/>
      <c r="J1" s="177"/>
      <c r="K1" s="177"/>
      <c r="L1" s="181" t="s">
        <v>141</v>
      </c>
      <c r="M1" s="181"/>
      <c r="N1" s="181"/>
      <c r="O1" s="181"/>
      <c r="P1" s="181"/>
      <c r="Q1" s="181"/>
      <c r="R1" s="181"/>
      <c r="S1" s="181"/>
      <c r="T1" s="181"/>
      <c r="U1" s="181"/>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8" t="s">
        <v>34</v>
      </c>
      <c r="C5" s="178"/>
      <c r="D5" s="178"/>
      <c r="E5" s="178"/>
      <c r="F5" s="178"/>
      <c r="G5" s="178"/>
      <c r="H5" s="178"/>
      <c r="I5" s="178"/>
      <c r="J5" s="178"/>
      <c r="K5" s="178"/>
      <c r="L5" s="178" t="s">
        <v>34</v>
      </c>
      <c r="M5" s="178"/>
      <c r="N5" s="178"/>
      <c r="O5" s="178"/>
      <c r="P5" s="178"/>
      <c r="Q5" s="178"/>
      <c r="R5" s="178"/>
      <c r="S5" s="178"/>
      <c r="T5" s="178"/>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596.49099999999999</v>
      </c>
      <c r="C28" s="49">
        <v>823.64099999999996</v>
      </c>
      <c r="D28" s="49">
        <v>226.87799999999999</v>
      </c>
      <c r="E28" s="49">
        <v>130.471</v>
      </c>
      <c r="F28" s="49">
        <v>33.622999999999998</v>
      </c>
      <c r="G28" s="49">
        <v>122.455</v>
      </c>
      <c r="H28" s="49">
        <v>337.57</v>
      </c>
      <c r="I28" s="49">
        <v>72.835999999999999</v>
      </c>
      <c r="J28" s="49">
        <v>403.37700000000001</v>
      </c>
      <c r="K28" s="49">
        <v>863.15300000000002</v>
      </c>
      <c r="L28" s="49">
        <v>206.60499999999999</v>
      </c>
      <c r="M28" s="49">
        <v>42.161000000000001</v>
      </c>
      <c r="N28" s="49">
        <v>229.99</v>
      </c>
      <c r="O28" s="49">
        <v>93.066000000000003</v>
      </c>
      <c r="P28" s="49">
        <v>160.45599999999999</v>
      </c>
      <c r="Q28" s="49">
        <v>115.227</v>
      </c>
      <c r="R28" s="91">
        <v>4458</v>
      </c>
      <c r="S28" s="49">
        <v>3589.5320000000002</v>
      </c>
      <c r="T28" s="49">
        <v>641.59</v>
      </c>
      <c r="U28" s="28">
        <v>2013</v>
      </c>
      <c r="V28" s="29"/>
    </row>
    <row r="29" spans="1:22" ht="12" customHeight="1">
      <c r="A29" s="80">
        <v>2014</v>
      </c>
      <c r="B29" s="49">
        <v>596.39300000000003</v>
      </c>
      <c r="C29" s="49">
        <v>808.50800000000004</v>
      </c>
      <c r="D29" s="49">
        <v>226.38800000000001</v>
      </c>
      <c r="E29" s="49">
        <v>128.07</v>
      </c>
      <c r="F29" s="49">
        <v>32.209000000000003</v>
      </c>
      <c r="G29" s="49">
        <v>119.236</v>
      </c>
      <c r="H29" s="49">
        <v>331.37099999999998</v>
      </c>
      <c r="I29" s="49">
        <v>75.747</v>
      </c>
      <c r="J29" s="49">
        <v>390.36799999999999</v>
      </c>
      <c r="K29" s="49">
        <v>862.84</v>
      </c>
      <c r="L29" s="49">
        <v>205.40899999999999</v>
      </c>
      <c r="M29" s="49">
        <v>40.564999999999998</v>
      </c>
      <c r="N29" s="49">
        <v>223.613</v>
      </c>
      <c r="O29" s="49">
        <v>92.393000000000001</v>
      </c>
      <c r="P29" s="49">
        <v>157.68299999999999</v>
      </c>
      <c r="Q29" s="49">
        <v>111.20699999999999</v>
      </c>
      <c r="R29" s="91">
        <v>4402</v>
      </c>
      <c r="S29" s="49">
        <v>3544.5819999999999</v>
      </c>
      <c r="T29" s="49">
        <v>631.03</v>
      </c>
      <c r="U29" s="80">
        <v>2014</v>
      </c>
      <c r="V29" s="29"/>
    </row>
    <row r="30" spans="1:22" ht="12" customHeight="1">
      <c r="A30" s="80">
        <v>2015</v>
      </c>
      <c r="B30" s="49">
        <v>586.97900000000004</v>
      </c>
      <c r="C30" s="49">
        <v>790.62800000000004</v>
      </c>
      <c r="D30" s="49">
        <v>226.142</v>
      </c>
      <c r="E30" s="49">
        <v>128.04400000000001</v>
      </c>
      <c r="F30" s="49">
        <v>31.920999999999999</v>
      </c>
      <c r="G30" s="49">
        <v>117.331</v>
      </c>
      <c r="H30" s="49">
        <v>326.21899999999999</v>
      </c>
      <c r="I30" s="49">
        <v>75.617000000000004</v>
      </c>
      <c r="J30" s="49">
        <v>380.38099999999997</v>
      </c>
      <c r="K30" s="49">
        <v>858.43200000000002</v>
      </c>
      <c r="L30" s="49">
        <v>203.304</v>
      </c>
      <c r="M30" s="49">
        <v>39.520000000000003</v>
      </c>
      <c r="N30" s="49">
        <v>216.27699999999999</v>
      </c>
      <c r="O30" s="49">
        <v>90.186000000000007</v>
      </c>
      <c r="P30" s="49">
        <v>156.697</v>
      </c>
      <c r="Q30" s="49">
        <v>108.322</v>
      </c>
      <c r="R30" s="91">
        <v>4336</v>
      </c>
      <c r="S30" s="49">
        <v>3491.4119999999998</v>
      </c>
      <c r="T30" s="49">
        <v>618.44600000000003</v>
      </c>
      <c r="U30" s="80">
        <v>2015</v>
      </c>
      <c r="V30" s="29"/>
    </row>
    <row r="31" spans="1:22" ht="12" customHeight="1">
      <c r="A31" s="80">
        <v>2016</v>
      </c>
      <c r="B31" s="49">
        <v>580.05799999999999</v>
      </c>
      <c r="C31" s="49">
        <v>784.327</v>
      </c>
      <c r="D31" s="49">
        <v>223.577</v>
      </c>
      <c r="E31" s="49">
        <v>132.11600000000001</v>
      </c>
      <c r="F31" s="49">
        <v>30.786999999999999</v>
      </c>
      <c r="G31" s="49">
        <v>118.24</v>
      </c>
      <c r="H31" s="49">
        <v>325.017</v>
      </c>
      <c r="I31" s="49">
        <v>74.102000000000004</v>
      </c>
      <c r="J31" s="49">
        <v>375.40300000000002</v>
      </c>
      <c r="K31" s="49">
        <v>850.80899999999997</v>
      </c>
      <c r="L31" s="49">
        <v>202.303</v>
      </c>
      <c r="M31" s="49">
        <v>41.238999999999997</v>
      </c>
      <c r="N31" s="49">
        <v>215.654</v>
      </c>
      <c r="O31" s="49">
        <v>89.992999999999995</v>
      </c>
      <c r="P31" s="49">
        <v>154.41399999999999</v>
      </c>
      <c r="Q31" s="49">
        <v>106.961</v>
      </c>
      <c r="R31" s="91">
        <v>4305</v>
      </c>
      <c r="S31" s="49">
        <v>3462.5970000000002</v>
      </c>
      <c r="T31" s="49">
        <v>618.82600000000002</v>
      </c>
      <c r="U31" s="80">
        <v>2016</v>
      </c>
      <c r="V31" s="29"/>
    </row>
    <row r="32" spans="1:22" ht="12" customHeight="1">
      <c r="A32" s="28"/>
      <c r="B32" s="50"/>
      <c r="C32" s="51"/>
      <c r="D32" s="51"/>
      <c r="E32" s="51"/>
      <c r="F32" s="51"/>
      <c r="G32" s="51"/>
      <c r="H32" s="51"/>
      <c r="I32" s="51"/>
      <c r="J32" s="51"/>
      <c r="K32" s="51"/>
      <c r="L32" s="51"/>
      <c r="M32" s="51"/>
      <c r="N32" s="51"/>
      <c r="O32" s="51"/>
      <c r="P32" s="51"/>
      <c r="Q32" s="51"/>
      <c r="R32" s="51"/>
      <c r="S32" s="51"/>
      <c r="T32" s="51"/>
      <c r="U32" s="28"/>
    </row>
    <row r="33" spans="1:21" ht="12" customHeight="1">
      <c r="A33" s="28"/>
      <c r="B33" s="178" t="s">
        <v>3</v>
      </c>
      <c r="C33" s="178"/>
      <c r="D33" s="178"/>
      <c r="E33" s="178"/>
      <c r="F33" s="178"/>
      <c r="G33" s="178"/>
      <c r="H33" s="178"/>
      <c r="I33" s="178"/>
      <c r="J33" s="178"/>
      <c r="K33" s="178"/>
      <c r="L33" s="178" t="s">
        <v>3</v>
      </c>
      <c r="M33" s="178"/>
      <c r="N33" s="178"/>
      <c r="O33" s="178"/>
      <c r="P33" s="178"/>
      <c r="Q33" s="178"/>
      <c r="R33" s="178"/>
      <c r="S33" s="178"/>
      <c r="T33" s="178"/>
      <c r="U33" s="28"/>
    </row>
    <row r="34" spans="1:21" ht="12" hidden="1" customHeight="1" outlineLevel="1">
      <c r="A34" s="80">
        <v>1992</v>
      </c>
      <c r="B34" s="52">
        <f>ROUND(B7/B6*100-100,5)</f>
        <v>0.45635999999999999</v>
      </c>
      <c r="C34" s="52">
        <f t="shared" ref="C34:T34" si="0">ROUND(C7/C6*100-100,5)</f>
        <v>-0.60828000000000004</v>
      </c>
      <c r="D34" s="52">
        <f t="shared" si="0"/>
        <v>5.8758100000000004</v>
      </c>
      <c r="E34" s="52">
        <f t="shared" si="0"/>
        <v>19.550270000000001</v>
      </c>
      <c r="F34" s="52">
        <f t="shared" si="0"/>
        <v>6.3452000000000002</v>
      </c>
      <c r="G34" s="52">
        <f t="shared" si="0"/>
        <v>4.6004899999999997</v>
      </c>
      <c r="H34" s="52">
        <f t="shared" si="0"/>
        <v>1.4411</v>
      </c>
      <c r="I34" s="52">
        <f t="shared" si="0"/>
        <v>21.871690000000001</v>
      </c>
      <c r="J34" s="52">
        <f t="shared" si="0"/>
        <v>-0.98382000000000003</v>
      </c>
      <c r="K34" s="52">
        <f t="shared" si="0"/>
        <v>0.32965</v>
      </c>
      <c r="L34" s="52">
        <f t="shared" si="0"/>
        <v>-1.0428900000000001</v>
      </c>
      <c r="M34" s="52">
        <f t="shared" si="0"/>
        <v>-4.2597300000000002</v>
      </c>
      <c r="N34" s="52">
        <f t="shared" si="0"/>
        <v>8.5825899999999997</v>
      </c>
      <c r="O34" s="52">
        <f t="shared" si="0"/>
        <v>8.6729599999999998</v>
      </c>
      <c r="P34" s="52">
        <f t="shared" si="0"/>
        <v>-2.4175499999999999</v>
      </c>
      <c r="Q34" s="52">
        <f t="shared" si="0"/>
        <v>5.9997999999999996</v>
      </c>
      <c r="R34" s="52">
        <f t="shared" si="0"/>
        <v>1.26298</v>
      </c>
      <c r="S34" s="52">
        <f t="shared" si="0"/>
        <v>-5.6239999999999998E-2</v>
      </c>
      <c r="T34" s="52">
        <f t="shared" si="0"/>
        <v>11.32311</v>
      </c>
      <c r="U34" s="80">
        <v>1992</v>
      </c>
    </row>
    <row r="35" spans="1:21" ht="12" hidden="1" customHeight="1" outlineLevel="1">
      <c r="A35" s="80">
        <v>1993</v>
      </c>
      <c r="B35" s="52">
        <f t="shared" ref="B35:T35" si="1">ROUND(B8/B7*100-100,5)</f>
        <v>1.2765599999999999</v>
      </c>
      <c r="C35" s="52">
        <f t="shared" si="1"/>
        <v>-0.45651000000000003</v>
      </c>
      <c r="D35" s="52">
        <f t="shared" si="1"/>
        <v>5.9444999999999997</v>
      </c>
      <c r="E35" s="52">
        <f t="shared" si="1"/>
        <v>6.3988199999999997</v>
      </c>
      <c r="F35" s="52">
        <f t="shared" si="1"/>
        <v>7.22295</v>
      </c>
      <c r="G35" s="52">
        <f t="shared" si="1"/>
        <v>4.5707500000000003</v>
      </c>
      <c r="H35" s="52">
        <f t="shared" si="1"/>
        <v>0.90842999999999996</v>
      </c>
      <c r="I35" s="52">
        <f t="shared" si="1"/>
        <v>12.888120000000001</v>
      </c>
      <c r="J35" s="52">
        <f t="shared" si="1"/>
        <v>8.881E-2</v>
      </c>
      <c r="K35" s="52">
        <f t="shared" si="1"/>
        <v>1.2781899999999999</v>
      </c>
      <c r="L35" s="52">
        <f t="shared" si="1"/>
        <v>-2.8155999999999999</v>
      </c>
      <c r="M35" s="52">
        <f t="shared" si="1"/>
        <v>-1.69556</v>
      </c>
      <c r="N35" s="52">
        <f t="shared" si="1"/>
        <v>10.388859999999999</v>
      </c>
      <c r="O35" s="52">
        <f t="shared" si="1"/>
        <v>7.9778500000000001</v>
      </c>
      <c r="P35" s="52">
        <f t="shared" si="1"/>
        <v>-0.29067999999999999</v>
      </c>
      <c r="Q35" s="52">
        <f t="shared" si="1"/>
        <v>9.9869000000000003</v>
      </c>
      <c r="R35" s="52">
        <f t="shared" si="1"/>
        <v>1.60754</v>
      </c>
      <c r="S35" s="52">
        <f t="shared" si="1"/>
        <v>0.43915999999999999</v>
      </c>
      <c r="T35" s="52">
        <f t="shared" si="1"/>
        <v>9.4426100000000002</v>
      </c>
      <c r="U35" s="80">
        <v>1993</v>
      </c>
    </row>
    <row r="36" spans="1:21" ht="12" hidden="1" customHeight="1" outlineLevel="1">
      <c r="A36" s="80">
        <v>1994</v>
      </c>
      <c r="B36" s="52">
        <f t="shared" ref="B36:T36" si="2">ROUND(B9/B8*100-100,5)</f>
        <v>1.43187</v>
      </c>
      <c r="C36" s="52">
        <f t="shared" si="2"/>
        <v>0.3785</v>
      </c>
      <c r="D36" s="52">
        <f t="shared" si="2"/>
        <v>7.8731900000000001</v>
      </c>
      <c r="E36" s="52">
        <f t="shared" si="2"/>
        <v>7.8615000000000004</v>
      </c>
      <c r="F36" s="52">
        <f t="shared" si="2"/>
        <v>4.0342000000000002</v>
      </c>
      <c r="G36" s="52">
        <f t="shared" si="2"/>
        <v>1.8594200000000001</v>
      </c>
      <c r="H36" s="52">
        <f t="shared" si="2"/>
        <v>0.98660999999999999</v>
      </c>
      <c r="I36" s="52">
        <f t="shared" si="2"/>
        <v>11.394450000000001</v>
      </c>
      <c r="J36" s="52">
        <f t="shared" si="2"/>
        <v>0.99012999999999995</v>
      </c>
      <c r="K36" s="52">
        <f t="shared" si="2"/>
        <v>1.5837600000000001</v>
      </c>
      <c r="L36" s="52">
        <f t="shared" si="2"/>
        <v>-0.44524000000000002</v>
      </c>
      <c r="M36" s="52">
        <f t="shared" si="2"/>
        <v>3.61619</v>
      </c>
      <c r="N36" s="52">
        <f t="shared" si="2"/>
        <v>6.4741299999999997</v>
      </c>
      <c r="O36" s="52">
        <f t="shared" si="2"/>
        <v>8.6291100000000007</v>
      </c>
      <c r="P36" s="52">
        <f t="shared" si="2"/>
        <v>2.2808899999999999</v>
      </c>
      <c r="Q36" s="52">
        <f t="shared" si="2"/>
        <v>9.6037599999999994</v>
      </c>
      <c r="R36" s="52">
        <f t="shared" si="2"/>
        <v>2.18221</v>
      </c>
      <c r="S36" s="52">
        <f t="shared" si="2"/>
        <v>1.0942400000000001</v>
      </c>
      <c r="T36" s="52">
        <f t="shared" si="2"/>
        <v>8.2625299999999999</v>
      </c>
      <c r="U36" s="80">
        <v>1994</v>
      </c>
    </row>
    <row r="37" spans="1:21" ht="12" hidden="1" customHeight="1" outlineLevel="1">
      <c r="A37" s="80">
        <v>1995</v>
      </c>
      <c r="B37" s="52">
        <f t="shared" ref="B37:T37" si="3">ROUND(B10/B9*100-100,5)</f>
        <v>1.6591199999999999</v>
      </c>
      <c r="C37" s="52">
        <f t="shared" si="3"/>
        <v>1.0483199999999999</v>
      </c>
      <c r="D37" s="52">
        <f t="shared" si="3"/>
        <v>4.58005</v>
      </c>
      <c r="E37" s="52">
        <f t="shared" si="3"/>
        <v>2.9565299999999999</v>
      </c>
      <c r="F37" s="52">
        <f t="shared" si="3"/>
        <v>-0.52461999999999998</v>
      </c>
      <c r="G37" s="52">
        <f t="shared" si="3"/>
        <v>0.44079000000000002</v>
      </c>
      <c r="H37" s="52">
        <f t="shared" si="3"/>
        <v>2.4272499999999999</v>
      </c>
      <c r="I37" s="52">
        <f t="shared" si="3"/>
        <v>3.55741</v>
      </c>
      <c r="J37" s="52">
        <f t="shared" si="3"/>
        <v>0.95653999999999995</v>
      </c>
      <c r="K37" s="52">
        <f t="shared" si="3"/>
        <v>-0.18459999999999999</v>
      </c>
      <c r="L37" s="52">
        <f t="shared" si="3"/>
        <v>0.15972</v>
      </c>
      <c r="M37" s="52">
        <f t="shared" si="3"/>
        <v>3.0299299999999998</v>
      </c>
      <c r="N37" s="52">
        <f t="shared" si="3"/>
        <v>2.4446099999999999</v>
      </c>
      <c r="O37" s="52">
        <f t="shared" si="3"/>
        <v>4.0313100000000004</v>
      </c>
      <c r="P37" s="52">
        <f t="shared" si="3"/>
        <v>1.37713</v>
      </c>
      <c r="Q37" s="52">
        <f t="shared" si="3"/>
        <v>3.6072600000000001</v>
      </c>
      <c r="R37" s="52">
        <f t="shared" si="3"/>
        <v>1.36145</v>
      </c>
      <c r="S37" s="52">
        <f t="shared" si="3"/>
        <v>0.94189000000000001</v>
      </c>
      <c r="T37" s="52">
        <f t="shared" si="3"/>
        <v>3.1684299999999999</v>
      </c>
      <c r="U37" s="80">
        <v>1995</v>
      </c>
    </row>
    <row r="38" spans="1:21" ht="12" hidden="1" customHeight="1" outlineLevel="1">
      <c r="A38" s="80">
        <v>1996</v>
      </c>
      <c r="B38" s="52">
        <f t="shared" ref="B38:T38" si="4">ROUND(B11/B10*100-100,5)</f>
        <v>2.0417000000000001</v>
      </c>
      <c r="C38" s="52">
        <f t="shared" si="4"/>
        <v>1.05027</v>
      </c>
      <c r="D38" s="52">
        <f t="shared" si="4"/>
        <v>3.75997</v>
      </c>
      <c r="E38" s="52">
        <f t="shared" si="4"/>
        <v>3.1395400000000002</v>
      </c>
      <c r="F38" s="52">
        <f t="shared" si="4"/>
        <v>-1.3203</v>
      </c>
      <c r="G38" s="52">
        <f t="shared" si="4"/>
        <v>0.93072999999999995</v>
      </c>
      <c r="H38" s="52">
        <f t="shared" si="4"/>
        <v>3.35968</v>
      </c>
      <c r="I38" s="52">
        <f t="shared" si="4"/>
        <v>2.0193699999999999</v>
      </c>
      <c r="J38" s="52">
        <f t="shared" si="4"/>
        <v>1.40177</v>
      </c>
      <c r="K38" s="52">
        <f t="shared" si="4"/>
        <v>1.4711000000000001</v>
      </c>
      <c r="L38" s="52">
        <f t="shared" si="4"/>
        <v>-0.85016000000000003</v>
      </c>
      <c r="M38" s="52">
        <f t="shared" si="4"/>
        <v>3.9971199999999998</v>
      </c>
      <c r="N38" s="52">
        <f t="shared" si="4"/>
        <v>0.60257000000000005</v>
      </c>
      <c r="O38" s="52">
        <f t="shared" si="4"/>
        <v>1.16289</v>
      </c>
      <c r="P38" s="52">
        <f t="shared" si="4"/>
        <v>1.12605</v>
      </c>
      <c r="Q38" s="52">
        <f t="shared" si="4"/>
        <v>-1.22394</v>
      </c>
      <c r="R38" s="52">
        <f t="shared" si="4"/>
        <v>1.50119</v>
      </c>
      <c r="S38" s="52">
        <f t="shared" si="4"/>
        <v>1.46841</v>
      </c>
      <c r="T38" s="52">
        <f t="shared" si="4"/>
        <v>0.96640000000000004</v>
      </c>
      <c r="U38" s="80">
        <v>1996</v>
      </c>
    </row>
    <row r="39" spans="1:21" ht="12" hidden="1" customHeight="1" outlineLevel="1">
      <c r="A39" s="80">
        <v>1997</v>
      </c>
      <c r="B39" s="52">
        <f t="shared" ref="B39:T39" si="5">ROUND(B12/B11*100-100,5)</f>
        <v>1.6787300000000001</v>
      </c>
      <c r="C39" s="52">
        <f t="shared" si="5"/>
        <v>0.44026999999999999</v>
      </c>
      <c r="D39" s="52">
        <f t="shared" si="5"/>
        <v>1.8765099999999999</v>
      </c>
      <c r="E39" s="52">
        <f t="shared" si="5"/>
        <v>5.1022800000000004</v>
      </c>
      <c r="F39" s="52">
        <f t="shared" si="5"/>
        <v>-1.2557499999999999</v>
      </c>
      <c r="G39" s="52">
        <f t="shared" si="5"/>
        <v>3.2012499999999999</v>
      </c>
      <c r="H39" s="52">
        <f t="shared" si="5"/>
        <v>2.9748399999999999</v>
      </c>
      <c r="I39" s="52">
        <f t="shared" si="5"/>
        <v>-0.27344000000000002</v>
      </c>
      <c r="J39" s="52">
        <f t="shared" si="5"/>
        <v>0.34386</v>
      </c>
      <c r="K39" s="52">
        <f t="shared" si="5"/>
        <v>1.94651</v>
      </c>
      <c r="L39" s="52">
        <f t="shared" si="5"/>
        <v>-0.55739000000000005</v>
      </c>
      <c r="M39" s="52">
        <f t="shared" si="5"/>
        <v>3.3310200000000001</v>
      </c>
      <c r="N39" s="52">
        <f t="shared" si="5"/>
        <v>3.97926</v>
      </c>
      <c r="O39" s="52">
        <f t="shared" si="5"/>
        <v>2.06819</v>
      </c>
      <c r="P39" s="52">
        <f t="shared" si="5"/>
        <v>0.83760999999999997</v>
      </c>
      <c r="Q39" s="52">
        <f t="shared" si="5"/>
        <v>0.69145999999999996</v>
      </c>
      <c r="R39" s="52">
        <f t="shared" si="5"/>
        <v>1.47898</v>
      </c>
      <c r="S39" s="52">
        <f t="shared" si="5"/>
        <v>1.2759</v>
      </c>
      <c r="T39" s="52">
        <f t="shared" si="5"/>
        <v>2.7070599999999998</v>
      </c>
      <c r="U39" s="80">
        <v>1997</v>
      </c>
    </row>
    <row r="40" spans="1:21" ht="12" hidden="1" customHeight="1" outlineLevel="1">
      <c r="A40" s="80">
        <v>1998</v>
      </c>
      <c r="B40" s="52">
        <f t="shared" ref="B40:T40" si="6">ROUND(B13/B12*100-100,5)</f>
        <v>-0.46922999999999998</v>
      </c>
      <c r="C40" s="52">
        <f t="shared" si="6"/>
        <v>0.99138999999999999</v>
      </c>
      <c r="D40" s="52">
        <f t="shared" si="6"/>
        <v>-7.2429999999999994E-2</v>
      </c>
      <c r="E40" s="52">
        <f t="shared" si="6"/>
        <v>5.2926000000000002</v>
      </c>
      <c r="F40" s="52">
        <f t="shared" si="6"/>
        <v>-1.5366599999999999</v>
      </c>
      <c r="G40" s="52">
        <f t="shared" si="6"/>
        <v>5.2464599999999999</v>
      </c>
      <c r="H40" s="52">
        <f t="shared" si="6"/>
        <v>1.5259400000000001</v>
      </c>
      <c r="I40" s="52">
        <f t="shared" si="6"/>
        <v>-7.5880000000000003E-2</v>
      </c>
      <c r="J40" s="52">
        <f t="shared" si="6"/>
        <v>-0.67374000000000001</v>
      </c>
      <c r="K40" s="52">
        <f t="shared" si="6"/>
        <v>2.50284</v>
      </c>
      <c r="L40" s="52">
        <f t="shared" si="6"/>
        <v>1.3305</v>
      </c>
      <c r="M40" s="52">
        <f t="shared" si="6"/>
        <v>-1.06338</v>
      </c>
      <c r="N40" s="52">
        <f t="shared" si="6"/>
        <v>4.4929800000000002</v>
      </c>
      <c r="O40" s="52">
        <f t="shared" si="6"/>
        <v>1.2649699999999999</v>
      </c>
      <c r="P40" s="52">
        <f t="shared" si="6"/>
        <v>-0.19833999999999999</v>
      </c>
      <c r="Q40" s="52">
        <f t="shared" si="6"/>
        <v>3.9939300000000002</v>
      </c>
      <c r="R40" s="52">
        <f t="shared" si="6"/>
        <v>1.25288</v>
      </c>
      <c r="S40" s="52">
        <f t="shared" si="6"/>
        <v>0.99009000000000003</v>
      </c>
      <c r="T40" s="52">
        <f t="shared" si="6"/>
        <v>3.44462</v>
      </c>
      <c r="U40" s="80">
        <v>1998</v>
      </c>
    </row>
    <row r="41" spans="1:21" ht="12" hidden="1" customHeight="1" outlineLevel="1">
      <c r="A41" s="80">
        <v>1999</v>
      </c>
      <c r="B41" s="52">
        <f t="shared" ref="B41:T41" si="7">ROUND(B14/B13*100-100,5)</f>
        <v>-0.79793000000000003</v>
      </c>
      <c r="C41" s="52">
        <f t="shared" si="7"/>
        <v>0.33767000000000003</v>
      </c>
      <c r="D41" s="52">
        <f t="shared" si="7"/>
        <v>-1.1082399999999999</v>
      </c>
      <c r="E41" s="52">
        <f t="shared" si="7"/>
        <v>7.12751</v>
      </c>
      <c r="F41" s="52">
        <f t="shared" si="7"/>
        <v>5.4776100000000003</v>
      </c>
      <c r="G41" s="52">
        <f t="shared" si="7"/>
        <v>2.54392</v>
      </c>
      <c r="H41" s="52">
        <f t="shared" si="7"/>
        <v>-0.54178999999999999</v>
      </c>
      <c r="I41" s="52">
        <f t="shared" si="7"/>
        <v>2.6283099999999999</v>
      </c>
      <c r="J41" s="52">
        <f t="shared" si="7"/>
        <v>-0.30237000000000003</v>
      </c>
      <c r="K41" s="52">
        <f t="shared" si="7"/>
        <v>0.79545999999999994</v>
      </c>
      <c r="L41" s="52">
        <f t="shared" si="7"/>
        <v>0.55576999999999999</v>
      </c>
      <c r="M41" s="52">
        <f t="shared" si="7"/>
        <v>-1.0951299999999999</v>
      </c>
      <c r="N41" s="52">
        <f t="shared" si="7"/>
        <v>4.8319900000000002</v>
      </c>
      <c r="O41" s="52">
        <f t="shared" si="7"/>
        <v>4.2599999999999999E-2</v>
      </c>
      <c r="P41" s="52">
        <f t="shared" si="7"/>
        <v>0.79283999999999999</v>
      </c>
      <c r="Q41" s="52">
        <f t="shared" si="7"/>
        <v>3.1823199999999998</v>
      </c>
      <c r="R41" s="52">
        <f t="shared" si="7"/>
        <v>0.63131000000000004</v>
      </c>
      <c r="S41" s="52">
        <f t="shared" si="7"/>
        <v>0.21654999999999999</v>
      </c>
      <c r="T41" s="52">
        <f t="shared" si="7"/>
        <v>3.8855</v>
      </c>
      <c r="U41" s="80">
        <v>1999</v>
      </c>
    </row>
    <row r="42" spans="1:21" ht="12" hidden="1" customHeight="1" outlineLevel="1">
      <c r="A42" s="80">
        <v>2000</v>
      </c>
      <c r="B42" s="52">
        <f t="shared" ref="B42:T42" si="8">ROUND(B15/B14*100-100,5)</f>
        <v>0.40189999999999998</v>
      </c>
      <c r="C42" s="52">
        <f t="shared" si="8"/>
        <v>-1.7988200000000001</v>
      </c>
      <c r="D42" s="52">
        <f t="shared" si="8"/>
        <v>2.7628900000000001</v>
      </c>
      <c r="E42" s="52">
        <f t="shared" si="8"/>
        <v>6.0194599999999996</v>
      </c>
      <c r="F42" s="52">
        <f t="shared" si="8"/>
        <v>2.86808</v>
      </c>
      <c r="G42" s="52">
        <f t="shared" si="8"/>
        <v>0.97345999999999999</v>
      </c>
      <c r="H42" s="52">
        <f t="shared" si="8"/>
        <v>-0.56408000000000003</v>
      </c>
      <c r="I42" s="52">
        <f t="shared" si="8"/>
        <v>2.0968900000000001</v>
      </c>
      <c r="J42" s="52">
        <f t="shared" si="8"/>
        <v>-0.85228000000000004</v>
      </c>
      <c r="K42" s="52">
        <f t="shared" si="8"/>
        <v>0.40693000000000001</v>
      </c>
      <c r="L42" s="52">
        <f t="shared" si="8"/>
        <v>0.53813</v>
      </c>
      <c r="M42" s="52">
        <f t="shared" si="8"/>
        <v>-2.7395999999999998</v>
      </c>
      <c r="N42" s="52">
        <f t="shared" si="8"/>
        <v>3.7190599999999998</v>
      </c>
      <c r="O42" s="52">
        <f t="shared" si="8"/>
        <v>-1.04609</v>
      </c>
      <c r="P42" s="52">
        <f t="shared" si="8"/>
        <v>1.1648700000000001</v>
      </c>
      <c r="Q42" s="52">
        <f t="shared" si="8"/>
        <v>3.1404899999999998</v>
      </c>
      <c r="R42" s="52">
        <f t="shared" si="8"/>
        <v>0.25094</v>
      </c>
      <c r="S42" s="52">
        <f t="shared" si="8"/>
        <v>-0.33007999999999998</v>
      </c>
      <c r="T42" s="52">
        <f t="shared" si="8"/>
        <v>3.09015</v>
      </c>
      <c r="U42" s="80">
        <v>2000</v>
      </c>
    </row>
    <row r="43" spans="1:21" ht="12" hidden="1" customHeight="1" outlineLevel="1">
      <c r="A43" s="28">
        <v>2001</v>
      </c>
      <c r="B43" s="52">
        <f>ROUND(B16/B15*100-100,5)</f>
        <v>1.1362300000000001</v>
      </c>
      <c r="C43" s="52">
        <f t="shared" ref="C43:T43" si="9">ROUND(C16/C15*100-100,5)</f>
        <v>-1.3676299999999999</v>
      </c>
      <c r="D43" s="52">
        <f t="shared" si="9"/>
        <v>1.1135200000000001</v>
      </c>
      <c r="E43" s="52">
        <f t="shared" si="9"/>
        <v>2.7927200000000001</v>
      </c>
      <c r="F43" s="52">
        <f t="shared" si="9"/>
        <v>3.8828100000000001</v>
      </c>
      <c r="G43" s="52">
        <f t="shared" si="9"/>
        <v>1.93808</v>
      </c>
      <c r="H43" s="52">
        <f t="shared" si="9"/>
        <v>0.65783999999999998</v>
      </c>
      <c r="I43" s="52">
        <f t="shared" si="9"/>
        <v>5.0925599999999998</v>
      </c>
      <c r="J43" s="52">
        <f t="shared" si="9"/>
        <v>0.15082999999999999</v>
      </c>
      <c r="K43" s="52">
        <f t="shared" si="9"/>
        <v>0.34993999999999997</v>
      </c>
      <c r="L43" s="52">
        <f t="shared" si="9"/>
        <v>0.78630999999999995</v>
      </c>
      <c r="M43" s="52">
        <f t="shared" si="9"/>
        <v>-4.54908</v>
      </c>
      <c r="N43" s="52">
        <f t="shared" si="9"/>
        <v>-0.21204999999999999</v>
      </c>
      <c r="O43" s="52">
        <f t="shared" si="9"/>
        <v>1.6688799999999999</v>
      </c>
      <c r="P43" s="52">
        <f t="shared" si="9"/>
        <v>1.65462</v>
      </c>
      <c r="Q43" s="52">
        <f t="shared" si="9"/>
        <v>2.3151700000000002</v>
      </c>
      <c r="R43" s="52">
        <f t="shared" si="9"/>
        <v>0.42553000000000002</v>
      </c>
      <c r="S43" s="52">
        <f t="shared" si="9"/>
        <v>0.17138999999999999</v>
      </c>
      <c r="T43" s="52">
        <f t="shared" si="9"/>
        <v>1.7439899999999999</v>
      </c>
      <c r="U43" s="28">
        <v>2001</v>
      </c>
    </row>
    <row r="44" spans="1:21" ht="12" hidden="1" customHeight="1" outlineLevel="1">
      <c r="A44" s="28">
        <v>2002</v>
      </c>
      <c r="B44" s="52">
        <f t="shared" ref="B44:T57" si="10">ROUND(B17/B16*100-100,5)</f>
        <v>1.0263199999999999</v>
      </c>
      <c r="C44" s="52">
        <f t="shared" si="10"/>
        <v>-8.7179999999999994E-2</v>
      </c>
      <c r="D44" s="52">
        <f t="shared" si="10"/>
        <v>1.4557100000000001</v>
      </c>
      <c r="E44" s="52">
        <f t="shared" si="10"/>
        <v>0.30964999999999998</v>
      </c>
      <c r="F44" s="52">
        <f t="shared" si="10"/>
        <v>4.3992800000000001</v>
      </c>
      <c r="G44" s="52">
        <f t="shared" si="10"/>
        <v>1.88758</v>
      </c>
      <c r="H44" s="52">
        <f t="shared" si="10"/>
        <v>0.88290000000000002</v>
      </c>
      <c r="I44" s="52">
        <f t="shared" si="10"/>
        <v>5.9099199999999996</v>
      </c>
      <c r="J44" s="52">
        <f t="shared" si="10"/>
        <v>1.7571600000000001</v>
      </c>
      <c r="K44" s="52">
        <f t="shared" si="10"/>
        <v>1.2581199999999999</v>
      </c>
      <c r="L44" s="52">
        <f t="shared" si="10"/>
        <v>1.5547</v>
      </c>
      <c r="M44" s="52">
        <f t="shared" si="10"/>
        <v>1.74356</v>
      </c>
      <c r="N44" s="52">
        <f t="shared" si="10"/>
        <v>2.7869899999999999</v>
      </c>
      <c r="O44" s="52">
        <f t="shared" si="10"/>
        <v>3.82517</v>
      </c>
      <c r="P44" s="52">
        <f t="shared" si="10"/>
        <v>0.75400999999999996</v>
      </c>
      <c r="Q44" s="52">
        <f t="shared" si="10"/>
        <v>1.07317</v>
      </c>
      <c r="R44" s="52">
        <f t="shared" si="10"/>
        <v>1.19641</v>
      </c>
      <c r="S44" s="52">
        <f t="shared" si="10"/>
        <v>0.96453</v>
      </c>
      <c r="T44" s="52">
        <f t="shared" si="10"/>
        <v>2.4931800000000002</v>
      </c>
      <c r="U44" s="28">
        <v>2002</v>
      </c>
    </row>
    <row r="45" spans="1:21" ht="12" hidden="1" customHeight="1" outlineLevel="1">
      <c r="A45" s="28">
        <v>2003</v>
      </c>
      <c r="B45" s="52">
        <f t="shared" si="10"/>
        <v>0.89149999999999996</v>
      </c>
      <c r="C45" s="52">
        <f t="shared" si="10"/>
        <v>-2.972E-2</v>
      </c>
      <c r="D45" s="52">
        <f t="shared" si="10"/>
        <v>5.2457099999999999</v>
      </c>
      <c r="E45" s="52">
        <f t="shared" si="10"/>
        <v>1.7608999999999999</v>
      </c>
      <c r="F45" s="52">
        <f t="shared" si="10"/>
        <v>4.4196900000000001</v>
      </c>
      <c r="G45" s="52">
        <f t="shared" si="10"/>
        <v>0.81242999999999999</v>
      </c>
      <c r="H45" s="52">
        <f t="shared" si="10"/>
        <v>1.32673</v>
      </c>
      <c r="I45" s="52">
        <f t="shared" si="10"/>
        <v>4.3282699999999998</v>
      </c>
      <c r="J45" s="52">
        <f t="shared" si="10"/>
        <v>1.7685900000000001</v>
      </c>
      <c r="K45" s="52">
        <f t="shared" si="10"/>
        <v>2.0211700000000001</v>
      </c>
      <c r="L45" s="52">
        <f t="shared" si="10"/>
        <v>6.4740000000000006E-2</v>
      </c>
      <c r="M45" s="52">
        <f t="shared" si="10"/>
        <v>6.4752400000000003</v>
      </c>
      <c r="N45" s="52">
        <f t="shared" si="10"/>
        <v>4.9062700000000001</v>
      </c>
      <c r="O45" s="52">
        <f t="shared" si="10"/>
        <v>3.2644700000000002</v>
      </c>
      <c r="P45" s="52">
        <f t="shared" si="10"/>
        <v>-0.47911999999999999</v>
      </c>
      <c r="Q45" s="52">
        <f t="shared" si="10"/>
        <v>0.24096000000000001</v>
      </c>
      <c r="R45" s="52">
        <f t="shared" si="10"/>
        <v>1.5270900000000001</v>
      </c>
      <c r="S45" s="52">
        <f t="shared" si="10"/>
        <v>1.06352</v>
      </c>
      <c r="T45" s="52">
        <f t="shared" si="10"/>
        <v>3.09836</v>
      </c>
      <c r="U45" s="28">
        <v>2003</v>
      </c>
    </row>
    <row r="46" spans="1:21" ht="12" hidden="1" customHeight="1" outlineLevel="1">
      <c r="A46" s="28">
        <v>2004</v>
      </c>
      <c r="B46" s="52">
        <f t="shared" si="10"/>
        <v>2.32544</v>
      </c>
      <c r="C46" s="52">
        <f t="shared" si="10"/>
        <v>2.00047</v>
      </c>
      <c r="D46" s="52">
        <f t="shared" si="10"/>
        <v>7.2145799999999998</v>
      </c>
      <c r="E46" s="52">
        <f t="shared" si="10"/>
        <v>5.5491599999999996</v>
      </c>
      <c r="F46" s="52">
        <f t="shared" si="10"/>
        <v>10.924110000000001</v>
      </c>
      <c r="G46" s="52">
        <f t="shared" si="10"/>
        <v>1.0583800000000001</v>
      </c>
      <c r="H46" s="52">
        <f t="shared" si="10"/>
        <v>3.1483500000000002</v>
      </c>
      <c r="I46" s="52">
        <f t="shared" si="10"/>
        <v>4.7699400000000001</v>
      </c>
      <c r="J46" s="52">
        <f t="shared" si="10"/>
        <v>2.7912300000000001</v>
      </c>
      <c r="K46" s="52">
        <f t="shared" si="10"/>
        <v>3.9304299999999999</v>
      </c>
      <c r="L46" s="52">
        <f t="shared" si="10"/>
        <v>1.92717</v>
      </c>
      <c r="M46" s="52">
        <f t="shared" si="10"/>
        <v>6.3311500000000001</v>
      </c>
      <c r="N46" s="52">
        <f t="shared" si="10"/>
        <v>5.5880700000000001</v>
      </c>
      <c r="O46" s="52">
        <f t="shared" si="10"/>
        <v>5.2182899999999997</v>
      </c>
      <c r="P46" s="52">
        <f t="shared" si="10"/>
        <v>1.79009</v>
      </c>
      <c r="Q46" s="52">
        <f t="shared" si="10"/>
        <v>2.7122299999999999</v>
      </c>
      <c r="R46" s="52">
        <f t="shared" si="10"/>
        <v>3.2993700000000001</v>
      </c>
      <c r="S46" s="52">
        <f t="shared" si="10"/>
        <v>2.8048600000000001</v>
      </c>
      <c r="T46" s="52">
        <f t="shared" si="10"/>
        <v>4.9091699999999996</v>
      </c>
      <c r="U46" s="28">
        <v>2004</v>
      </c>
    </row>
    <row r="47" spans="1:21" ht="12" hidden="1" customHeight="1" outlineLevel="1">
      <c r="A47" s="28">
        <v>2005</v>
      </c>
      <c r="B47" s="52">
        <f t="shared" si="10"/>
        <v>2.63286</v>
      </c>
      <c r="C47" s="52">
        <f t="shared" si="10"/>
        <v>2.3676900000000001</v>
      </c>
      <c r="D47" s="52">
        <f t="shared" si="10"/>
        <v>6.6766500000000004</v>
      </c>
      <c r="E47" s="52">
        <f t="shared" si="10"/>
        <v>7.5058299999999996</v>
      </c>
      <c r="F47" s="52">
        <f t="shared" si="10"/>
        <v>8.89785</v>
      </c>
      <c r="G47" s="52">
        <f t="shared" si="10"/>
        <v>1.82501</v>
      </c>
      <c r="H47" s="52">
        <f t="shared" si="10"/>
        <v>2.91675</v>
      </c>
      <c r="I47" s="52">
        <f t="shared" si="10"/>
        <v>7.09518</v>
      </c>
      <c r="J47" s="52">
        <f t="shared" si="10"/>
        <v>3.4400400000000002</v>
      </c>
      <c r="K47" s="52">
        <f t="shared" si="10"/>
        <v>3.8204699999999998</v>
      </c>
      <c r="L47" s="52">
        <f t="shared" si="10"/>
        <v>2.7574999999999998</v>
      </c>
      <c r="M47" s="52">
        <f t="shared" si="10"/>
        <v>4.3316800000000004</v>
      </c>
      <c r="N47" s="52">
        <f t="shared" si="10"/>
        <v>5.9448699999999999</v>
      </c>
      <c r="O47" s="52">
        <f t="shared" si="10"/>
        <v>4.6623900000000003</v>
      </c>
      <c r="P47" s="52">
        <f t="shared" si="10"/>
        <v>2.63591</v>
      </c>
      <c r="Q47" s="52">
        <f t="shared" si="10"/>
        <v>2.3534199999999998</v>
      </c>
      <c r="R47" s="52">
        <f t="shared" si="10"/>
        <v>3.56975</v>
      </c>
      <c r="S47" s="52">
        <f t="shared" si="10"/>
        <v>3.0395799999999999</v>
      </c>
      <c r="T47" s="52">
        <f t="shared" si="10"/>
        <v>5.5548400000000004</v>
      </c>
      <c r="U47" s="28">
        <v>2005</v>
      </c>
    </row>
    <row r="48" spans="1:21" ht="12" hidden="1" customHeight="1" outlineLevel="1">
      <c r="A48" s="28">
        <v>2006</v>
      </c>
      <c r="B48" s="52">
        <f t="shared" si="10"/>
        <v>1.6428</v>
      </c>
      <c r="C48" s="52">
        <f t="shared" si="10"/>
        <v>1.20217</v>
      </c>
      <c r="D48" s="52">
        <f t="shared" si="10"/>
        <v>3.2346499999999998</v>
      </c>
      <c r="E48" s="52">
        <f t="shared" si="10"/>
        <v>1.4606699999999999</v>
      </c>
      <c r="F48" s="52">
        <f t="shared" si="10"/>
        <v>0.40400999999999998</v>
      </c>
      <c r="G48" s="52">
        <f t="shared" si="10"/>
        <v>4.4895199999999997</v>
      </c>
      <c r="H48" s="52">
        <f t="shared" si="10"/>
        <v>0.62736000000000003</v>
      </c>
      <c r="I48" s="52">
        <f t="shared" si="10"/>
        <v>3.4332799999999999</v>
      </c>
      <c r="J48" s="52">
        <f t="shared" si="10"/>
        <v>1.4281200000000001</v>
      </c>
      <c r="K48" s="52">
        <f t="shared" si="10"/>
        <v>1.4661</v>
      </c>
      <c r="L48" s="52">
        <f t="shared" si="10"/>
        <v>2.4456000000000002</v>
      </c>
      <c r="M48" s="52">
        <f t="shared" si="10"/>
        <v>0.20053000000000001</v>
      </c>
      <c r="N48" s="52">
        <f t="shared" si="10"/>
        <v>2.7643599999999999</v>
      </c>
      <c r="O48" s="52">
        <f t="shared" si="10"/>
        <v>2.2195999999999998</v>
      </c>
      <c r="P48" s="52">
        <f t="shared" si="10"/>
        <v>0.21157999999999999</v>
      </c>
      <c r="Q48" s="52">
        <f t="shared" si="10"/>
        <v>2.5234100000000002</v>
      </c>
      <c r="R48" s="52">
        <f t="shared" si="10"/>
        <v>1.65533</v>
      </c>
      <c r="S48" s="52">
        <f t="shared" si="10"/>
        <v>1.41578</v>
      </c>
      <c r="T48" s="52">
        <f t="shared" si="10"/>
        <v>2.4586299999999999</v>
      </c>
      <c r="U48" s="28">
        <v>2006</v>
      </c>
    </row>
    <row r="49" spans="1:21" ht="12" hidden="1" customHeight="1" outlineLevel="1">
      <c r="A49" s="28">
        <v>2007</v>
      </c>
      <c r="B49" s="52">
        <f t="shared" si="10"/>
        <v>1.02494</v>
      </c>
      <c r="C49" s="52">
        <f t="shared" si="10"/>
        <v>1.2758</v>
      </c>
      <c r="D49" s="52">
        <f t="shared" si="10"/>
        <v>1.08158</v>
      </c>
      <c r="E49" s="52">
        <f t="shared" si="10"/>
        <v>0.99973000000000001</v>
      </c>
      <c r="F49" s="52">
        <f t="shared" si="10"/>
        <v>-2.97661</v>
      </c>
      <c r="G49" s="52">
        <f t="shared" si="10"/>
        <v>4.7618600000000004</v>
      </c>
      <c r="H49" s="52">
        <f t="shared" si="10"/>
        <v>-1.7615700000000001</v>
      </c>
      <c r="I49" s="52">
        <f t="shared" si="10"/>
        <v>1.31257</v>
      </c>
      <c r="J49" s="52">
        <f t="shared" si="10"/>
        <v>1.3644099999999999</v>
      </c>
      <c r="K49" s="52">
        <f t="shared" si="10"/>
        <v>1.43032</v>
      </c>
      <c r="L49" s="52">
        <f t="shared" si="10"/>
        <v>3.3057500000000002</v>
      </c>
      <c r="M49" s="52">
        <f t="shared" si="10"/>
        <v>-5.1564300000000003</v>
      </c>
      <c r="N49" s="52">
        <f t="shared" si="10"/>
        <v>-0.79354999999999998</v>
      </c>
      <c r="O49" s="52">
        <f t="shared" si="10"/>
        <v>-0.40471000000000001</v>
      </c>
      <c r="P49" s="52">
        <f t="shared" si="10"/>
        <v>1.9073599999999999</v>
      </c>
      <c r="Q49" s="52">
        <f t="shared" si="10"/>
        <v>1.2821899999999999</v>
      </c>
      <c r="R49" s="52">
        <f t="shared" si="10"/>
        <v>0.98148999999999997</v>
      </c>
      <c r="S49" s="52">
        <f t="shared" si="10"/>
        <v>1.1131500000000001</v>
      </c>
      <c r="T49" s="52">
        <f t="shared" si="10"/>
        <v>0.23388999999999999</v>
      </c>
      <c r="U49" s="28">
        <v>2007</v>
      </c>
    </row>
    <row r="50" spans="1:21" ht="12" hidden="1" customHeight="1" outlineLevel="1">
      <c r="A50" s="28">
        <v>2008</v>
      </c>
      <c r="B50" s="52">
        <f t="shared" si="10"/>
        <v>-0.54735</v>
      </c>
      <c r="C50" s="52">
        <f t="shared" si="10"/>
        <v>0.35627999999999999</v>
      </c>
      <c r="D50" s="52">
        <f t="shared" si="10"/>
        <v>0.52700000000000002</v>
      </c>
      <c r="E50" s="52">
        <f t="shared" si="10"/>
        <v>2.2019899999999999</v>
      </c>
      <c r="F50" s="52">
        <f t="shared" si="10"/>
        <v>-7.0450600000000003</v>
      </c>
      <c r="G50" s="52">
        <f t="shared" si="10"/>
        <v>-0.30842000000000003</v>
      </c>
      <c r="H50" s="52">
        <f t="shared" si="10"/>
        <v>-2.61768</v>
      </c>
      <c r="I50" s="52">
        <f t="shared" si="10"/>
        <v>-9.6500000000000006E-3</v>
      </c>
      <c r="J50" s="52">
        <f t="shared" si="10"/>
        <v>-1.1946000000000001</v>
      </c>
      <c r="K50" s="52">
        <f t="shared" si="10"/>
        <v>-0.41428999999999999</v>
      </c>
      <c r="L50" s="52">
        <f t="shared" si="10"/>
        <v>1.2712300000000001</v>
      </c>
      <c r="M50" s="52">
        <f t="shared" si="10"/>
        <v>-4.1879299999999997</v>
      </c>
      <c r="N50" s="52">
        <f t="shared" si="10"/>
        <v>-2.1303200000000002</v>
      </c>
      <c r="O50" s="52">
        <f t="shared" si="10"/>
        <v>-3.8475100000000002</v>
      </c>
      <c r="P50" s="52">
        <f t="shared" si="10"/>
        <v>1.5011399999999999</v>
      </c>
      <c r="Q50" s="52">
        <f t="shared" si="10"/>
        <v>-1.4414199999999999</v>
      </c>
      <c r="R50" s="52">
        <f t="shared" si="10"/>
        <v>-0.53015000000000001</v>
      </c>
      <c r="S50" s="52">
        <f t="shared" si="10"/>
        <v>-0.47899000000000003</v>
      </c>
      <c r="T50" s="52">
        <f t="shared" si="10"/>
        <v>-1.15785</v>
      </c>
      <c r="U50" s="28">
        <v>2008</v>
      </c>
    </row>
    <row r="51" spans="1:21" ht="12" hidden="1" customHeight="1" outlineLevel="1">
      <c r="A51" s="28">
        <v>2009</v>
      </c>
      <c r="B51" s="52">
        <f t="shared" si="10"/>
        <v>-1.3855</v>
      </c>
      <c r="C51" s="52">
        <f t="shared" si="10"/>
        <v>-0.61033999999999999</v>
      </c>
      <c r="D51" s="52">
        <f t="shared" si="10"/>
        <v>2.8523499999999999</v>
      </c>
      <c r="E51" s="52">
        <f t="shared" si="10"/>
        <v>1.9429399999999999</v>
      </c>
      <c r="F51" s="52">
        <f t="shared" si="10"/>
        <v>-2.5882999999999998</v>
      </c>
      <c r="G51" s="52">
        <f t="shared" si="10"/>
        <v>0.3584</v>
      </c>
      <c r="H51" s="52">
        <f t="shared" si="10"/>
        <v>2.3878200000000001</v>
      </c>
      <c r="I51" s="52">
        <f t="shared" si="10"/>
        <v>2.0171299999999999</v>
      </c>
      <c r="J51" s="52">
        <f t="shared" si="10"/>
        <v>-0.20713000000000001</v>
      </c>
      <c r="K51" s="52">
        <f t="shared" si="10"/>
        <v>-1.7486600000000001</v>
      </c>
      <c r="L51" s="52">
        <f t="shared" si="10"/>
        <v>-2.1188400000000001</v>
      </c>
      <c r="M51" s="52">
        <f t="shared" si="10"/>
        <v>0.79105000000000003</v>
      </c>
      <c r="N51" s="52">
        <f t="shared" si="10"/>
        <v>0.48011999999999999</v>
      </c>
      <c r="O51" s="52">
        <f t="shared" si="10"/>
        <v>-3.9292099999999999</v>
      </c>
      <c r="P51" s="52">
        <f t="shared" si="10"/>
        <v>-1.169</v>
      </c>
      <c r="Q51" s="52">
        <f t="shared" si="10"/>
        <v>2.4434300000000002</v>
      </c>
      <c r="R51" s="52">
        <f t="shared" si="10"/>
        <v>-0.39972999999999997</v>
      </c>
      <c r="S51" s="52">
        <f t="shared" si="10"/>
        <v>-0.78398000000000001</v>
      </c>
      <c r="T51" s="52">
        <f t="shared" si="10"/>
        <v>0.63248000000000004</v>
      </c>
      <c r="U51" s="28">
        <v>2009</v>
      </c>
    </row>
    <row r="52" spans="1:21" ht="12" customHeight="1" collapsed="1">
      <c r="A52" s="28">
        <v>2010</v>
      </c>
      <c r="B52" s="52">
        <f t="shared" si="10"/>
        <v>-0.99626999999999999</v>
      </c>
      <c r="C52" s="52">
        <f t="shared" si="10"/>
        <v>-0.23179</v>
      </c>
      <c r="D52" s="52">
        <f t="shared" si="10"/>
        <v>1.38751</v>
      </c>
      <c r="E52" s="52">
        <f t="shared" si="10"/>
        <v>-0.65829000000000004</v>
      </c>
      <c r="F52" s="52">
        <f t="shared" si="10"/>
        <v>0.59601000000000004</v>
      </c>
      <c r="G52" s="52">
        <f t="shared" si="10"/>
        <v>3.3252799999999998</v>
      </c>
      <c r="H52" s="52">
        <f t="shared" si="10"/>
        <v>0.81006</v>
      </c>
      <c r="I52" s="52">
        <f t="shared" si="10"/>
        <v>-0.81596999999999997</v>
      </c>
      <c r="J52" s="52">
        <f t="shared" si="10"/>
        <v>0.23655999999999999</v>
      </c>
      <c r="K52" s="52">
        <f t="shared" si="10"/>
        <v>-3.875E-2</v>
      </c>
      <c r="L52" s="52">
        <f t="shared" si="10"/>
        <v>-1.62008</v>
      </c>
      <c r="M52" s="52">
        <f t="shared" si="10"/>
        <v>-0.29208000000000001</v>
      </c>
      <c r="N52" s="52">
        <f t="shared" si="10"/>
        <v>0.67071999999999998</v>
      </c>
      <c r="O52" s="52">
        <f t="shared" si="10"/>
        <v>-1.31351</v>
      </c>
      <c r="P52" s="52">
        <f t="shared" si="10"/>
        <v>0.88632999999999995</v>
      </c>
      <c r="Q52" s="52">
        <f t="shared" si="10"/>
        <v>2.4868100000000002</v>
      </c>
      <c r="R52" s="52">
        <f t="shared" si="10"/>
        <v>4.4589999999999998E-2</v>
      </c>
      <c r="S52" s="52">
        <f t="shared" si="10"/>
        <v>-7.3639999999999997E-2</v>
      </c>
      <c r="T52" s="52">
        <f t="shared" si="10"/>
        <v>0.22869999999999999</v>
      </c>
      <c r="U52" s="28">
        <v>2010</v>
      </c>
    </row>
    <row r="53" spans="1:21" ht="12" customHeight="1">
      <c r="A53" s="28">
        <v>2011</v>
      </c>
      <c r="B53" s="52">
        <f t="shared" si="10"/>
        <v>1.58202</v>
      </c>
      <c r="C53" s="52">
        <f t="shared" si="10"/>
        <v>1.7726200000000001</v>
      </c>
      <c r="D53" s="52">
        <f t="shared" si="10"/>
        <v>0.87146999999999997</v>
      </c>
      <c r="E53" s="52">
        <f t="shared" si="10"/>
        <v>-0.22795000000000001</v>
      </c>
      <c r="F53" s="52">
        <f t="shared" si="10"/>
        <v>2.1276600000000001</v>
      </c>
      <c r="G53" s="52">
        <f t="shared" si="10"/>
        <v>4.29427</v>
      </c>
      <c r="H53" s="52">
        <f t="shared" si="10"/>
        <v>1.2363200000000001</v>
      </c>
      <c r="I53" s="52">
        <f t="shared" si="10"/>
        <v>-3.7092200000000002</v>
      </c>
      <c r="J53" s="52">
        <f t="shared" si="10"/>
        <v>2.7150400000000001</v>
      </c>
      <c r="K53" s="52">
        <f t="shared" si="10"/>
        <v>2.0854300000000001</v>
      </c>
      <c r="L53" s="52">
        <f t="shared" si="10"/>
        <v>0.86919999999999997</v>
      </c>
      <c r="M53" s="52">
        <f t="shared" si="10"/>
        <v>0.10285999999999999</v>
      </c>
      <c r="N53" s="52">
        <f t="shared" si="10"/>
        <v>1.5735399999999999</v>
      </c>
      <c r="O53" s="52">
        <f t="shared" si="10"/>
        <v>0.90715999999999997</v>
      </c>
      <c r="P53" s="52">
        <f t="shared" si="10"/>
        <v>3.4494899999999999</v>
      </c>
      <c r="Q53" s="52">
        <f t="shared" si="10"/>
        <v>2.1695799999999998</v>
      </c>
      <c r="R53" s="52">
        <f t="shared" si="10"/>
        <v>1.6937800000000001</v>
      </c>
      <c r="S53" s="52">
        <f t="shared" si="10"/>
        <v>1.9584299999999999</v>
      </c>
      <c r="T53" s="52">
        <f t="shared" si="10"/>
        <v>0.54322000000000004</v>
      </c>
      <c r="U53" s="28">
        <v>2011</v>
      </c>
    </row>
    <row r="54" spans="1:21" ht="12" customHeight="1">
      <c r="A54" s="28">
        <v>2012</v>
      </c>
      <c r="B54" s="52">
        <f t="shared" si="10"/>
        <v>0.41620000000000001</v>
      </c>
      <c r="C54" s="52">
        <f t="shared" si="10"/>
        <v>-0.37639</v>
      </c>
      <c r="D54" s="52">
        <f t="shared" si="10"/>
        <v>0.66103999999999996</v>
      </c>
      <c r="E54" s="52">
        <f t="shared" si="10"/>
        <v>-0.99661</v>
      </c>
      <c r="F54" s="52">
        <f t="shared" si="10"/>
        <v>-5.4300000000000001E-2</v>
      </c>
      <c r="G54" s="52">
        <f t="shared" si="10"/>
        <v>-0.37751000000000001</v>
      </c>
      <c r="H54" s="52">
        <f t="shared" si="10"/>
        <v>1.77E-2</v>
      </c>
      <c r="I54" s="52">
        <f t="shared" si="10"/>
        <v>-6.9105100000000004</v>
      </c>
      <c r="J54" s="52">
        <f t="shared" si="10"/>
        <v>1.6110500000000001</v>
      </c>
      <c r="K54" s="52">
        <f t="shared" si="10"/>
        <v>-0.18264</v>
      </c>
      <c r="L54" s="52">
        <f t="shared" si="10"/>
        <v>-1.13798</v>
      </c>
      <c r="M54" s="52">
        <f t="shared" si="10"/>
        <v>-0.95833999999999997</v>
      </c>
      <c r="N54" s="52">
        <f t="shared" si="10"/>
        <v>0.77695000000000003</v>
      </c>
      <c r="O54" s="52">
        <f t="shared" si="10"/>
        <v>-0.87521000000000004</v>
      </c>
      <c r="P54" s="52">
        <f t="shared" si="10"/>
        <v>0.47410000000000002</v>
      </c>
      <c r="Q54" s="52">
        <f t="shared" si="10"/>
        <v>-0.23401</v>
      </c>
      <c r="R54" s="52">
        <f t="shared" si="10"/>
        <v>-6.5750000000000003E-2</v>
      </c>
      <c r="S54" s="52">
        <f t="shared" si="10"/>
        <v>4.7419999999999997E-2</v>
      </c>
      <c r="T54" s="52">
        <f t="shared" si="10"/>
        <v>-0.93988000000000005</v>
      </c>
      <c r="U54" s="28">
        <v>2012</v>
      </c>
    </row>
    <row r="55" spans="1:21" ht="12" customHeight="1">
      <c r="A55" s="28">
        <v>2013</v>
      </c>
      <c r="B55" s="52">
        <f t="shared" si="10"/>
        <v>-1.06762</v>
      </c>
      <c r="C55" s="52">
        <f t="shared" si="10"/>
        <v>-2.6636199999999999</v>
      </c>
      <c r="D55" s="52">
        <f t="shared" si="10"/>
        <v>-2.4927199999999998</v>
      </c>
      <c r="E55" s="52">
        <f t="shared" si="10"/>
        <v>-3.4992100000000002</v>
      </c>
      <c r="F55" s="52">
        <f t="shared" si="10"/>
        <v>-3.8601200000000002</v>
      </c>
      <c r="G55" s="52">
        <f t="shared" si="10"/>
        <v>-3.92672</v>
      </c>
      <c r="H55" s="52">
        <f t="shared" si="10"/>
        <v>-2.0499900000000002</v>
      </c>
      <c r="I55" s="52">
        <f t="shared" si="10"/>
        <v>-3.1178499999999998</v>
      </c>
      <c r="J55" s="52">
        <f t="shared" si="10"/>
        <v>-2.7587799999999998</v>
      </c>
      <c r="K55" s="52">
        <f t="shared" si="10"/>
        <v>-1.1026899999999999</v>
      </c>
      <c r="L55" s="52">
        <f t="shared" si="10"/>
        <v>-3.1292300000000002</v>
      </c>
      <c r="M55" s="52">
        <f t="shared" si="10"/>
        <v>-4.9057199999999996</v>
      </c>
      <c r="N55" s="52">
        <f t="shared" si="10"/>
        <v>-1.7111499999999999</v>
      </c>
      <c r="O55" s="52">
        <f t="shared" si="10"/>
        <v>-2.8700800000000002</v>
      </c>
      <c r="P55" s="52">
        <f t="shared" si="10"/>
        <v>-3.0565199999999999</v>
      </c>
      <c r="Q55" s="52">
        <f t="shared" si="10"/>
        <v>-4.1580000000000004</v>
      </c>
      <c r="R55" s="52">
        <f t="shared" si="10"/>
        <v>-2.2368399999999999</v>
      </c>
      <c r="S55" s="52">
        <f t="shared" si="10"/>
        <v>-2.1100099999999999</v>
      </c>
      <c r="T55" s="52">
        <f t="shared" si="10"/>
        <v>-2.8509199999999999</v>
      </c>
      <c r="U55" s="28">
        <v>2013</v>
      </c>
    </row>
    <row r="56" spans="1:21" ht="12" customHeight="1">
      <c r="A56" s="80">
        <v>2014</v>
      </c>
      <c r="B56" s="52">
        <f t="shared" si="10"/>
        <v>-1.643E-2</v>
      </c>
      <c r="C56" s="52">
        <f t="shared" si="10"/>
        <v>-1.8373299999999999</v>
      </c>
      <c r="D56" s="52">
        <f t="shared" si="10"/>
        <v>-0.21598000000000001</v>
      </c>
      <c r="E56" s="52">
        <f t="shared" si="10"/>
        <v>-1.84026</v>
      </c>
      <c r="F56" s="52">
        <f t="shared" si="10"/>
        <v>-4.2054499999999999</v>
      </c>
      <c r="G56" s="52">
        <f t="shared" si="10"/>
        <v>-2.6287199999999999</v>
      </c>
      <c r="H56" s="52">
        <f t="shared" si="10"/>
        <v>-1.83636</v>
      </c>
      <c r="I56" s="52">
        <f t="shared" si="10"/>
        <v>3.9966499999999998</v>
      </c>
      <c r="J56" s="52">
        <f t="shared" si="10"/>
        <v>-3.2250200000000002</v>
      </c>
      <c r="K56" s="52">
        <f t="shared" si="10"/>
        <v>-3.6260000000000001E-2</v>
      </c>
      <c r="L56" s="52">
        <f t="shared" si="10"/>
        <v>-0.57887999999999995</v>
      </c>
      <c r="M56" s="52">
        <f t="shared" si="10"/>
        <v>-3.7854899999999998</v>
      </c>
      <c r="N56" s="52">
        <f t="shared" si="10"/>
        <v>-2.7727300000000001</v>
      </c>
      <c r="O56" s="52">
        <f t="shared" si="10"/>
        <v>-0.72314000000000001</v>
      </c>
      <c r="P56" s="52">
        <f t="shared" si="10"/>
        <v>-1.7282</v>
      </c>
      <c r="Q56" s="52">
        <f t="shared" si="10"/>
        <v>-3.4887700000000001</v>
      </c>
      <c r="R56" s="52">
        <f t="shared" si="10"/>
        <v>-1.25617</v>
      </c>
      <c r="S56" s="52">
        <f t="shared" si="10"/>
        <v>-1.2522500000000001</v>
      </c>
      <c r="T56" s="52">
        <f t="shared" si="10"/>
        <v>-1.64591</v>
      </c>
      <c r="U56" s="80">
        <v>2014</v>
      </c>
    </row>
    <row r="57" spans="1:21" ht="12" customHeight="1">
      <c r="A57" s="80">
        <v>2015</v>
      </c>
      <c r="B57" s="52">
        <f t="shared" si="10"/>
        <v>-1.5784899999999999</v>
      </c>
      <c r="C57" s="52">
        <f t="shared" si="10"/>
        <v>-2.2114799999999999</v>
      </c>
      <c r="D57" s="52">
        <f t="shared" si="10"/>
        <v>-0.10866000000000001</v>
      </c>
      <c r="E57" s="52">
        <f t="shared" si="10"/>
        <v>-2.0299999999999999E-2</v>
      </c>
      <c r="F57" s="52">
        <f t="shared" si="10"/>
        <v>-0.89415999999999995</v>
      </c>
      <c r="G57" s="52">
        <f t="shared" si="10"/>
        <v>-1.5976699999999999</v>
      </c>
      <c r="H57" s="52">
        <f t="shared" si="10"/>
        <v>-1.5547500000000001</v>
      </c>
      <c r="I57" s="52">
        <f t="shared" si="10"/>
        <v>-0.17161999999999999</v>
      </c>
      <c r="J57" s="52">
        <f t="shared" ref="J57:S58" si="11">ROUND(J30/J29*100-100,5)</f>
        <v>-2.55836</v>
      </c>
      <c r="K57" s="52">
        <f t="shared" si="11"/>
        <v>-0.51087000000000005</v>
      </c>
      <c r="L57" s="52">
        <f t="shared" si="11"/>
        <v>-1.02478</v>
      </c>
      <c r="M57" s="52">
        <f t="shared" si="11"/>
        <v>-2.5761099999999999</v>
      </c>
      <c r="N57" s="52">
        <f t="shared" si="11"/>
        <v>-3.2806700000000002</v>
      </c>
      <c r="O57" s="52">
        <f t="shared" si="11"/>
        <v>-2.3887100000000001</v>
      </c>
      <c r="P57" s="52">
        <f t="shared" si="11"/>
        <v>-0.62531000000000003</v>
      </c>
      <c r="Q57" s="52">
        <f t="shared" si="11"/>
        <v>-2.5942599999999998</v>
      </c>
      <c r="R57" s="52">
        <f t="shared" si="11"/>
        <v>-1.49932</v>
      </c>
      <c r="S57" s="52">
        <f t="shared" si="11"/>
        <v>-1.50004</v>
      </c>
      <c r="T57" s="52">
        <f>ROUND(T30/T29*100-100,5)</f>
        <v>-1.9942</v>
      </c>
      <c r="U57" s="80">
        <v>2015</v>
      </c>
    </row>
    <row r="58" spans="1:21" ht="12" customHeight="1">
      <c r="A58" s="80">
        <v>2016</v>
      </c>
      <c r="B58" s="52">
        <f t="shared" ref="B58:I58" si="12">ROUND(B31/B30*100-100,5)</f>
        <v>-1.17909</v>
      </c>
      <c r="C58" s="52">
        <f t="shared" si="12"/>
        <v>-0.79696</v>
      </c>
      <c r="D58" s="52">
        <f t="shared" si="12"/>
        <v>-1.1342399999999999</v>
      </c>
      <c r="E58" s="52">
        <f t="shared" si="12"/>
        <v>3.1801599999999999</v>
      </c>
      <c r="F58" s="52">
        <f t="shared" si="12"/>
        <v>-3.5525199999999999</v>
      </c>
      <c r="G58" s="52">
        <f t="shared" si="12"/>
        <v>0.77473000000000003</v>
      </c>
      <c r="H58" s="52">
        <f t="shared" si="12"/>
        <v>-0.36846000000000001</v>
      </c>
      <c r="I58" s="52">
        <f t="shared" si="12"/>
        <v>-2.00352</v>
      </c>
      <c r="J58" s="52">
        <f t="shared" si="11"/>
        <v>-1.3086899999999999</v>
      </c>
      <c r="K58" s="52">
        <f t="shared" si="11"/>
        <v>-0.88800999999999997</v>
      </c>
      <c r="L58" s="52">
        <f t="shared" si="11"/>
        <v>-0.49236999999999997</v>
      </c>
      <c r="M58" s="52">
        <f t="shared" si="11"/>
        <v>4.3497000000000003</v>
      </c>
      <c r="N58" s="52">
        <f t="shared" si="11"/>
        <v>-0.28805999999999998</v>
      </c>
      <c r="O58" s="52">
        <f t="shared" si="11"/>
        <v>-0.214</v>
      </c>
      <c r="P58" s="52">
        <f t="shared" si="11"/>
        <v>-1.45695</v>
      </c>
      <c r="Q58" s="52">
        <f t="shared" si="11"/>
        <v>-1.25644</v>
      </c>
      <c r="R58" s="52">
        <f t="shared" si="11"/>
        <v>-0.71494000000000002</v>
      </c>
      <c r="S58" s="52">
        <f t="shared" si="11"/>
        <v>-0.82530999999999999</v>
      </c>
      <c r="T58" s="52">
        <f>ROUND(T31/T30*100-100,5)</f>
        <v>6.1440000000000002E-2</v>
      </c>
      <c r="U58" s="80">
        <v>2016</v>
      </c>
    </row>
    <row r="59" spans="1:21" ht="12" customHeight="1">
      <c r="A59" s="28"/>
      <c r="B59" s="52"/>
      <c r="C59" s="53"/>
      <c r="D59" s="53"/>
      <c r="E59" s="53"/>
      <c r="F59" s="53"/>
      <c r="G59" s="53"/>
      <c r="H59" s="53"/>
      <c r="I59" s="53"/>
      <c r="J59" s="53"/>
      <c r="K59" s="53"/>
      <c r="L59" s="53"/>
      <c r="M59" s="53"/>
      <c r="N59" s="53"/>
      <c r="O59" s="53"/>
      <c r="P59" s="53"/>
      <c r="Q59" s="53"/>
      <c r="R59" s="53"/>
      <c r="S59" s="53"/>
      <c r="T59" s="53"/>
      <c r="U59" s="28"/>
    </row>
    <row r="60" spans="1:21" ht="12" customHeight="1">
      <c r="A60" s="28"/>
      <c r="B60" s="178" t="s">
        <v>62</v>
      </c>
      <c r="C60" s="178"/>
      <c r="D60" s="178"/>
      <c r="E60" s="178"/>
      <c r="F60" s="178"/>
      <c r="G60" s="178"/>
      <c r="H60" s="178"/>
      <c r="I60" s="178"/>
      <c r="J60" s="178"/>
      <c r="K60" s="178"/>
      <c r="L60" s="178" t="s">
        <v>62</v>
      </c>
      <c r="M60" s="178"/>
      <c r="N60" s="178"/>
      <c r="O60" s="178"/>
      <c r="P60" s="178"/>
      <c r="Q60" s="178"/>
      <c r="R60" s="178"/>
      <c r="S60" s="178"/>
      <c r="T60" s="178"/>
      <c r="U60" s="28"/>
    </row>
    <row r="61" spans="1:21" ht="12" customHeight="1">
      <c r="A61" s="105">
        <v>1991</v>
      </c>
      <c r="B61" s="52">
        <f>ROUND(B6/'T8'!B6*100,5)</f>
        <v>9.8301599999999993</v>
      </c>
      <c r="C61" s="52">
        <f>ROUND(C6/'T8'!C6*100,5)</f>
        <v>12.985939999999999</v>
      </c>
      <c r="D61" s="52">
        <f>ROUND(D6/'T8'!D6*100,5)</f>
        <v>7.3325899999999997</v>
      </c>
      <c r="E61" s="52">
        <f>ROUND(E6/'T8'!E6*100,5)</f>
        <v>4.9716800000000001</v>
      </c>
      <c r="F61" s="52">
        <f>ROUND(F6/'T8'!F6*100,5)</f>
        <v>5.7935299999999996</v>
      </c>
      <c r="G61" s="52">
        <f>ROUND(G6/'T8'!G6*100,5)</f>
        <v>7.7619699999999998</v>
      </c>
      <c r="H61" s="52">
        <f>ROUND(H6/'T8'!H6*100,5)</f>
        <v>9.3869699999999998</v>
      </c>
      <c r="I61" s="52">
        <f>ROUND(I6/'T8'!I6*100,5)</f>
        <v>4.2972099999999998</v>
      </c>
      <c r="J61" s="52">
        <f>ROUND(J6/'T8'!J6*100,5)</f>
        <v>10.676909999999999</v>
      </c>
      <c r="K61" s="52">
        <f>ROUND(K6/'T8'!K6*100,5)</f>
        <v>8.5426400000000005</v>
      </c>
      <c r="L61" s="52">
        <f>ROUND(L6/'T8'!L6*100,5)</f>
        <v>11.87785</v>
      </c>
      <c r="M61" s="52">
        <f>ROUND(M6/'T8'!M6*100,5)</f>
        <v>8.5902700000000003</v>
      </c>
      <c r="N61" s="52">
        <f>ROUND(N6/'T8'!N6*100,5)</f>
        <v>5.3674200000000001</v>
      </c>
      <c r="O61" s="52">
        <f>ROUND(O6/'T8'!O6*100,5)</f>
        <v>4.9039299999999999</v>
      </c>
      <c r="P61" s="52">
        <f>ROUND(P6/'T8'!P6*100,5)</f>
        <v>11.35164</v>
      </c>
      <c r="Q61" s="52">
        <f>ROUND(Q6/'T8'!Q6*100,5)</f>
        <v>5.6327299999999996</v>
      </c>
      <c r="R61" s="52">
        <f>ROUND(R6/'T8'!R6*100,5)</f>
        <v>9.1853599999999993</v>
      </c>
      <c r="S61" s="52">
        <f>ROUND(S6/'T8'!S6*100,5)</f>
        <v>10.198549999999999</v>
      </c>
      <c r="T61" s="52">
        <f>ROUND(T6/'T8'!T6*100,5)</f>
        <v>5.1269499999999999</v>
      </c>
      <c r="U61" s="105">
        <v>1991</v>
      </c>
    </row>
    <row r="62" spans="1:21" ht="12" hidden="1" customHeight="1" outlineLevel="1">
      <c r="A62" s="105">
        <v>1992</v>
      </c>
      <c r="B62" s="52">
        <f>ROUND(B7/'T8'!B7*100,5)</f>
        <v>9.7677600000000009</v>
      </c>
      <c r="C62" s="52">
        <f>ROUND(C7/'T8'!C7*100,5)</f>
        <v>12.7379</v>
      </c>
      <c r="D62" s="52">
        <f>ROUND(D7/'T8'!D7*100,5)</f>
        <v>7.891</v>
      </c>
      <c r="E62" s="52">
        <f>ROUND(E7/'T8'!E7*100,5)</f>
        <v>6.6583300000000003</v>
      </c>
      <c r="F62" s="52">
        <f>ROUND(F7/'T8'!F7*100,5)</f>
        <v>6.0856300000000001</v>
      </c>
      <c r="G62" s="52">
        <f>ROUND(G7/'T8'!G7*100,5)</f>
        <v>7.9958</v>
      </c>
      <c r="H62" s="52">
        <f>ROUND(H7/'T8'!H7*100,5)</f>
        <v>9.3930600000000002</v>
      </c>
      <c r="I62" s="52">
        <f>ROUND(I7/'T8'!I7*100,5)</f>
        <v>5.8177300000000001</v>
      </c>
      <c r="J62" s="52">
        <f>ROUND(J7/'T8'!J7*100,5)</f>
        <v>10.41802</v>
      </c>
      <c r="K62" s="52">
        <f>ROUND(K7/'T8'!K7*100,5)</f>
        <v>8.4927899999999994</v>
      </c>
      <c r="L62" s="52">
        <f>ROUND(L7/'T8'!L7*100,5)</f>
        <v>11.67685</v>
      </c>
      <c r="M62" s="52">
        <f>ROUND(M7/'T8'!M7*100,5)</f>
        <v>8.1915700000000005</v>
      </c>
      <c r="N62" s="52">
        <f>ROUND(N7/'T8'!N7*100,5)</f>
        <v>6.6817799999999998</v>
      </c>
      <c r="O62" s="52">
        <f>ROUND(O7/'T8'!O7*100,5)</f>
        <v>6.0055699999999996</v>
      </c>
      <c r="P62" s="52">
        <f>ROUND(P7/'T8'!P7*100,5)</f>
        <v>10.97878</v>
      </c>
      <c r="Q62" s="52">
        <f>ROUND(Q7/'T8'!Q7*100,5)</f>
        <v>7.0026200000000003</v>
      </c>
      <c r="R62" s="52">
        <f>ROUND(R7/'T8'!R7*100,5)</f>
        <v>9.42455</v>
      </c>
      <c r="S62" s="52">
        <f>ROUND(S7/'T8'!S7*100,5)</f>
        <v>10.07817</v>
      </c>
      <c r="T62" s="52">
        <f>ROUND(T7/'T8'!T7*100,5)</f>
        <v>6.4963300000000004</v>
      </c>
      <c r="U62" s="105">
        <v>1992</v>
      </c>
    </row>
    <row r="63" spans="1:21" ht="12" hidden="1" customHeight="1" outlineLevel="1">
      <c r="A63" s="105">
        <v>1993</v>
      </c>
      <c r="B63" s="52">
        <f>ROUND(B8/'T8'!B8*100,5)</f>
        <v>10.04866</v>
      </c>
      <c r="C63" s="52">
        <f>ROUND(C8/'T8'!C8*100,5)</f>
        <v>12.78698</v>
      </c>
      <c r="D63" s="52">
        <f>ROUND(D8/'T8'!D8*100,5)</f>
        <v>8.4001699999999992</v>
      </c>
      <c r="E63" s="52">
        <f>ROUND(E8/'T8'!E8*100,5)</f>
        <v>7.3013500000000002</v>
      </c>
      <c r="F63" s="52">
        <f>ROUND(F8/'T8'!F8*100,5)</f>
        <v>6.6055599999999997</v>
      </c>
      <c r="G63" s="52">
        <f>ROUND(G8/'T8'!G8*100,5)</f>
        <v>8.4063499999999998</v>
      </c>
      <c r="H63" s="52">
        <f>ROUND(H8/'T8'!H8*100,5)</f>
        <v>9.5668399999999991</v>
      </c>
      <c r="I63" s="52">
        <f>ROUND(I8/'T8'!I8*100,5)</f>
        <v>6.6932499999999999</v>
      </c>
      <c r="J63" s="52">
        <f>ROUND(J8/'T8'!J8*100,5)</f>
        <v>10.483000000000001</v>
      </c>
      <c r="K63" s="52">
        <f>ROUND(K8/'T8'!K8*100,5)</f>
        <v>8.7173300000000005</v>
      </c>
      <c r="L63" s="52">
        <f>ROUND(L8/'T8'!L8*100,5)</f>
        <v>11.47739</v>
      </c>
      <c r="M63" s="52">
        <f>ROUND(M8/'T8'!M8*100,5)</f>
        <v>8.1799099999999996</v>
      </c>
      <c r="N63" s="52">
        <f>ROUND(N8/'T8'!N8*100,5)</f>
        <v>7.6089700000000002</v>
      </c>
      <c r="O63" s="52">
        <f>ROUND(O8/'T8'!O8*100,5)</f>
        <v>6.6430499999999997</v>
      </c>
      <c r="P63" s="52">
        <f>ROUND(P8/'T8'!P8*100,5)</f>
        <v>11.038959999999999</v>
      </c>
      <c r="Q63" s="52">
        <f>ROUND(Q8/'T8'!Q8*100,5)</f>
        <v>7.87263</v>
      </c>
      <c r="R63" s="52">
        <f>ROUND(R8/'T8'!R8*100,5)</f>
        <v>9.7020099999999996</v>
      </c>
      <c r="S63" s="52">
        <f>ROUND(S8/'T8'!S8*100,5)</f>
        <v>10.233739999999999</v>
      </c>
      <c r="T63" s="52">
        <f>ROUND(T8/'T8'!T8*100,5)</f>
        <v>7.3003600000000004</v>
      </c>
      <c r="U63" s="105">
        <v>1993</v>
      </c>
    </row>
    <row r="64" spans="1:21" ht="12" hidden="1" customHeight="1" outlineLevel="1">
      <c r="A64" s="105">
        <v>1994</v>
      </c>
      <c r="B64" s="52">
        <f>ROUND(B9/'T8'!B9*100,5)</f>
        <v>10.283759999999999</v>
      </c>
      <c r="C64" s="52">
        <f>ROUND(C9/'T8'!C9*100,5)</f>
        <v>12.8386</v>
      </c>
      <c r="D64" s="52">
        <f>ROUND(D9/'T8'!D9*100,5)</f>
        <v>9.1246500000000008</v>
      </c>
      <c r="E64" s="52">
        <f>ROUND(E9/'T8'!E9*100,5)</f>
        <v>7.6396800000000002</v>
      </c>
      <c r="F64" s="52">
        <f>ROUND(F9/'T8'!F9*100,5)</f>
        <v>6.9454399999999996</v>
      </c>
      <c r="G64" s="52">
        <f>ROUND(G9/'T8'!G9*100,5)</f>
        <v>8.5796100000000006</v>
      </c>
      <c r="H64" s="52">
        <f>ROUND(H9/'T8'!H9*100,5)</f>
        <v>9.7102900000000005</v>
      </c>
      <c r="I64" s="52">
        <f>ROUND(I9/'T8'!I9*100,5)</f>
        <v>7.2289500000000002</v>
      </c>
      <c r="J64" s="52">
        <f>ROUND(J9/'T8'!J9*100,5)</f>
        <v>10.5542</v>
      </c>
      <c r="K64" s="52">
        <f>ROUND(K9/'T8'!K9*100,5)</f>
        <v>8.9415700000000005</v>
      </c>
      <c r="L64" s="52">
        <f>ROUND(L9/'T8'!L9*100,5)</f>
        <v>11.425079999999999</v>
      </c>
      <c r="M64" s="52">
        <f>ROUND(M9/'T8'!M9*100,5)</f>
        <v>8.4973600000000005</v>
      </c>
      <c r="N64" s="52">
        <f>ROUND(N9/'T8'!N9*100,5)</f>
        <v>7.8736699999999997</v>
      </c>
      <c r="O64" s="52">
        <f>ROUND(O9/'T8'!O9*100,5)</f>
        <v>7.0676699999999997</v>
      </c>
      <c r="P64" s="52">
        <f>ROUND(P9/'T8'!P9*100,5)</f>
        <v>11.30279</v>
      </c>
      <c r="Q64" s="52">
        <f>ROUND(Q9/'T8'!Q9*100,5)</f>
        <v>8.4009999999999998</v>
      </c>
      <c r="R64" s="52">
        <f>ROUND(R9/'T8'!R9*100,5)</f>
        <v>9.9105799999999995</v>
      </c>
      <c r="S64" s="52">
        <f>ROUND(S9/'T8'!S9*100,5)</f>
        <v>10.39293</v>
      </c>
      <c r="T64" s="52">
        <f>ROUND(T9/'T8'!T9*100,5)</f>
        <v>7.6900599999999999</v>
      </c>
      <c r="U64" s="105">
        <v>1994</v>
      </c>
    </row>
    <row r="65" spans="1:21" ht="12" hidden="1" customHeight="1" outlineLevel="1">
      <c r="A65" s="105">
        <v>1995</v>
      </c>
      <c r="B65" s="52">
        <f>ROUND(B10/'T8'!B10*100,5)</f>
        <v>10.43032</v>
      </c>
      <c r="C65" s="52">
        <f>ROUND(C10/'T8'!C10*100,5)</f>
        <v>12.96477</v>
      </c>
      <c r="D65" s="52">
        <f>ROUND(D10/'T8'!D10*100,5)</f>
        <v>9.5387599999999999</v>
      </c>
      <c r="E65" s="52">
        <f>ROUND(E10/'T8'!E10*100,5)</f>
        <v>7.6833200000000001</v>
      </c>
      <c r="F65" s="52">
        <f>ROUND(F10/'T8'!F10*100,5)</f>
        <v>7.06501</v>
      </c>
      <c r="G65" s="52">
        <f>ROUND(G10/'T8'!G10*100,5)</f>
        <v>8.7123699999999999</v>
      </c>
      <c r="H65" s="52">
        <f>ROUND(H10/'T8'!H10*100,5)</f>
        <v>9.9594500000000004</v>
      </c>
      <c r="I65" s="52">
        <f>ROUND(I10/'T8'!I10*100,5)</f>
        <v>7.2725600000000004</v>
      </c>
      <c r="J65" s="52">
        <f>ROUND(J10/'T8'!J10*100,5)</f>
        <v>10.542479999999999</v>
      </c>
      <c r="K65" s="52">
        <f>ROUND(K10/'T8'!K10*100,5)</f>
        <v>8.9542800000000007</v>
      </c>
      <c r="L65" s="52">
        <f>ROUND(L10/'T8'!L10*100,5)</f>
        <v>11.36992</v>
      </c>
      <c r="M65" s="52">
        <f>ROUND(M10/'T8'!M10*100,5)</f>
        <v>8.6938999999999993</v>
      </c>
      <c r="N65" s="52">
        <f>ROUND(N10/'T8'!N10*100,5)</f>
        <v>7.8418099999999997</v>
      </c>
      <c r="O65" s="52">
        <f>ROUND(O10/'T8'!O10*100,5)</f>
        <v>7.2330399999999999</v>
      </c>
      <c r="P65" s="52">
        <f>ROUND(P10/'T8'!P10*100,5)</f>
        <v>11.388680000000001</v>
      </c>
      <c r="Q65" s="52">
        <f>ROUND(Q10/'T8'!Q10*100,5)</f>
        <v>8.5908499999999997</v>
      </c>
      <c r="R65" s="52">
        <f>ROUND(R10/'T8'!R10*100,5)</f>
        <v>10.003159999999999</v>
      </c>
      <c r="S65" s="52">
        <f>ROUND(S10/'T8'!S10*100,5)</f>
        <v>10.482799999999999</v>
      </c>
      <c r="T65" s="52">
        <f>ROUND(T10/'T8'!T10*100,5)</f>
        <v>7.75664</v>
      </c>
      <c r="U65" s="105">
        <v>1995</v>
      </c>
    </row>
    <row r="66" spans="1:21" ht="12" hidden="1" customHeight="1" outlineLevel="1">
      <c r="A66" s="105">
        <v>1996</v>
      </c>
      <c r="B66" s="52">
        <f>ROUND(B11/'T8'!B11*100,5)</f>
        <v>10.57114</v>
      </c>
      <c r="C66" s="52">
        <f>ROUND(C11/'T8'!C11*100,5)</f>
        <v>13.122070000000001</v>
      </c>
      <c r="D66" s="52">
        <f>ROUND(D11/'T8'!D11*100,5)</f>
        <v>10.05481</v>
      </c>
      <c r="E66" s="52">
        <f>ROUND(E11/'T8'!E11*100,5)</f>
        <v>7.9377500000000003</v>
      </c>
      <c r="F66" s="52">
        <f>ROUND(F11/'T8'!F11*100,5)</f>
        <v>7.0730500000000003</v>
      </c>
      <c r="G66" s="52">
        <f>ROUND(G11/'T8'!G11*100,5)</f>
        <v>8.8496000000000006</v>
      </c>
      <c r="H66" s="52">
        <f>ROUND(H11/'T8'!H11*100,5)</f>
        <v>10.246639999999999</v>
      </c>
      <c r="I66" s="52">
        <f>ROUND(I11/'T8'!I11*100,5)</f>
        <v>7.4949599999999998</v>
      </c>
      <c r="J66" s="52">
        <f>ROUND(J11/'T8'!J11*100,5)</f>
        <v>10.688510000000001</v>
      </c>
      <c r="K66" s="52">
        <f>ROUND(K11/'T8'!K11*100,5)</f>
        <v>9.0444300000000002</v>
      </c>
      <c r="L66" s="52">
        <f>ROUND(L11/'T8'!L11*100,5)</f>
        <v>11.21767</v>
      </c>
      <c r="M66" s="52">
        <f>ROUND(M11/'T8'!M11*100,5)</f>
        <v>9.00685</v>
      </c>
      <c r="N66" s="52">
        <f>ROUND(N11/'T8'!N11*100,5)</f>
        <v>7.8896699999999997</v>
      </c>
      <c r="O66" s="52">
        <f>ROUND(O11/'T8'!O11*100,5)</f>
        <v>7.4440099999999996</v>
      </c>
      <c r="P66" s="52">
        <f>ROUND(P11/'T8'!P11*100,5)</f>
        <v>11.46698</v>
      </c>
      <c r="Q66" s="52">
        <f>ROUND(Q11/'T8'!Q11*100,5)</f>
        <v>8.5890299999999993</v>
      </c>
      <c r="R66" s="52">
        <f>ROUND(R11/'T8'!R11*100,5)</f>
        <v>10.15039</v>
      </c>
      <c r="S66" s="52">
        <f>ROUND(S11/'T8'!S11*100,5)</f>
        <v>10.60891</v>
      </c>
      <c r="T66" s="52">
        <f>ROUND(T11/'T8'!T11*100,5)</f>
        <v>7.88619</v>
      </c>
      <c r="U66" s="105">
        <v>1996</v>
      </c>
    </row>
    <row r="67" spans="1:21" ht="12" hidden="1" customHeight="1" outlineLevel="1">
      <c r="A67" s="105">
        <v>1997</v>
      </c>
      <c r="B67" s="52">
        <f>ROUND(B12/'T8'!B12*100,5)</f>
        <v>10.692030000000001</v>
      </c>
      <c r="C67" s="52">
        <f>ROUND(C12/'T8'!C12*100,5)</f>
        <v>13.16436</v>
      </c>
      <c r="D67" s="52">
        <f>ROUND(D12/'T8'!D12*100,5)</f>
        <v>10.46823</v>
      </c>
      <c r="E67" s="52">
        <f>ROUND(E12/'T8'!E12*100,5)</f>
        <v>8.3458500000000004</v>
      </c>
      <c r="F67" s="52">
        <f>ROUND(F12/'T8'!F12*100,5)</f>
        <v>6.9562799999999996</v>
      </c>
      <c r="G67" s="52">
        <f>ROUND(G12/'T8'!G12*100,5)</f>
        <v>9.1915099999999992</v>
      </c>
      <c r="H67" s="52">
        <f>ROUND(H12/'T8'!H12*100,5)</f>
        <v>10.56744</v>
      </c>
      <c r="I67" s="52">
        <f>ROUND(I12/'T8'!I12*100,5)</f>
        <v>7.6035500000000003</v>
      </c>
      <c r="J67" s="52">
        <f>ROUND(J12/'T8'!J12*100,5)</f>
        <v>10.70208</v>
      </c>
      <c r="K67" s="52">
        <f>ROUND(K12/'T8'!K12*100,5)</f>
        <v>9.1581799999999998</v>
      </c>
      <c r="L67" s="52">
        <f>ROUND(L12/'T8'!L12*100,5)</f>
        <v>11.13409</v>
      </c>
      <c r="M67" s="52">
        <f>ROUND(M12/'T8'!M12*100,5)</f>
        <v>9.3050800000000002</v>
      </c>
      <c r="N67" s="52">
        <f>ROUND(N12/'T8'!N12*100,5)</f>
        <v>8.3178900000000002</v>
      </c>
      <c r="O67" s="52">
        <f>ROUND(O12/'T8'!O12*100,5)</f>
        <v>7.7528199999999998</v>
      </c>
      <c r="P67" s="52">
        <f>ROUND(P12/'T8'!P12*100,5)</f>
        <v>11.580019999999999</v>
      </c>
      <c r="Q67" s="52">
        <f>ROUND(Q12/'T8'!Q12*100,5)</f>
        <v>8.7392500000000002</v>
      </c>
      <c r="R67" s="52">
        <f>ROUND(R12/'T8'!R12*100,5)</f>
        <v>10.306480000000001</v>
      </c>
      <c r="S67" s="52">
        <f>ROUND(S12/'T8'!S12*100,5)</f>
        <v>10.713200000000001</v>
      </c>
      <c r="T67" s="52">
        <f>ROUND(T12/'T8'!T12*100,5)</f>
        <v>8.2008500000000009</v>
      </c>
      <c r="U67" s="105">
        <v>1997</v>
      </c>
    </row>
    <row r="68" spans="1:21" ht="12" hidden="1" customHeight="1" outlineLevel="1">
      <c r="A68" s="105">
        <v>1998</v>
      </c>
      <c r="B68" s="52">
        <f>ROUND(B13/'T8'!B13*100,5)</f>
        <v>10.49484</v>
      </c>
      <c r="C68" s="52">
        <f>ROUND(C13/'T8'!C13*100,5)</f>
        <v>13.029719999999999</v>
      </c>
      <c r="D68" s="52">
        <f>ROUND(D13/'T8'!D13*100,5)</f>
        <v>10.53772</v>
      </c>
      <c r="E68" s="52">
        <f>ROUND(E13/'T8'!E13*100,5)</f>
        <v>8.8240800000000004</v>
      </c>
      <c r="F68" s="52">
        <f>ROUND(F13/'T8'!F13*100,5)</f>
        <v>6.8820699999999997</v>
      </c>
      <c r="G68" s="52">
        <f>ROUND(G13/'T8'!G13*100,5)</f>
        <v>9.5688200000000005</v>
      </c>
      <c r="H68" s="52">
        <f>ROUND(H13/'T8'!H13*100,5)</f>
        <v>10.62398</v>
      </c>
      <c r="I68" s="52">
        <f>ROUND(I13/'T8'!I13*100,5)</f>
        <v>7.6323699999999999</v>
      </c>
      <c r="J68" s="52">
        <f>ROUND(J13/'T8'!J13*100,5)</f>
        <v>10.544560000000001</v>
      </c>
      <c r="K68" s="52">
        <f>ROUND(K13/'T8'!K13*100,5)</f>
        <v>9.2044999999999995</v>
      </c>
      <c r="L68" s="52">
        <f>ROUND(L13/'T8'!L13*100,5)</f>
        <v>11.105880000000001</v>
      </c>
      <c r="M68" s="52">
        <f>ROUND(M13/'T8'!M13*100,5)</f>
        <v>9.0393600000000003</v>
      </c>
      <c r="N68" s="52">
        <f>ROUND(N13/'T8'!N13*100,5)</f>
        <v>8.6957199999999997</v>
      </c>
      <c r="O68" s="52">
        <f>ROUND(O13/'T8'!O13*100,5)</f>
        <v>7.8726900000000004</v>
      </c>
      <c r="P68" s="52">
        <f>ROUND(P13/'T8'!P13*100,5)</f>
        <v>11.51751</v>
      </c>
      <c r="Q68" s="52">
        <f>ROUND(Q13/'T8'!Q13*100,5)</f>
        <v>8.8925900000000002</v>
      </c>
      <c r="R68" s="52">
        <f>ROUND(R13/'T8'!R13*100,5)</f>
        <v>10.31062</v>
      </c>
      <c r="S68" s="52">
        <f>ROUND(S13/'T8'!S13*100,5)</f>
        <v>10.65756</v>
      </c>
      <c r="T68" s="52">
        <f>ROUND(T13/'T8'!T13*100,5)</f>
        <v>8.4678299999999993</v>
      </c>
      <c r="U68" s="105">
        <v>1998</v>
      </c>
    </row>
    <row r="69" spans="1:21" ht="12" hidden="1" customHeight="1" outlineLevel="1">
      <c r="A69" s="105">
        <v>1999</v>
      </c>
      <c r="B69" s="52">
        <f>ROUND(B14/'T8'!B14*100,5)</f>
        <v>10.2363</v>
      </c>
      <c r="C69" s="52">
        <f>ROUND(C14/'T8'!C14*100,5)</f>
        <v>12.84102</v>
      </c>
      <c r="D69" s="52">
        <f>ROUND(D14/'T8'!D14*100,5)</f>
        <v>10.433579999999999</v>
      </c>
      <c r="E69" s="52">
        <f>ROUND(E14/'T8'!E14*100,5)</f>
        <v>9.4046900000000004</v>
      </c>
      <c r="F69" s="52">
        <f>ROUND(F14/'T8'!F14*100,5)</f>
        <v>7.1874399999999996</v>
      </c>
      <c r="G69" s="52">
        <f>ROUND(G14/'T8'!G14*100,5)</f>
        <v>9.6910000000000007</v>
      </c>
      <c r="H69" s="52">
        <f>ROUND(H14/'T8'!H14*100,5)</f>
        <v>10.3955</v>
      </c>
      <c r="I69" s="52">
        <f>ROUND(I14/'T8'!I14*100,5)</f>
        <v>7.7640000000000002</v>
      </c>
      <c r="J69" s="52">
        <f>ROUND(J14/'T8'!J14*100,5)</f>
        <v>10.29402</v>
      </c>
      <c r="K69" s="52">
        <f>ROUND(K14/'T8'!K14*100,5)</f>
        <v>9.0771499999999996</v>
      </c>
      <c r="L69" s="52">
        <f>ROUND(L14/'T8'!L14*100,5)</f>
        <v>10.944279999999999</v>
      </c>
      <c r="M69" s="52">
        <f>ROUND(M14/'T8'!M14*100,5)</f>
        <v>8.71645</v>
      </c>
      <c r="N69" s="52">
        <f>ROUND(N14/'T8'!N14*100,5)</f>
        <v>9.0558899999999998</v>
      </c>
      <c r="O69" s="52">
        <f>ROUND(O14/'T8'!O14*100,5)</f>
        <v>7.9528600000000003</v>
      </c>
      <c r="P69" s="52">
        <f>ROUND(P14/'T8'!P14*100,5)</f>
        <v>11.4069</v>
      </c>
      <c r="Q69" s="52">
        <f>ROUND(Q14/'T8'!Q14*100,5)</f>
        <v>8.9932400000000001</v>
      </c>
      <c r="R69" s="52">
        <f>ROUND(R14/'T8'!R14*100,5)</f>
        <v>10.20983</v>
      </c>
      <c r="S69" s="52">
        <f>ROUND(S14/'T8'!S14*100,5)</f>
        <v>10.48021</v>
      </c>
      <c r="T69" s="52">
        <f>ROUND(T14/'T8'!T14*100,5)</f>
        <v>8.7437699999999996</v>
      </c>
      <c r="U69" s="105">
        <v>1999</v>
      </c>
    </row>
    <row r="70" spans="1:21" ht="12" customHeight="1" collapsed="1">
      <c r="A70" s="79">
        <v>2000</v>
      </c>
      <c r="B70" s="52">
        <f>ROUND(B15/'T8'!B15*100,5)</f>
        <v>9.9571199999999997</v>
      </c>
      <c r="C70" s="52">
        <f>ROUND(C15/'T8'!C15*100,5)</f>
        <v>12.334250000000001</v>
      </c>
      <c r="D70" s="52">
        <f>ROUND(D15/'T8'!D15*100,5)</f>
        <v>10.50427</v>
      </c>
      <c r="E70" s="52">
        <f>ROUND(E15/'T8'!E15*100,5)</f>
        <v>9.9467999999999996</v>
      </c>
      <c r="F70" s="52">
        <f>ROUND(F15/'T8'!F15*100,5)</f>
        <v>7.1692</v>
      </c>
      <c r="G70" s="52">
        <f>ROUND(G15/'T8'!G15*100,5)</f>
        <v>9.5923999999999996</v>
      </c>
      <c r="H70" s="52">
        <f>ROUND(H15/'T8'!H15*100,5)</f>
        <v>10.06104</v>
      </c>
      <c r="I70" s="52">
        <f>ROUND(I15/'T8'!I15*100,5)</f>
        <v>7.9226099999999997</v>
      </c>
      <c r="J70" s="52">
        <f>ROUND(J15/'T8'!J15*100,5)</f>
        <v>9.9164200000000005</v>
      </c>
      <c r="K70" s="52">
        <f>ROUND(K15/'T8'!K15*100,5)</f>
        <v>8.8404500000000006</v>
      </c>
      <c r="L70" s="52">
        <f>ROUND(L15/'T8'!L15*100,5)</f>
        <v>10.69652</v>
      </c>
      <c r="M70" s="52">
        <f>ROUND(M15/'T8'!M15*100,5)</f>
        <v>8.2450200000000002</v>
      </c>
      <c r="N70" s="52">
        <f>ROUND(N15/'T8'!N15*100,5)</f>
        <v>9.40212</v>
      </c>
      <c r="O70" s="52">
        <f>ROUND(O15/'T8'!O15*100,5)</f>
        <v>8.0248600000000003</v>
      </c>
      <c r="P70" s="52">
        <f>ROUND(P15/'T8'!P15*100,5)</f>
        <v>11.29636</v>
      </c>
      <c r="Q70" s="52">
        <f>ROUND(Q15/'T8'!Q15*100,5)</f>
        <v>9.3304399999999994</v>
      </c>
      <c r="R70" s="52">
        <f>ROUND(R15/'T8'!R15*100,5)</f>
        <v>10.00827</v>
      </c>
      <c r="S70" s="52">
        <f>ROUND(S15/'T8'!S15*100,5)</f>
        <v>10.161060000000001</v>
      </c>
      <c r="T70" s="52">
        <f>ROUND(T15/'T8'!T15*100,5)</f>
        <v>9.0537100000000006</v>
      </c>
      <c r="U70" s="79">
        <v>2000</v>
      </c>
    </row>
    <row r="71" spans="1:21" ht="12" hidden="1" customHeight="1" outlineLevel="1">
      <c r="A71" s="79">
        <v>2001</v>
      </c>
      <c r="B71" s="52">
        <f>ROUND(B16/'T8'!B16*100,5)</f>
        <v>9.9835700000000003</v>
      </c>
      <c r="C71" s="52">
        <f>ROUND(C16/'T8'!C16*100,5)</f>
        <v>12.09671</v>
      </c>
      <c r="D71" s="52">
        <f>ROUND(D16/'T8'!D16*100,5)</f>
        <v>10.7502</v>
      </c>
      <c r="E71" s="52">
        <f>ROUND(E16/'T8'!E16*100,5)</f>
        <v>10.47273</v>
      </c>
      <c r="F71" s="52">
        <f>ROUND(F16/'T8'!F16*100,5)</f>
        <v>7.42075</v>
      </c>
      <c r="G71" s="52">
        <f>ROUND(G16/'T8'!G16*100,5)</f>
        <v>9.7150499999999997</v>
      </c>
      <c r="H71" s="52">
        <f>ROUND(H16/'T8'!H16*100,5)</f>
        <v>10.09357</v>
      </c>
      <c r="I71" s="52">
        <f>ROUND(I16/'T8'!I16*100,5)</f>
        <v>8.5225299999999997</v>
      </c>
      <c r="J71" s="52">
        <f>ROUND(J16/'T8'!J16*100,5)</f>
        <v>9.9772599999999994</v>
      </c>
      <c r="K71" s="52">
        <f>ROUND(K16/'T8'!K16*100,5)</f>
        <v>8.9103899999999996</v>
      </c>
      <c r="L71" s="52">
        <f>ROUND(L16/'T8'!L16*100,5)</f>
        <v>10.76911</v>
      </c>
      <c r="M71" s="52">
        <f>ROUND(M16/'T8'!M16*100,5)</f>
        <v>7.9119200000000003</v>
      </c>
      <c r="N71" s="52">
        <f>ROUND(N16/'T8'!N16*100,5)</f>
        <v>9.5963399999999996</v>
      </c>
      <c r="O71" s="52">
        <f>ROUND(O16/'T8'!O16*100,5)</f>
        <v>8.3803900000000002</v>
      </c>
      <c r="P71" s="52">
        <f>ROUND(P16/'T8'!P16*100,5)</f>
        <v>11.468830000000001</v>
      </c>
      <c r="Q71" s="52">
        <f>ROUND(Q16/'T8'!Q16*100,5)</f>
        <v>9.7445599999999999</v>
      </c>
      <c r="R71" s="52">
        <f>ROUND(R16/'T8'!R16*100,5)</f>
        <v>10.07812</v>
      </c>
      <c r="S71" s="52">
        <f>ROUND(S16/'T8'!S16*100,5)</f>
        <v>10.16281</v>
      </c>
      <c r="T71" s="52">
        <f>ROUND(T16/'T8'!T16*100,5)</f>
        <v>9.4288299999999996</v>
      </c>
      <c r="U71" s="79">
        <v>2001</v>
      </c>
    </row>
    <row r="72" spans="1:21" ht="12" hidden="1" customHeight="1" outlineLevel="1">
      <c r="A72" s="79">
        <v>2002</v>
      </c>
      <c r="B72" s="52">
        <f>ROUND(B17/'T8'!B17*100,5)</f>
        <v>10.0787</v>
      </c>
      <c r="C72" s="52">
        <f>ROUND(C17/'T8'!C17*100,5)</f>
        <v>12.115819999999999</v>
      </c>
      <c r="D72" s="52">
        <f>ROUND(D17/'T8'!D17*100,5)</f>
        <v>11.09431</v>
      </c>
      <c r="E72" s="52">
        <f>ROUND(E17/'T8'!E17*100,5)</f>
        <v>10.71298</v>
      </c>
      <c r="F72" s="52">
        <f>ROUND(F17/'T8'!F17*100,5)</f>
        <v>7.7586899999999996</v>
      </c>
      <c r="G72" s="52">
        <f>ROUND(G17/'T8'!G17*100,5)</f>
        <v>9.9734800000000003</v>
      </c>
      <c r="H72" s="52">
        <f>ROUND(H17/'T8'!H17*100,5)</f>
        <v>10.21387</v>
      </c>
      <c r="I72" s="52">
        <f>ROUND(I17/'T8'!I17*100,5)</f>
        <v>9.1396499999999996</v>
      </c>
      <c r="J72" s="52">
        <f>ROUND(J17/'T8'!J17*100,5)</f>
        <v>10.14391</v>
      </c>
      <c r="K72" s="52">
        <f>ROUND(K17/'T8'!K17*100,5)</f>
        <v>9.0581200000000006</v>
      </c>
      <c r="L72" s="52">
        <f>ROUND(L17/'T8'!L17*100,5)</f>
        <v>10.879350000000001</v>
      </c>
      <c r="M72" s="52">
        <f>ROUND(M17/'T8'!M17*100,5)</f>
        <v>8.0777599999999996</v>
      </c>
      <c r="N72" s="52">
        <f>ROUND(N17/'T8'!N17*100,5)</f>
        <v>9.9693799999999992</v>
      </c>
      <c r="O72" s="52">
        <f>ROUND(O17/'T8'!O17*100,5)</f>
        <v>8.8502700000000001</v>
      </c>
      <c r="P72" s="52">
        <f>ROUND(P17/'T8'!P17*100,5)</f>
        <v>11.642939999999999</v>
      </c>
      <c r="Q72" s="52">
        <f>ROUND(Q17/'T8'!Q17*100,5)</f>
        <v>10.05125</v>
      </c>
      <c r="R72" s="52">
        <f>ROUND(R17/'T8'!R17*100,5)</f>
        <v>10.244759999999999</v>
      </c>
      <c r="S72" s="52">
        <f>ROUND(S17/'T8'!S17*100,5)</f>
        <v>10.28069</v>
      </c>
      <c r="T72" s="52">
        <f>ROUND(T17/'T8'!T17*100,5)</f>
        <v>9.8135700000000003</v>
      </c>
      <c r="U72" s="79">
        <v>2002</v>
      </c>
    </row>
    <row r="73" spans="1:21" ht="12" hidden="1" customHeight="1" outlineLevel="1">
      <c r="A73" s="79">
        <v>2003</v>
      </c>
      <c r="B73" s="52">
        <f>ROUND(B18/'T8'!B18*100,5)</f>
        <v>10.265269999999999</v>
      </c>
      <c r="C73" s="52">
        <f>ROUND(C18/'T8'!C18*100,5)</f>
        <v>12.263769999999999</v>
      </c>
      <c r="D73" s="52">
        <f>ROUND(D18/'T8'!D18*100,5)</f>
        <v>11.849410000000001</v>
      </c>
      <c r="E73" s="52">
        <f>ROUND(E18/'T8'!E18*100,5)</f>
        <v>11.070959999999999</v>
      </c>
      <c r="F73" s="52">
        <f>ROUND(F18/'T8'!F18*100,5)</f>
        <v>8.1652100000000001</v>
      </c>
      <c r="G73" s="52">
        <f>ROUND(G18/'T8'!G18*100,5)</f>
        <v>10.174429999999999</v>
      </c>
      <c r="H73" s="52">
        <f>ROUND(H18/'T8'!H18*100,5)</f>
        <v>10.491630000000001</v>
      </c>
      <c r="I73" s="52">
        <f>ROUND(I18/'T8'!I18*100,5)</f>
        <v>9.7107600000000005</v>
      </c>
      <c r="J73" s="52">
        <f>ROUND(J18/'T8'!J18*100,5)</f>
        <v>10.37738</v>
      </c>
      <c r="K73" s="52">
        <f>ROUND(K18/'T8'!K18*100,5)</f>
        <v>9.3356399999999997</v>
      </c>
      <c r="L73" s="52">
        <f>ROUND(L18/'T8'!L18*100,5)</f>
        <v>10.979290000000001</v>
      </c>
      <c r="M73" s="52">
        <f>ROUND(M18/'T8'!M18*100,5)</f>
        <v>8.6468900000000009</v>
      </c>
      <c r="N73" s="52">
        <f>ROUND(N18/'T8'!N18*100,5)</f>
        <v>10.509499999999999</v>
      </c>
      <c r="O73" s="52">
        <f>ROUND(O18/'T8'!O18*100,5)</f>
        <v>9.2498100000000001</v>
      </c>
      <c r="P73" s="52">
        <f>ROUND(P18/'T8'!P18*100,5)</f>
        <v>11.767060000000001</v>
      </c>
      <c r="Q73" s="52">
        <f>ROUND(Q18/'T8'!Q18*100,5)</f>
        <v>10.311170000000001</v>
      </c>
      <c r="R73" s="52">
        <f>ROUND(R18/'T8'!R18*100,5)</f>
        <v>10.515309999999999</v>
      </c>
      <c r="S73" s="52">
        <f>ROUND(S18/'T8'!S18*100,5)</f>
        <v>10.498139999999999</v>
      </c>
      <c r="T73" s="52">
        <f>ROUND(T18/'T8'!T18*100,5)</f>
        <v>10.25004</v>
      </c>
      <c r="U73" s="79">
        <v>2003</v>
      </c>
    </row>
    <row r="74" spans="1:21" ht="12" hidden="1" customHeight="1" outlineLevel="1">
      <c r="A74" s="79">
        <v>2004</v>
      </c>
      <c r="B74" s="52">
        <f>ROUND(B19/'T8'!B19*100,5)</f>
        <v>10.47532</v>
      </c>
      <c r="C74" s="52">
        <f>ROUND(C19/'T8'!C19*100,5)</f>
        <v>12.50675</v>
      </c>
      <c r="D74" s="52">
        <f>ROUND(D19/'T8'!D19*100,5)</f>
        <v>12.63087</v>
      </c>
      <c r="E74" s="52">
        <f>ROUND(E19/'T8'!E19*100,5)</f>
        <v>11.64861</v>
      </c>
      <c r="F74" s="52">
        <f>ROUND(F19/'T8'!F19*100,5)</f>
        <v>9.0178700000000003</v>
      </c>
      <c r="G74" s="52">
        <f>ROUND(G19/'T8'!G19*100,5)</f>
        <v>10.251469999999999</v>
      </c>
      <c r="H74" s="52">
        <f>ROUND(H19/'T8'!H19*100,5)</f>
        <v>10.797499999999999</v>
      </c>
      <c r="I74" s="52">
        <f>ROUND(I19/'T8'!I19*100,5)</f>
        <v>10.19678</v>
      </c>
      <c r="J74" s="52">
        <f>ROUND(J19/'T8'!J19*100,5)</f>
        <v>10.604990000000001</v>
      </c>
      <c r="K74" s="52">
        <f>ROUND(K19/'T8'!K19*100,5)</f>
        <v>9.64682</v>
      </c>
      <c r="L74" s="52">
        <f>ROUND(L19/'T8'!L19*100,5)</f>
        <v>11.0806</v>
      </c>
      <c r="M74" s="52">
        <f>ROUND(M19/'T8'!M19*100,5)</f>
        <v>9.1273800000000005</v>
      </c>
      <c r="N74" s="52">
        <f>ROUND(N19/'T8'!N19*100,5)</f>
        <v>11.086029999999999</v>
      </c>
      <c r="O74" s="52">
        <f>ROUND(O19/'T8'!O19*100,5)</f>
        <v>9.7482399999999991</v>
      </c>
      <c r="P74" s="52">
        <f>ROUND(P19/'T8'!P19*100,5)</f>
        <v>11.973940000000001</v>
      </c>
      <c r="Q74" s="52">
        <f>ROUND(Q19/'T8'!Q19*100,5)</f>
        <v>10.52289</v>
      </c>
      <c r="R74" s="52">
        <f>ROUND(R19/'T8'!R19*100,5)</f>
        <v>10.82441</v>
      </c>
      <c r="S74" s="52">
        <f>ROUND(S19/'T8'!S19*100,5)</f>
        <v>10.752330000000001</v>
      </c>
      <c r="T74" s="52">
        <f>ROUND(T19/'T8'!T19*100,5)</f>
        <v>10.73746</v>
      </c>
      <c r="U74" s="79">
        <v>2004</v>
      </c>
    </row>
    <row r="75" spans="1:21" ht="12" hidden="1" customHeight="1" outlineLevel="1">
      <c r="A75" s="79">
        <v>2005</v>
      </c>
      <c r="B75" s="52">
        <f>ROUND(B20/'T8'!B20*100,5)</f>
        <v>10.72845</v>
      </c>
      <c r="C75" s="52">
        <f>ROUND(C20/'T8'!C20*100,5)</f>
        <v>12.747920000000001</v>
      </c>
      <c r="D75" s="52">
        <f>ROUND(D20/'T8'!D20*100,5)</f>
        <v>13.45702</v>
      </c>
      <c r="E75" s="52">
        <f>ROUND(E20/'T8'!E20*100,5)</f>
        <v>12.609389999999999</v>
      </c>
      <c r="F75" s="52">
        <f>ROUND(F20/'T8'!F20*100,5)</f>
        <v>9.8337000000000003</v>
      </c>
      <c r="G75" s="52">
        <f>ROUND(G20/'T8'!G20*100,5)</f>
        <v>10.343360000000001</v>
      </c>
      <c r="H75" s="52">
        <f>ROUND(H20/'T8'!H20*100,5)</f>
        <v>11.134029999999999</v>
      </c>
      <c r="I75" s="52">
        <f>ROUND(I20/'T8'!I20*100,5)</f>
        <v>10.936909999999999</v>
      </c>
      <c r="J75" s="52">
        <f>ROUND(J20/'T8'!J20*100,5)</f>
        <v>11.001799999999999</v>
      </c>
      <c r="K75" s="52">
        <f>ROUND(K20/'T8'!K20*100,5)</f>
        <v>10.022690000000001</v>
      </c>
      <c r="L75" s="52">
        <f>ROUND(L20/'T8'!L20*100,5)</f>
        <v>11.35178</v>
      </c>
      <c r="M75" s="52">
        <f>ROUND(M20/'T8'!M20*100,5)</f>
        <v>9.4854900000000004</v>
      </c>
      <c r="N75" s="52">
        <f>ROUND(N20/'T8'!N20*100,5)</f>
        <v>11.84271</v>
      </c>
      <c r="O75" s="52">
        <f>ROUND(O20/'T8'!O20*100,5)</f>
        <v>10.33174</v>
      </c>
      <c r="P75" s="52">
        <f>ROUND(P20/'T8'!P20*100,5)</f>
        <v>12.30799</v>
      </c>
      <c r="Q75" s="52">
        <f>ROUND(Q20/'T8'!Q20*100,5)</f>
        <v>10.85144</v>
      </c>
      <c r="R75" s="52">
        <f>ROUND(R20/'T8'!R20*100,5)</f>
        <v>11.21396</v>
      </c>
      <c r="S75" s="52">
        <f>ROUND(S20/'T8'!S20*100,5)</f>
        <v>11.068350000000001</v>
      </c>
      <c r="T75" s="52">
        <f>ROUND(T20/'T8'!T20*100,5)</f>
        <v>11.422459999999999</v>
      </c>
      <c r="U75" s="79">
        <v>2005</v>
      </c>
    </row>
    <row r="76" spans="1:21" ht="12" hidden="1" customHeight="1" outlineLevel="1">
      <c r="A76" s="79">
        <v>2006</v>
      </c>
      <c r="B76" s="52">
        <f>ROUND(B21/'T8'!B21*100,5)</f>
        <v>10.82878</v>
      </c>
      <c r="C76" s="52">
        <f>ROUND(C21/'T8'!C21*100,5)</f>
        <v>12.777480000000001</v>
      </c>
      <c r="D76" s="52">
        <f>ROUND(D21/'T8'!D21*100,5)</f>
        <v>13.665889999999999</v>
      </c>
      <c r="E76" s="52">
        <f>ROUND(E21/'T8'!E21*100,5)</f>
        <v>12.71494</v>
      </c>
      <c r="F76" s="52">
        <f>ROUND(F21/'T8'!F21*100,5)</f>
        <v>9.7439400000000003</v>
      </c>
      <c r="G76" s="52">
        <f>ROUND(G21/'T8'!G21*100,5)</f>
        <v>10.68938</v>
      </c>
      <c r="H76" s="52">
        <f>ROUND(H21/'T8'!H21*100,5)</f>
        <v>11.150080000000001</v>
      </c>
      <c r="I76" s="52">
        <f>ROUND(I21/'T8'!I21*100,5)</f>
        <v>11.19706</v>
      </c>
      <c r="J76" s="52">
        <f>ROUND(J21/'T8'!J21*100,5)</f>
        <v>11.08046</v>
      </c>
      <c r="K76" s="52">
        <f>ROUND(K21/'T8'!K21*100,5)</f>
        <v>10.115880000000001</v>
      </c>
      <c r="L76" s="52">
        <f>ROUND(L21/'T8'!L21*100,5)</f>
        <v>11.534330000000001</v>
      </c>
      <c r="M76" s="52">
        <f>ROUND(M21/'T8'!M21*100,5)</f>
        <v>9.5194600000000005</v>
      </c>
      <c r="N76" s="52">
        <f>ROUND(N21/'T8'!N21*100,5)</f>
        <v>12.028549999999999</v>
      </c>
      <c r="O76" s="52">
        <f>ROUND(O21/'T8'!O21*100,5)</f>
        <v>10.44223</v>
      </c>
      <c r="P76" s="52">
        <f>ROUND(P21/'T8'!P21*100,5)</f>
        <v>12.237690000000001</v>
      </c>
      <c r="Q76" s="52">
        <f>ROUND(Q21/'T8'!Q21*100,5)</f>
        <v>11.031180000000001</v>
      </c>
      <c r="R76" s="52">
        <f>ROUND(R21/'T8'!R21*100,5)</f>
        <v>11.31071</v>
      </c>
      <c r="S76" s="52">
        <f>ROUND(S21/'T8'!S21*100,5)</f>
        <v>11.14625</v>
      </c>
      <c r="T76" s="52">
        <f>ROUND(T21/'T8'!T21*100,5)</f>
        <v>11.58826</v>
      </c>
      <c r="U76" s="79">
        <v>2006</v>
      </c>
    </row>
    <row r="77" spans="1:21" ht="12" hidden="1" customHeight="1" outlineLevel="1">
      <c r="A77" s="79">
        <v>2007</v>
      </c>
      <c r="B77" s="52">
        <f>ROUND(B22/'T8'!B22*100,5)</f>
        <v>10.751429999999999</v>
      </c>
      <c r="C77" s="52">
        <f>ROUND(C22/'T8'!C22*100,5)</f>
        <v>12.69618</v>
      </c>
      <c r="D77" s="52">
        <f>ROUND(D22/'T8'!D22*100,5)</f>
        <v>13.526619999999999</v>
      </c>
      <c r="E77" s="52">
        <f>ROUND(E22/'T8'!E22*100,5)</f>
        <v>12.5892</v>
      </c>
      <c r="F77" s="52">
        <f>ROUND(F22/'T8'!F22*100,5)</f>
        <v>9.3013700000000004</v>
      </c>
      <c r="G77" s="52">
        <f>ROUND(G22/'T8'!G22*100,5)</f>
        <v>10.937760000000001</v>
      </c>
      <c r="H77" s="52">
        <f>ROUND(H22/'T8'!H22*100,5)</f>
        <v>10.810560000000001</v>
      </c>
      <c r="I77" s="52">
        <f>ROUND(I22/'T8'!I22*100,5)</f>
        <v>11.130459999999999</v>
      </c>
      <c r="J77" s="52">
        <f>ROUND(J22/'T8'!J22*100,5)</f>
        <v>11.035410000000001</v>
      </c>
      <c r="K77" s="52">
        <f>ROUND(K22/'T8'!K22*100,5)</f>
        <v>10.09403</v>
      </c>
      <c r="L77" s="52">
        <f>ROUND(L22/'T8'!L22*100,5)</f>
        <v>11.67056</v>
      </c>
      <c r="M77" s="52">
        <f>ROUND(M22/'T8'!M22*100,5)</f>
        <v>9.0034399999999994</v>
      </c>
      <c r="N77" s="52">
        <f>ROUND(N22/'T8'!N22*100,5)</f>
        <v>11.756970000000001</v>
      </c>
      <c r="O77" s="52">
        <f>ROUND(O22/'T8'!O22*100,5)</f>
        <v>10.250970000000001</v>
      </c>
      <c r="P77" s="52">
        <f>ROUND(P22/'T8'!P22*100,5)</f>
        <v>12.268560000000001</v>
      </c>
      <c r="Q77" s="52">
        <f>ROUND(Q22/'T8'!Q22*100,5)</f>
        <v>10.98166</v>
      </c>
      <c r="R77" s="52">
        <f>ROUND(R22/'T8'!R22*100,5)</f>
        <v>11.226290000000001</v>
      </c>
      <c r="S77" s="52">
        <f>ROUND(S22/'T8'!S22*100,5)</f>
        <v>11.07831</v>
      </c>
      <c r="T77" s="52">
        <f>ROUND(T22/'T8'!T22*100,5)</f>
        <v>11.42361</v>
      </c>
      <c r="U77" s="79">
        <v>2007</v>
      </c>
    </row>
    <row r="78" spans="1:21" ht="12" hidden="1" customHeight="1" outlineLevel="1">
      <c r="A78" s="79">
        <v>2008</v>
      </c>
      <c r="B78" s="52">
        <f>ROUND(B23/'T8'!B23*100,5)</f>
        <v>10.53209</v>
      </c>
      <c r="C78" s="52">
        <f>ROUND(C23/'T8'!C23*100,5)</f>
        <v>12.547230000000001</v>
      </c>
      <c r="D78" s="52">
        <f>ROUND(D23/'T8'!D23*100,5)</f>
        <v>13.352589999999999</v>
      </c>
      <c r="E78" s="52">
        <f>ROUND(E23/'T8'!E23*100,5)</f>
        <v>12.691420000000001</v>
      </c>
      <c r="F78" s="52">
        <f>ROUND(F23/'T8'!F23*100,5)</f>
        <v>8.5952199999999994</v>
      </c>
      <c r="G78" s="52">
        <f>ROUND(G23/'T8'!G23*100,5)</f>
        <v>10.67338</v>
      </c>
      <c r="H78" s="52">
        <f>ROUND(H23/'T8'!H23*100,5)</f>
        <v>10.41972</v>
      </c>
      <c r="I78" s="52">
        <f>ROUND(I23/'T8'!I23*100,5)</f>
        <v>11.048489999999999</v>
      </c>
      <c r="J78" s="52">
        <f>ROUND(J23/'T8'!J23*100,5)</f>
        <v>10.76158</v>
      </c>
      <c r="K78" s="52">
        <f>ROUND(K23/'T8'!K23*100,5)</f>
        <v>9.9195200000000003</v>
      </c>
      <c r="L78" s="52">
        <f>ROUND(L23/'T8'!L23*100,5)</f>
        <v>11.64184</v>
      </c>
      <c r="M78" s="52">
        <f>ROUND(M23/'T8'!M23*100,5)</f>
        <v>8.5907300000000006</v>
      </c>
      <c r="N78" s="52">
        <f>ROUND(N23/'T8'!N23*100,5)</f>
        <v>11.44613</v>
      </c>
      <c r="O78" s="52">
        <f>ROUND(O23/'T8'!O23*100,5)</f>
        <v>9.7949000000000002</v>
      </c>
      <c r="P78" s="52">
        <f>ROUND(P23/'T8'!P23*100,5)</f>
        <v>12.29125</v>
      </c>
      <c r="Q78" s="52">
        <f>ROUND(Q23/'T8'!Q23*100,5)</f>
        <v>10.76036</v>
      </c>
      <c r="R78" s="52">
        <f>ROUND(R23/'T8'!R23*100,5)</f>
        <v>11.02164</v>
      </c>
      <c r="S78" s="52">
        <f>ROUND(S23/'T8'!S23*100,5)</f>
        <v>10.873659999999999</v>
      </c>
      <c r="T78" s="52">
        <f>ROUND(T23/'T8'!T23*100,5)</f>
        <v>11.20889</v>
      </c>
      <c r="U78" s="79">
        <v>2008</v>
      </c>
    </row>
    <row r="79" spans="1:21" ht="12" hidden="1" customHeight="1" outlineLevel="1">
      <c r="A79" s="79">
        <v>2009</v>
      </c>
      <c r="B79" s="52">
        <f>ROUND(B24/'T8'!B24*100,5)</f>
        <v>10.453720000000001</v>
      </c>
      <c r="C79" s="52">
        <f>ROUND(C24/'T8'!C24*100,5)</f>
        <v>12.433260000000001</v>
      </c>
      <c r="D79" s="52">
        <f>ROUND(D24/'T8'!D24*100,5)</f>
        <v>13.52158</v>
      </c>
      <c r="E79" s="52">
        <f>ROUND(E24/'T8'!E24*100,5)</f>
        <v>12.784140000000001</v>
      </c>
      <c r="F79" s="52">
        <f>ROUND(F24/'T8'!F24*100,5)</f>
        <v>8.4267900000000004</v>
      </c>
      <c r="G79" s="52">
        <f>ROUND(G24/'T8'!G24*100,5)</f>
        <v>10.573869999999999</v>
      </c>
      <c r="H79" s="52">
        <f>ROUND(H24/'T8'!H24*100,5)</f>
        <v>10.637510000000001</v>
      </c>
      <c r="I79" s="52">
        <f>ROUND(I24/'T8'!I24*100,5)</f>
        <v>11.197089999999999</v>
      </c>
      <c r="J79" s="52">
        <f>ROUND(J24/'T8'!J24*100,5)</f>
        <v>10.653700000000001</v>
      </c>
      <c r="K79" s="52">
        <f>ROUND(K24/'T8'!K24*100,5)</f>
        <v>9.7689000000000004</v>
      </c>
      <c r="L79" s="52">
        <f>ROUND(L24/'T8'!L24*100,5)</f>
        <v>11.40663</v>
      </c>
      <c r="M79" s="52">
        <f>ROUND(M24/'T8'!M24*100,5)</f>
        <v>8.7134800000000006</v>
      </c>
      <c r="N79" s="52">
        <f>ROUND(N24/'T8'!N24*100,5)</f>
        <v>11.557180000000001</v>
      </c>
      <c r="O79" s="52">
        <f>ROUND(O24/'T8'!O24*100,5)</f>
        <v>9.4466999999999999</v>
      </c>
      <c r="P79" s="52">
        <f>ROUND(P24/'T8'!P24*100,5)</f>
        <v>12.107939999999999</v>
      </c>
      <c r="Q79" s="52">
        <f>ROUND(Q24/'T8'!Q24*100,5)</f>
        <v>11.08975</v>
      </c>
      <c r="R79" s="52">
        <f>ROUND(R24/'T8'!R24*100,5)</f>
        <v>10.967919999999999</v>
      </c>
      <c r="S79" s="52">
        <f>ROUND(S24/'T8'!S24*100,5)</f>
        <v>10.78444</v>
      </c>
      <c r="T79" s="52">
        <f>ROUND(T24/'T8'!T24*100,5)</f>
        <v>11.28373</v>
      </c>
      <c r="U79" s="79">
        <v>2009</v>
      </c>
    </row>
    <row r="80" spans="1:21" ht="12" customHeight="1" collapsed="1">
      <c r="A80" s="79">
        <v>2010</v>
      </c>
      <c r="B80" s="52">
        <f>ROUND(B25/'T8'!B25*100,5)</f>
        <v>10.35149</v>
      </c>
      <c r="C80" s="52">
        <f>ROUND(C25/'T8'!C25*100,5)</f>
        <v>12.31657</v>
      </c>
      <c r="D80" s="52">
        <f>ROUND(D25/'T8'!D25*100,5)</f>
        <v>13.56744</v>
      </c>
      <c r="E80" s="52">
        <f>ROUND(E25/'T8'!E25*100,5)</f>
        <v>12.65029</v>
      </c>
      <c r="F80" s="52">
        <f>ROUND(F25/'T8'!F25*100,5)</f>
        <v>8.4956800000000001</v>
      </c>
      <c r="G80" s="52">
        <f>ROUND(G25/'T8'!G25*100,5)</f>
        <v>10.847200000000001</v>
      </c>
      <c r="H80" s="52">
        <f>ROUND(H25/'T8'!H25*100,5)</f>
        <v>10.712669999999999</v>
      </c>
      <c r="I80" s="52">
        <f>ROUND(I25/'T8'!I25*100,5)</f>
        <v>11.176589999999999</v>
      </c>
      <c r="J80" s="52">
        <f>ROUND(J25/'T8'!J25*100,5)</f>
        <v>10.63063</v>
      </c>
      <c r="K80" s="52">
        <f>ROUND(K25/'T8'!K25*100,5)</f>
        <v>9.7513900000000007</v>
      </c>
      <c r="L80" s="52">
        <f>ROUND(L25/'T8'!L25*100,5)</f>
        <v>11.211169999999999</v>
      </c>
      <c r="M80" s="52">
        <f>ROUND(M25/'T8'!M25*100,5)</f>
        <v>8.6533800000000003</v>
      </c>
      <c r="N80" s="52">
        <f>ROUND(N25/'T8'!N25*100,5)</f>
        <v>11.572290000000001</v>
      </c>
      <c r="O80" s="52">
        <f>ROUND(O25/'T8'!O25*100,5)</f>
        <v>9.3127099999999992</v>
      </c>
      <c r="P80" s="52">
        <f>ROUND(P25/'T8'!P25*100,5)</f>
        <v>12.205069999999999</v>
      </c>
      <c r="Q80" s="52">
        <f>ROUND(Q25/'T8'!Q25*100,5)</f>
        <v>11.28105</v>
      </c>
      <c r="R80" s="52">
        <f>ROUND(R25/'T8'!R25*100,5)</f>
        <v>10.93857</v>
      </c>
      <c r="S80" s="52">
        <f>ROUND(S25/'T8'!S25*100,5)</f>
        <v>10.746980000000001</v>
      </c>
      <c r="T80" s="52">
        <f>ROUND(T25/'T8'!T25*100,5)</f>
        <v>11.27318</v>
      </c>
      <c r="U80" s="79">
        <v>2010</v>
      </c>
    </row>
    <row r="81" spans="1:21" ht="12" customHeight="1">
      <c r="A81" s="79">
        <v>2011</v>
      </c>
      <c r="B81" s="52">
        <f>ROUND(B26/'T8'!B26*100,5)</f>
        <v>10.35202</v>
      </c>
      <c r="C81" s="52">
        <f>ROUND(C26/'T8'!C26*100,5)</f>
        <v>12.295579999999999</v>
      </c>
      <c r="D81" s="52">
        <f>ROUND(D26/'T8'!D26*100,5)</f>
        <v>13.53651</v>
      </c>
      <c r="E81" s="52">
        <f>ROUND(E26/'T8'!E26*100,5)</f>
        <v>12.60234</v>
      </c>
      <c r="F81" s="52">
        <f>ROUND(F26/'T8'!F26*100,5)</f>
        <v>8.5541800000000006</v>
      </c>
      <c r="G81" s="52">
        <f>ROUND(G26/'T8'!G26*100,5)</f>
        <v>11.139860000000001</v>
      </c>
      <c r="H81" s="52">
        <f>ROUND(H26/'T8'!H26*100,5)</f>
        <v>10.69238</v>
      </c>
      <c r="I81" s="52">
        <f>ROUND(I26/'T8'!I26*100,5)</f>
        <v>10.89611</v>
      </c>
      <c r="J81" s="52">
        <f>ROUND(J26/'T8'!J26*100,5)</f>
        <v>10.72894</v>
      </c>
      <c r="K81" s="52">
        <f>ROUND(K26/'T8'!K26*100,5)</f>
        <v>9.8074399999999997</v>
      </c>
      <c r="L81" s="52">
        <f>ROUND(L26/'T8'!L26*100,5)</f>
        <v>11.17346</v>
      </c>
      <c r="M81" s="52">
        <f>ROUND(M26/'T8'!M26*100,5)</f>
        <v>8.5582899999999995</v>
      </c>
      <c r="N81" s="52">
        <f>ROUND(N26/'T8'!N26*100,5)</f>
        <v>11.707129999999999</v>
      </c>
      <c r="O81" s="52">
        <f>ROUND(O26/'T8'!O26*100,5)</f>
        <v>9.4239099999999993</v>
      </c>
      <c r="P81" s="52">
        <f>ROUND(P26/'T8'!P26*100,5)</f>
        <v>12.47259</v>
      </c>
      <c r="Q81" s="52">
        <f>ROUND(Q26/'T8'!Q26*100,5)</f>
        <v>11.45336</v>
      </c>
      <c r="R81" s="52">
        <f>ROUND(R26/'T8'!R26*100,5)</f>
        <v>10.974819999999999</v>
      </c>
      <c r="S81" s="52">
        <f>ROUND(S26/'T8'!S26*100,5)</f>
        <v>10.785170000000001</v>
      </c>
      <c r="T81" s="52">
        <f>ROUND(T26/'T8'!T26*100,5)</f>
        <v>11.32657</v>
      </c>
      <c r="U81" s="79">
        <v>2011</v>
      </c>
    </row>
    <row r="82" spans="1:21" ht="12" customHeight="1">
      <c r="A82" s="79">
        <v>2012</v>
      </c>
      <c r="B82" s="52">
        <f>ROUND(B27/'T8'!B27*100,5)</f>
        <v>10.24316</v>
      </c>
      <c r="C82" s="52">
        <f>ROUND(C27/'T8'!C27*100,5)</f>
        <v>12.049200000000001</v>
      </c>
      <c r="D82" s="52">
        <f>ROUND(D27/'T8'!D27*100,5)</f>
        <v>13.31751</v>
      </c>
      <c r="E82" s="52">
        <f>ROUND(E27/'T8'!E27*100,5)</f>
        <v>12.452120000000001</v>
      </c>
      <c r="F82" s="52">
        <f>ROUND(F27/'T8'!F27*100,5)</f>
        <v>8.4259699999999995</v>
      </c>
      <c r="G82" s="52">
        <f>ROUND(G27/'T8'!G27*100,5)</f>
        <v>10.90202</v>
      </c>
      <c r="H82" s="52">
        <f>ROUND(H27/'T8'!H27*100,5)</f>
        <v>10.56954</v>
      </c>
      <c r="I82" s="52">
        <f>ROUND(I27/'T8'!I27*100,5)</f>
        <v>10.23024</v>
      </c>
      <c r="J82" s="52">
        <f>ROUND(J27/'T8'!J27*100,5)</f>
        <v>10.74661</v>
      </c>
      <c r="K82" s="52">
        <f>ROUND(K27/'T8'!K27*100,5)</f>
        <v>9.6935900000000004</v>
      </c>
      <c r="L82" s="52">
        <f>ROUND(L27/'T8'!L27*100,5)</f>
        <v>10.954800000000001</v>
      </c>
      <c r="M82" s="52">
        <f>ROUND(M27/'T8'!M27*100,5)</f>
        <v>8.4664000000000001</v>
      </c>
      <c r="N82" s="52">
        <f>ROUND(N27/'T8'!N27*100,5)</f>
        <v>11.691649999999999</v>
      </c>
      <c r="O82" s="52">
        <f>ROUND(O27/'T8'!O27*100,5)</f>
        <v>9.3804300000000005</v>
      </c>
      <c r="P82" s="52">
        <f>ROUND(P27/'T8'!P27*100,5)</f>
        <v>12.454549999999999</v>
      </c>
      <c r="Q82" s="52">
        <f>ROUND(Q27/'T8'!Q27*100,5)</f>
        <v>11.412419999999999</v>
      </c>
      <c r="R82" s="52">
        <f>ROUND(R27/'T8'!R27*100,5)</f>
        <v>10.8414</v>
      </c>
      <c r="S82" s="52">
        <f>ROUND(S27/'T8'!S27*100,5)</f>
        <v>10.65437</v>
      </c>
      <c r="T82" s="52">
        <f>ROUND(T27/'T8'!T27*100,5)</f>
        <v>11.19933</v>
      </c>
      <c r="U82" s="79">
        <v>2012</v>
      </c>
    </row>
    <row r="83" spans="1:21" ht="12" customHeight="1">
      <c r="A83" s="79">
        <v>2013</v>
      </c>
      <c r="B83" s="52">
        <f>ROUND(B28/'T8'!B28*100,5)</f>
        <v>10.023820000000001</v>
      </c>
      <c r="C83" s="52">
        <f>ROUND(C28/'T8'!C28*100,5)</f>
        <v>11.612780000000001</v>
      </c>
      <c r="D83" s="52">
        <f>ROUND(D28/'T8'!D28*100,5)</f>
        <v>12.78872</v>
      </c>
      <c r="E83" s="52">
        <f>ROUND(E28/'T8'!E28*100,5)</f>
        <v>12.06378</v>
      </c>
      <c r="F83" s="52">
        <f>ROUND(F28/'T8'!F28*100,5)</f>
        <v>8.0830199999999994</v>
      </c>
      <c r="G83" s="52">
        <f>ROUND(G28/'T8'!G28*100,5)</f>
        <v>10.364750000000001</v>
      </c>
      <c r="H83" s="52">
        <f>ROUND(H28/'T8'!H28*100,5)</f>
        <v>10.316330000000001</v>
      </c>
      <c r="I83" s="52">
        <f>ROUND(I28/'T8'!I28*100,5)</f>
        <v>9.9309100000000008</v>
      </c>
      <c r="J83" s="52">
        <f>ROUND(J28/'T8'!J28*100,5)</f>
        <v>10.371270000000001</v>
      </c>
      <c r="K83" s="52">
        <f>ROUND(K28/'T8'!K28*100,5)</f>
        <v>9.5315899999999996</v>
      </c>
      <c r="L83" s="52">
        <f>ROUND(L28/'T8'!L28*100,5)</f>
        <v>10.57169</v>
      </c>
      <c r="M83" s="52">
        <f>ROUND(M28/'T8'!M28*100,5)</f>
        <v>8.1209399999999992</v>
      </c>
      <c r="N83" s="52">
        <f>ROUND(N28/'T8'!N28*100,5)</f>
        <v>11.436809999999999</v>
      </c>
      <c r="O83" s="52">
        <f>ROUND(O28/'T8'!O28*100,5)</f>
        <v>9.1613600000000002</v>
      </c>
      <c r="P83" s="52">
        <f>ROUND(P28/'T8'!P28*100,5)</f>
        <v>12.04219</v>
      </c>
      <c r="Q83" s="52">
        <f>ROUND(Q28/'T8'!Q28*100,5)</f>
        <v>10.991910000000001</v>
      </c>
      <c r="R83" s="52">
        <f>ROUND(R28/'T8'!R28*100,5)</f>
        <v>10.53204</v>
      </c>
      <c r="S83" s="52">
        <f>ROUND(S28/'T8'!S28*100,5)</f>
        <v>10.35524</v>
      </c>
      <c r="T83" s="52">
        <f>ROUND(T28/'T8'!T28*100,5)</f>
        <v>10.89279</v>
      </c>
      <c r="U83" s="79">
        <v>2013</v>
      </c>
    </row>
    <row r="84" spans="1:21" ht="12" customHeight="1">
      <c r="A84" s="79">
        <v>2014</v>
      </c>
      <c r="B84" s="52">
        <f>ROUND(B29/'T8'!B29*100,5)</f>
        <v>9.9074200000000001</v>
      </c>
      <c r="C84" s="52">
        <f>ROUND(C29/'T8'!C29*100,5)</f>
        <v>11.274509999999999</v>
      </c>
      <c r="D84" s="52">
        <f>ROUND(D29/'T8'!D29*100,5)</f>
        <v>12.53421</v>
      </c>
      <c r="E84" s="52">
        <f>ROUND(E29/'T8'!E29*100,5)</f>
        <v>11.834530000000001</v>
      </c>
      <c r="F84" s="52">
        <f>ROUND(F29/'T8'!F29*100,5)</f>
        <v>7.7098399999999998</v>
      </c>
      <c r="G84" s="52">
        <f>ROUND(G29/'T8'!G29*100,5)</f>
        <v>10.00991</v>
      </c>
      <c r="H84" s="52">
        <f>ROUND(H29/'T8'!H29*100,5)</f>
        <v>10.02777</v>
      </c>
      <c r="I84" s="52">
        <f>ROUND(I29/'T8'!I29*100,5)</f>
        <v>10.23231</v>
      </c>
      <c r="J84" s="52">
        <f>ROUND(J29/'T8'!J29*100,5)</f>
        <v>9.9610400000000006</v>
      </c>
      <c r="K84" s="52">
        <f>ROUND(K29/'T8'!K29*100,5)</f>
        <v>9.4685600000000001</v>
      </c>
      <c r="L84" s="52">
        <f>ROUND(L29/'T8'!L29*100,5)</f>
        <v>10.442449999999999</v>
      </c>
      <c r="M84" s="52">
        <f>ROUND(M29/'T8'!M29*100,5)</f>
        <v>7.8217299999999996</v>
      </c>
      <c r="N84" s="52">
        <f>ROUND(N29/'T8'!N29*100,5)</f>
        <v>11.08517</v>
      </c>
      <c r="O84" s="52">
        <f>ROUND(O29/'T8'!O29*100,5)</f>
        <v>9.1431000000000004</v>
      </c>
      <c r="P84" s="52">
        <f>ROUND(P29/'T8'!P29*100,5)</f>
        <v>11.775270000000001</v>
      </c>
      <c r="Q84" s="52">
        <f>ROUND(Q29/'T8'!Q29*100,5)</f>
        <v>10.64198</v>
      </c>
      <c r="R84" s="52">
        <f>ROUND(R29/'T8'!R29*100,5)</f>
        <v>10.31832</v>
      </c>
      <c r="S84" s="52">
        <f>ROUND(S29/'T8'!S29*100,5)</f>
        <v>10.138769999999999</v>
      </c>
      <c r="T84" s="52">
        <f>ROUND(T29/'T8'!T29*100,5)</f>
        <v>10.70417</v>
      </c>
      <c r="U84" s="79">
        <v>2014</v>
      </c>
    </row>
    <row r="85" spans="1:21" ht="12" customHeight="1">
      <c r="A85" s="109">
        <v>2015</v>
      </c>
      <c r="B85" s="52">
        <f>ROUND(B30/'T8'!B30*100,5)</f>
        <v>9.6563700000000008</v>
      </c>
      <c r="C85" s="52">
        <f>ROUND(C30/'T8'!C30*100,5)</f>
        <v>10.869289999999999</v>
      </c>
      <c r="D85" s="52">
        <f>ROUND(D30/'T8'!D30*100,5)</f>
        <v>12.269019999999999</v>
      </c>
      <c r="E85" s="52">
        <f>ROUND(E30/'T8'!E30*100,5)</f>
        <v>11.822929999999999</v>
      </c>
      <c r="F85" s="52">
        <f>ROUND(F30/'T8'!F30*100,5)</f>
        <v>7.6035300000000001</v>
      </c>
      <c r="G85" s="52">
        <f>ROUND(G30/'T8'!G30*100,5)</f>
        <v>9.7507800000000007</v>
      </c>
      <c r="H85" s="52">
        <f>ROUND(H30/'T8'!H30*100,5)</f>
        <v>9.7810699999999997</v>
      </c>
      <c r="I85" s="52">
        <f>ROUND(I30/'T8'!I30*100,5)</f>
        <v>10.16676</v>
      </c>
      <c r="J85" s="52">
        <f>ROUND(J30/'T8'!J30*100,5)</f>
        <v>9.6097800000000007</v>
      </c>
      <c r="K85" s="52">
        <f>ROUND(K30/'T8'!K30*100,5)</f>
        <v>9.3346599999999995</v>
      </c>
      <c r="L85" s="52">
        <f>ROUND(L30/'T8'!L30*100,5)</f>
        <v>10.23387</v>
      </c>
      <c r="M85" s="52">
        <f>ROUND(M30/'T8'!M30*100,5)</f>
        <v>7.6102999999999996</v>
      </c>
      <c r="N85" s="52">
        <f>ROUND(N30/'T8'!N30*100,5)</f>
        <v>10.7385</v>
      </c>
      <c r="O85" s="52">
        <f>ROUND(O30/'T8'!O30*100,5)</f>
        <v>8.9819300000000002</v>
      </c>
      <c r="P85" s="52">
        <f>ROUND(P30/'T8'!P30*100,5)</f>
        <v>11.56222</v>
      </c>
      <c r="Q85" s="52">
        <f>ROUND(Q30/'T8'!Q30*100,5)</f>
        <v>10.39184</v>
      </c>
      <c r="R85" s="52">
        <f>ROUND(R30/'T8'!R30*100,5)</f>
        <v>10.07037</v>
      </c>
      <c r="S85" s="52">
        <f>ROUND(S30/'T8'!S30*100,5)</f>
        <v>9.8832599999999999</v>
      </c>
      <c r="T85" s="52">
        <f>ROUND(T30/'T8'!T30*100,5)</f>
        <v>10.504799999999999</v>
      </c>
      <c r="U85" s="109">
        <v>2015</v>
      </c>
    </row>
    <row r="86" spans="1:21" ht="12" customHeight="1">
      <c r="A86" s="121">
        <v>2016</v>
      </c>
      <c r="B86" s="52">
        <f>ROUND(B31/'T8'!B31*100,5)</f>
        <v>9.4186800000000002</v>
      </c>
      <c r="C86" s="52">
        <f>ROUND(C31/'T8'!C31*100,5)</f>
        <v>10.613670000000001</v>
      </c>
      <c r="D86" s="52">
        <f>ROUND(D31/'T8'!D31*100,5)</f>
        <v>11.813560000000001</v>
      </c>
      <c r="E86" s="52">
        <f>ROUND(E31/'T8'!E31*100,5)</f>
        <v>12.005039999999999</v>
      </c>
      <c r="F86" s="52">
        <f>ROUND(F31/'T8'!F31*100,5)</f>
        <v>7.2551300000000003</v>
      </c>
      <c r="G86" s="52">
        <f>ROUND(G31/'T8'!G31*100,5)</f>
        <v>9.6577199999999994</v>
      </c>
      <c r="H86" s="52">
        <f>ROUND(H31/'T8'!H31*100,5)</f>
        <v>9.6271400000000007</v>
      </c>
      <c r="I86" s="52">
        <f>ROUND(I31/'T8'!I31*100,5)</f>
        <v>9.9572199999999995</v>
      </c>
      <c r="J86" s="52">
        <f>ROUND(J31/'T8'!J31*100,5)</f>
        <v>9.3792600000000004</v>
      </c>
      <c r="K86" s="52">
        <f>ROUND(K31/'T8'!K31*100,5)</f>
        <v>9.1565799999999999</v>
      </c>
      <c r="L86" s="52">
        <f>ROUND(L31/'T8'!L31*100,5)</f>
        <v>10.11121</v>
      </c>
      <c r="M86" s="52">
        <f>ROUND(M31/'T8'!M31*100,5)</f>
        <v>7.8826299999999998</v>
      </c>
      <c r="N86" s="52">
        <f>ROUND(N31/'T8'!N31*100,5)</f>
        <v>10.584860000000001</v>
      </c>
      <c r="O86" s="52">
        <f>ROUND(O31/'T8'!O31*100,5)</f>
        <v>8.9284300000000005</v>
      </c>
      <c r="P86" s="52">
        <f>ROUND(P31/'T8'!P31*100,5)</f>
        <v>11.223929999999999</v>
      </c>
      <c r="Q86" s="52">
        <f>ROUND(Q31/'T8'!Q31*100,5)</f>
        <v>10.23157</v>
      </c>
      <c r="R86" s="52">
        <f>ROUND(R31/'T8'!R31*100,5)</f>
        <v>9.8749900000000004</v>
      </c>
      <c r="S86" s="52">
        <f>ROUND(S31/'T8'!S31*100,5)</f>
        <v>9.6809799999999999</v>
      </c>
      <c r="T86" s="52">
        <f>ROUND(T31/'T8'!T31*100,5)</f>
        <v>10.42597</v>
      </c>
      <c r="U86" s="121">
        <v>2016</v>
      </c>
    </row>
    <row r="87" spans="1:21" customFormat="1">
      <c r="A87" s="81" t="s">
        <v>116</v>
      </c>
      <c r="B87" s="107"/>
      <c r="C87" s="107"/>
      <c r="D87" s="107"/>
      <c r="E87" s="107"/>
      <c r="F87" s="107"/>
      <c r="G87" s="107"/>
      <c r="H87" s="107"/>
      <c r="I87" s="107"/>
      <c r="J87" s="107"/>
      <c r="K87" s="107"/>
      <c r="L87" s="107"/>
      <c r="M87" s="107"/>
      <c r="N87" s="107"/>
      <c r="O87" s="107"/>
    </row>
    <row r="88" spans="1:21" customFormat="1" ht="25.8" customHeight="1">
      <c r="A88" s="142" t="s">
        <v>163</v>
      </c>
      <c r="B88" s="175"/>
      <c r="C88" s="175"/>
      <c r="D88" s="175"/>
      <c r="E88" s="175"/>
      <c r="F88" s="175"/>
      <c r="G88" s="175"/>
      <c r="H88" s="175"/>
      <c r="I88" s="175"/>
      <c r="J88" s="175"/>
      <c r="K88" s="175"/>
      <c r="L88" s="108"/>
      <c r="M88" s="108"/>
      <c r="N88" s="108"/>
      <c r="O88" s="108"/>
    </row>
    <row r="89" spans="1:21" ht="12" customHeight="1">
      <c r="A89" s="28"/>
      <c r="B89" s="52"/>
      <c r="C89" s="53"/>
      <c r="D89" s="53"/>
      <c r="E89" s="53"/>
      <c r="F89" s="53"/>
      <c r="G89" s="53"/>
      <c r="H89" s="53"/>
      <c r="I89" s="53"/>
      <c r="J89" s="53"/>
      <c r="K89" s="53"/>
      <c r="L89" s="53"/>
      <c r="M89" s="53"/>
      <c r="N89" s="53"/>
      <c r="O89" s="53"/>
      <c r="P89" s="53"/>
      <c r="Q89" s="53"/>
      <c r="R89" s="53"/>
      <c r="S89" s="53"/>
      <c r="T89" s="53"/>
      <c r="U89" s="28"/>
    </row>
    <row r="90" spans="1:21" ht="12" customHeight="1">
      <c r="A90" s="28"/>
      <c r="B90" s="52"/>
      <c r="C90" s="53"/>
      <c r="D90" s="53"/>
      <c r="E90" s="53"/>
      <c r="F90" s="53"/>
      <c r="G90" s="53"/>
      <c r="H90" s="53"/>
      <c r="I90" s="53"/>
      <c r="J90" s="53"/>
      <c r="K90" s="53"/>
      <c r="L90" s="53"/>
      <c r="M90" s="53"/>
      <c r="N90" s="53"/>
      <c r="O90" s="53"/>
      <c r="P90" s="53"/>
      <c r="Q90" s="53"/>
      <c r="R90" s="53"/>
      <c r="S90" s="53"/>
      <c r="T90" s="53"/>
      <c r="U90" s="28"/>
    </row>
    <row r="91" spans="1:21" ht="12" customHeight="1">
      <c r="A91" s="28"/>
      <c r="B91" s="52"/>
      <c r="C91" s="53"/>
      <c r="D91" s="53"/>
      <c r="E91" s="53"/>
      <c r="F91" s="53"/>
      <c r="G91" s="53"/>
      <c r="H91" s="53"/>
      <c r="I91" s="53"/>
      <c r="J91" s="53"/>
      <c r="K91" s="53"/>
      <c r="L91" s="53"/>
      <c r="M91" s="53"/>
      <c r="N91" s="53"/>
      <c r="O91" s="53"/>
      <c r="P91" s="53"/>
      <c r="Q91" s="53"/>
      <c r="R91" s="53"/>
      <c r="S91" s="53"/>
      <c r="T91" s="53"/>
      <c r="U91" s="28"/>
    </row>
    <row r="92" spans="1:21" ht="12" customHeight="1">
      <c r="A92" s="28"/>
      <c r="B92" s="52"/>
      <c r="C92" s="53"/>
      <c r="D92" s="53"/>
      <c r="E92" s="53"/>
      <c r="F92" s="53"/>
      <c r="G92" s="53"/>
      <c r="H92" s="53"/>
      <c r="I92" s="53"/>
      <c r="J92" s="53"/>
      <c r="K92" s="53"/>
      <c r="L92" s="53"/>
      <c r="M92" s="53"/>
      <c r="N92" s="53"/>
      <c r="O92" s="53"/>
      <c r="P92" s="53"/>
      <c r="Q92" s="53"/>
      <c r="R92" s="53"/>
      <c r="S92" s="53"/>
      <c r="T92" s="53"/>
      <c r="U92" s="28"/>
    </row>
  </sheetData>
  <mergeCells count="9">
    <mergeCell ref="A1:K1"/>
    <mergeCell ref="B5:K5"/>
    <mergeCell ref="L5:T5"/>
    <mergeCell ref="L1:U1"/>
    <mergeCell ref="A88:K88"/>
    <mergeCell ref="B33:K33"/>
    <mergeCell ref="L33:T33"/>
    <mergeCell ref="B60:K60"/>
    <mergeCell ref="L60:T60"/>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01/16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zoomScaleNormal="100" workbookViewId="0">
      <pane ySplit="3" topLeftCell="A4" activePane="bottomLeft" state="frozen"/>
      <selection sqref="A1:F1"/>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142</v>
      </c>
      <c r="B1" s="177"/>
      <c r="C1" s="177"/>
      <c r="D1" s="177"/>
      <c r="E1" s="177"/>
      <c r="F1" s="177"/>
      <c r="G1" s="177"/>
      <c r="H1" s="177"/>
      <c r="I1" s="177"/>
      <c r="J1" s="177"/>
      <c r="K1" s="177"/>
      <c r="L1" s="179" t="s">
        <v>143</v>
      </c>
      <c r="M1" s="179"/>
      <c r="N1" s="179"/>
      <c r="O1" s="179"/>
      <c r="P1" s="179"/>
      <c r="Q1" s="179"/>
      <c r="R1" s="179"/>
      <c r="S1" s="179"/>
      <c r="T1" s="179"/>
      <c r="U1" s="179"/>
    </row>
    <row r="2" spans="1:22" ht="12" customHeight="1">
      <c r="A2" s="33"/>
      <c r="B2" s="42"/>
      <c r="C2" s="33"/>
      <c r="D2" s="33"/>
      <c r="E2" s="42"/>
      <c r="F2" s="33"/>
      <c r="G2" s="33"/>
      <c r="H2" s="33"/>
      <c r="I2" s="42"/>
      <c r="J2" s="42"/>
      <c r="K2" s="42"/>
    </row>
    <row r="3" spans="1:22" ht="35.25" customHeight="1">
      <c r="A3" s="35" t="s">
        <v>0</v>
      </c>
      <c r="B3" s="32" t="s">
        <v>38</v>
      </c>
      <c r="C3" s="36" t="s">
        <v>39</v>
      </c>
      <c r="D3" s="36" t="s">
        <v>33</v>
      </c>
      <c r="E3" s="32" t="s">
        <v>40</v>
      </c>
      <c r="F3" s="36" t="s">
        <v>41</v>
      </c>
      <c r="G3" s="36" t="s">
        <v>42</v>
      </c>
      <c r="H3" s="36" t="s">
        <v>43</v>
      </c>
      <c r="I3" s="32" t="s">
        <v>56</v>
      </c>
      <c r="J3" s="32" t="s">
        <v>44</v>
      </c>
      <c r="K3" s="24" t="s">
        <v>45</v>
      </c>
      <c r="L3" s="25" t="s">
        <v>57</v>
      </c>
      <c r="M3" s="36" t="s">
        <v>46</v>
      </c>
      <c r="N3" s="32" t="s">
        <v>47</v>
      </c>
      <c r="O3" s="32" t="s">
        <v>48</v>
      </c>
      <c r="P3" s="32" t="s">
        <v>49</v>
      </c>
      <c r="Q3" s="36" t="s">
        <v>50</v>
      </c>
      <c r="R3" s="32" t="s">
        <v>51</v>
      </c>
      <c r="S3" s="32" t="s">
        <v>58</v>
      </c>
      <c r="T3" s="24" t="s">
        <v>59</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78" t="s">
        <v>34</v>
      </c>
      <c r="C5" s="178"/>
      <c r="D5" s="178"/>
      <c r="E5" s="178"/>
      <c r="F5" s="178"/>
      <c r="G5" s="178"/>
      <c r="H5" s="178"/>
      <c r="I5" s="178"/>
      <c r="J5" s="178"/>
      <c r="K5" s="178"/>
      <c r="L5" s="178" t="s">
        <v>34</v>
      </c>
      <c r="M5" s="178"/>
      <c r="N5" s="178"/>
      <c r="O5" s="178"/>
      <c r="P5" s="178"/>
      <c r="Q5" s="178"/>
      <c r="R5" s="178"/>
      <c r="S5" s="178"/>
      <c r="T5" s="178"/>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811.53499999999997</v>
      </c>
      <c r="C16" s="49">
        <v>890.13499999999999</v>
      </c>
      <c r="D16" s="49">
        <v>180.21600000000001</v>
      </c>
      <c r="E16" s="49">
        <v>122.319</v>
      </c>
      <c r="F16" s="49">
        <v>54.628</v>
      </c>
      <c r="G16" s="49">
        <v>119.661</v>
      </c>
      <c r="H16" s="49">
        <v>424.14299999999997</v>
      </c>
      <c r="I16" s="49">
        <v>83.387</v>
      </c>
      <c r="J16" s="49">
        <v>590.97799999999995</v>
      </c>
      <c r="K16" s="49">
        <v>1445.817</v>
      </c>
      <c r="L16" s="49">
        <v>310.47699999999998</v>
      </c>
      <c r="M16" s="49">
        <v>79.108999999999995</v>
      </c>
      <c r="N16" s="49">
        <v>212.71100000000001</v>
      </c>
      <c r="O16" s="49">
        <v>109.872</v>
      </c>
      <c r="P16" s="49">
        <v>204.952</v>
      </c>
      <c r="Q16" s="49">
        <v>100.06</v>
      </c>
      <c r="R16" s="91">
        <v>5740</v>
      </c>
      <c r="S16" s="49">
        <v>4931.4350000000004</v>
      </c>
      <c r="T16" s="49">
        <v>628.34900000000005</v>
      </c>
      <c r="U16" s="28">
        <v>2013</v>
      </c>
      <c r="V16" s="29"/>
    </row>
    <row r="17" spans="1:22" ht="12" customHeight="1">
      <c r="A17" s="80">
        <v>2014</v>
      </c>
      <c r="B17" s="49">
        <v>803.11800000000005</v>
      </c>
      <c r="C17" s="49">
        <v>884.476</v>
      </c>
      <c r="D17" s="49">
        <v>174.791</v>
      </c>
      <c r="E17" s="49">
        <v>117.438</v>
      </c>
      <c r="F17" s="49">
        <v>54.804000000000002</v>
      </c>
      <c r="G17" s="49">
        <v>118.875</v>
      </c>
      <c r="H17" s="49">
        <v>425.22699999999998</v>
      </c>
      <c r="I17" s="49">
        <v>81.760000000000005</v>
      </c>
      <c r="J17" s="49">
        <v>587.048</v>
      </c>
      <c r="K17" s="49">
        <v>1422.8530000000001</v>
      </c>
      <c r="L17" s="49">
        <v>307.85399999999998</v>
      </c>
      <c r="M17" s="49">
        <v>78.706999999999994</v>
      </c>
      <c r="N17" s="49">
        <v>203.81200000000001</v>
      </c>
      <c r="O17" s="49">
        <v>105.61</v>
      </c>
      <c r="P17" s="49">
        <v>203.15</v>
      </c>
      <c r="Q17" s="49">
        <v>98.477000000000004</v>
      </c>
      <c r="R17" s="91">
        <v>5668</v>
      </c>
      <c r="S17" s="49">
        <v>4886.1120000000001</v>
      </c>
      <c r="T17" s="49">
        <v>607.09699999999998</v>
      </c>
      <c r="U17" s="80">
        <v>2014</v>
      </c>
      <c r="V17" s="29"/>
    </row>
    <row r="18" spans="1:22" ht="12" customHeight="1">
      <c r="A18" s="80">
        <v>2015</v>
      </c>
      <c r="B18" s="49">
        <v>784.6</v>
      </c>
      <c r="C18" s="49">
        <v>875.875</v>
      </c>
      <c r="D18" s="49">
        <v>168.60599999999999</v>
      </c>
      <c r="E18" s="49">
        <v>108.20399999999999</v>
      </c>
      <c r="F18" s="49">
        <v>52.625999999999998</v>
      </c>
      <c r="G18" s="49">
        <v>114.383</v>
      </c>
      <c r="H18" s="49">
        <v>418.12200000000001</v>
      </c>
      <c r="I18" s="49">
        <v>77.274000000000001</v>
      </c>
      <c r="J18" s="49">
        <v>574.19899999999996</v>
      </c>
      <c r="K18" s="49">
        <v>1387.123</v>
      </c>
      <c r="L18" s="49">
        <v>304.54700000000003</v>
      </c>
      <c r="M18" s="49">
        <v>76.807000000000002</v>
      </c>
      <c r="N18" s="49">
        <v>186.297</v>
      </c>
      <c r="O18" s="49">
        <v>97.822999999999993</v>
      </c>
      <c r="P18" s="49">
        <v>198.869</v>
      </c>
      <c r="Q18" s="49">
        <v>92.644999999999996</v>
      </c>
      <c r="R18" s="91">
        <v>5518</v>
      </c>
      <c r="S18" s="49">
        <v>4787.1509999999998</v>
      </c>
      <c r="T18" s="49">
        <v>562.24300000000005</v>
      </c>
      <c r="U18" s="80">
        <v>2015</v>
      </c>
      <c r="V18" s="29"/>
    </row>
    <row r="19" spans="1:22" ht="12" customHeight="1">
      <c r="A19" s="80">
        <v>2016</v>
      </c>
      <c r="B19" s="49">
        <v>774.13199999999995</v>
      </c>
      <c r="C19" s="49">
        <v>864.25300000000004</v>
      </c>
      <c r="D19" s="49">
        <v>166.16200000000001</v>
      </c>
      <c r="E19" s="49">
        <v>107.05200000000001</v>
      </c>
      <c r="F19" s="49">
        <v>50.548000000000002</v>
      </c>
      <c r="G19" s="49">
        <v>112.47499999999999</v>
      </c>
      <c r="H19" s="49">
        <v>412.27499999999998</v>
      </c>
      <c r="I19" s="49">
        <v>75.018000000000001</v>
      </c>
      <c r="J19" s="49">
        <v>565.69899999999996</v>
      </c>
      <c r="K19" s="49">
        <v>1360.278</v>
      </c>
      <c r="L19" s="49">
        <v>299.50400000000002</v>
      </c>
      <c r="M19" s="49">
        <v>76.251999999999995</v>
      </c>
      <c r="N19" s="49">
        <v>181.12</v>
      </c>
      <c r="O19" s="49">
        <v>93.778999999999996</v>
      </c>
      <c r="P19" s="49">
        <v>195.803</v>
      </c>
      <c r="Q19" s="49">
        <v>89.65</v>
      </c>
      <c r="R19" s="91">
        <v>5424</v>
      </c>
      <c r="S19" s="49">
        <v>4711.2190000000001</v>
      </c>
      <c r="T19" s="49">
        <v>546.61900000000003</v>
      </c>
      <c r="U19" s="80">
        <v>2016</v>
      </c>
      <c r="V19" s="29"/>
    </row>
    <row r="20" spans="1:22" ht="12" customHeight="1">
      <c r="A20" s="28"/>
      <c r="B20" s="50"/>
      <c r="C20" s="51"/>
      <c r="D20" s="51"/>
      <c r="E20" s="51"/>
      <c r="F20" s="51"/>
      <c r="G20" s="51"/>
      <c r="H20" s="51"/>
      <c r="I20" s="51"/>
      <c r="J20" s="51"/>
      <c r="K20" s="51"/>
      <c r="L20" s="51"/>
      <c r="M20" s="51"/>
      <c r="N20" s="51"/>
      <c r="O20" s="51"/>
      <c r="P20" s="51"/>
      <c r="Q20" s="51"/>
      <c r="R20" s="51"/>
      <c r="S20" s="51"/>
      <c r="T20" s="51"/>
      <c r="U20" s="28"/>
    </row>
    <row r="21" spans="1:22" ht="12" customHeight="1">
      <c r="A21" s="28"/>
      <c r="B21" s="178" t="s">
        <v>3</v>
      </c>
      <c r="C21" s="178"/>
      <c r="D21" s="178"/>
      <c r="E21" s="178"/>
      <c r="F21" s="178"/>
      <c r="G21" s="178"/>
      <c r="H21" s="178"/>
      <c r="I21" s="178"/>
      <c r="J21" s="178"/>
      <c r="K21" s="178"/>
      <c r="L21" s="178" t="s">
        <v>3</v>
      </c>
      <c r="M21" s="178"/>
      <c r="N21" s="178"/>
      <c r="O21" s="178"/>
      <c r="P21" s="178"/>
      <c r="Q21" s="178"/>
      <c r="R21" s="178"/>
      <c r="S21" s="178"/>
      <c r="T21" s="178"/>
      <c r="U21" s="28"/>
    </row>
    <row r="22" spans="1:22" ht="12" customHeight="1">
      <c r="A22" s="28">
        <v>2004</v>
      </c>
      <c r="B22" s="52">
        <f>ROUND(B7/B6*100-100,5)</f>
        <v>6.74221</v>
      </c>
      <c r="C22" s="52">
        <f t="shared" ref="C22:T34" si="0">ROUND(C7/C6*100-100,5)</f>
        <v>5.0853299999999999</v>
      </c>
      <c r="D22" s="52">
        <f t="shared" si="0"/>
        <v>16.766580000000001</v>
      </c>
      <c r="E22" s="52">
        <f t="shared" si="0"/>
        <v>12.32963</v>
      </c>
      <c r="F22" s="52">
        <f t="shared" si="0"/>
        <v>7.8611399999999998</v>
      </c>
      <c r="G22" s="52">
        <f t="shared" si="0"/>
        <v>10.70167</v>
      </c>
      <c r="H22" s="52">
        <f t="shared" si="0"/>
        <v>8.9986700000000006</v>
      </c>
      <c r="I22" s="52">
        <f t="shared" si="0"/>
        <v>11.17751</v>
      </c>
      <c r="J22" s="52">
        <f t="shared" si="0"/>
        <v>7.9150299999999998</v>
      </c>
      <c r="K22" s="52">
        <f t="shared" si="0"/>
        <v>9.1947399999999995</v>
      </c>
      <c r="L22" s="52">
        <f t="shared" si="0"/>
        <v>9.2464899999999997</v>
      </c>
      <c r="M22" s="52">
        <f t="shared" si="0"/>
        <v>5.91099</v>
      </c>
      <c r="N22" s="52">
        <f t="shared" si="0"/>
        <v>5.9066400000000003</v>
      </c>
      <c r="O22" s="52">
        <f t="shared" si="0"/>
        <v>9.7078500000000005</v>
      </c>
      <c r="P22" s="52">
        <f t="shared" si="0"/>
        <v>7.4897099999999996</v>
      </c>
      <c r="Q22" s="52">
        <f t="shared" si="0"/>
        <v>12.63533</v>
      </c>
      <c r="R22" s="52">
        <f t="shared" si="0"/>
        <v>8.1942599999999999</v>
      </c>
      <c r="S22" s="52">
        <f t="shared" si="0"/>
        <v>7.7567300000000001</v>
      </c>
      <c r="T22" s="52">
        <f t="shared" si="0"/>
        <v>9.4622499999999992</v>
      </c>
      <c r="U22" s="28">
        <v>2004</v>
      </c>
    </row>
    <row r="23" spans="1:22" ht="12" customHeight="1">
      <c r="A23" s="28">
        <v>2005</v>
      </c>
      <c r="B23" s="52">
        <f t="shared" ref="B23:Q34" si="1">ROUND(B8/B7*100-100,5)</f>
        <v>1.6101700000000001</v>
      </c>
      <c r="C23" s="52">
        <f t="shared" si="1"/>
        <v>1.9109100000000001</v>
      </c>
      <c r="D23" s="52">
        <f t="shared" si="1"/>
        <v>9.3722700000000003</v>
      </c>
      <c r="E23" s="52">
        <f t="shared" si="1"/>
        <v>4.1816800000000001</v>
      </c>
      <c r="F23" s="52">
        <f t="shared" si="1"/>
        <v>2.12202</v>
      </c>
      <c r="G23" s="52">
        <f t="shared" si="1"/>
        <v>7.27874</v>
      </c>
      <c r="H23" s="52">
        <f t="shared" si="1"/>
        <v>2.5483799999999999</v>
      </c>
      <c r="I23" s="52">
        <f t="shared" si="1"/>
        <v>6.9345100000000004</v>
      </c>
      <c r="J23" s="52">
        <f t="shared" si="1"/>
        <v>1.8596999999999999</v>
      </c>
      <c r="K23" s="52">
        <f t="shared" si="1"/>
        <v>1.6253599999999999</v>
      </c>
      <c r="L23" s="52">
        <f t="shared" si="1"/>
        <v>4.2649400000000002</v>
      </c>
      <c r="M23" s="52">
        <f t="shared" si="1"/>
        <v>4.0813100000000002</v>
      </c>
      <c r="N23" s="52">
        <f t="shared" si="1"/>
        <v>3.61008</v>
      </c>
      <c r="O23" s="52">
        <f t="shared" si="1"/>
        <v>5.0178500000000001</v>
      </c>
      <c r="P23" s="52">
        <f t="shared" si="1"/>
        <v>1.68424</v>
      </c>
      <c r="Q23" s="52">
        <f t="shared" si="1"/>
        <v>5.0570899999999996</v>
      </c>
      <c r="R23" s="52">
        <f t="shared" si="0"/>
        <v>2.6343200000000002</v>
      </c>
      <c r="S23" s="52">
        <f t="shared" si="0"/>
        <v>2.1315200000000001</v>
      </c>
      <c r="T23" s="52">
        <f t="shared" si="0"/>
        <v>4.6303099999999997</v>
      </c>
      <c r="U23" s="28">
        <v>2005</v>
      </c>
    </row>
    <row r="24" spans="1:22" ht="12" customHeight="1">
      <c r="A24" s="28">
        <v>2006</v>
      </c>
      <c r="B24" s="52">
        <f t="shared" si="1"/>
        <v>1.07283</v>
      </c>
      <c r="C24" s="52">
        <f t="shared" si="0"/>
        <v>-3.5650000000000001E-2</v>
      </c>
      <c r="D24" s="52">
        <f t="shared" si="0"/>
        <v>6.3577899999999996</v>
      </c>
      <c r="E24" s="52">
        <f t="shared" si="0"/>
        <v>2.8045100000000001</v>
      </c>
      <c r="F24" s="52">
        <f t="shared" si="0"/>
        <v>5.8053999999999997</v>
      </c>
      <c r="G24" s="52">
        <f t="shared" si="0"/>
        <v>-3.6983700000000002</v>
      </c>
      <c r="H24" s="52">
        <f t="shared" si="0"/>
        <v>2.07477</v>
      </c>
      <c r="I24" s="52">
        <f t="shared" si="0"/>
        <v>2.6519699999999999</v>
      </c>
      <c r="J24" s="52">
        <f t="shared" si="0"/>
        <v>1.2028399999999999</v>
      </c>
      <c r="K24" s="52">
        <f t="shared" si="0"/>
        <v>1.29514</v>
      </c>
      <c r="L24" s="52">
        <f t="shared" si="0"/>
        <v>0.38700000000000001</v>
      </c>
      <c r="M24" s="52">
        <f t="shared" si="0"/>
        <v>0.78566000000000003</v>
      </c>
      <c r="N24" s="52">
        <f t="shared" si="0"/>
        <v>4.0386699999999998</v>
      </c>
      <c r="O24" s="52">
        <f t="shared" si="0"/>
        <v>6.5914299999999999</v>
      </c>
      <c r="P24" s="52">
        <f t="shared" si="0"/>
        <v>0.95818999999999999</v>
      </c>
      <c r="Q24" s="52">
        <f t="shared" si="0"/>
        <v>1.8605400000000001</v>
      </c>
      <c r="R24" s="52">
        <f t="shared" si="0"/>
        <v>1.4184399999999999</v>
      </c>
      <c r="S24" s="52">
        <f t="shared" si="0"/>
        <v>0.91691999999999996</v>
      </c>
      <c r="T24" s="52">
        <f t="shared" si="0"/>
        <v>3.69529</v>
      </c>
      <c r="U24" s="28">
        <v>2006</v>
      </c>
    </row>
    <row r="25" spans="1:22" ht="12" customHeight="1">
      <c r="A25" s="28">
        <v>2007</v>
      </c>
      <c r="B25" s="52">
        <f t="shared" si="1"/>
        <v>1.4543699999999999</v>
      </c>
      <c r="C25" s="52">
        <f t="shared" si="0"/>
        <v>1.2828599999999999</v>
      </c>
      <c r="D25" s="52">
        <f t="shared" si="0"/>
        <v>0.96192</v>
      </c>
      <c r="E25" s="52">
        <f t="shared" si="0"/>
        <v>-0.98485999999999996</v>
      </c>
      <c r="F25" s="52">
        <f t="shared" si="0"/>
        <v>-0.10920000000000001</v>
      </c>
      <c r="G25" s="52">
        <f t="shared" si="0"/>
        <v>-5.6600000000000001E-3</v>
      </c>
      <c r="H25" s="52">
        <f t="shared" si="0"/>
        <v>1.9964999999999999</v>
      </c>
      <c r="I25" s="52">
        <f t="shared" si="0"/>
        <v>1.79162</v>
      </c>
      <c r="J25" s="52">
        <f t="shared" si="0"/>
        <v>1.32111</v>
      </c>
      <c r="K25" s="52">
        <f t="shared" si="0"/>
        <v>1.1736200000000001</v>
      </c>
      <c r="L25" s="52">
        <f t="shared" si="0"/>
        <v>1.2394700000000001</v>
      </c>
      <c r="M25" s="52">
        <f t="shared" si="0"/>
        <v>-0.18759999999999999</v>
      </c>
      <c r="N25" s="52">
        <f t="shared" si="0"/>
        <v>-2.5890900000000001</v>
      </c>
      <c r="O25" s="52">
        <f t="shared" si="0"/>
        <v>0.1104</v>
      </c>
      <c r="P25" s="52">
        <f t="shared" si="0"/>
        <v>0.98643000000000003</v>
      </c>
      <c r="Q25" s="52">
        <f t="shared" si="0"/>
        <v>-1.9216899999999999</v>
      </c>
      <c r="R25" s="52">
        <f t="shared" si="0"/>
        <v>0.94904999999999995</v>
      </c>
      <c r="S25" s="52">
        <f t="shared" si="0"/>
        <v>1.2562899999999999</v>
      </c>
      <c r="T25" s="52">
        <f t="shared" si="0"/>
        <v>-1.14646</v>
      </c>
      <c r="U25" s="28">
        <v>2007</v>
      </c>
    </row>
    <row r="26" spans="1:22" ht="12" customHeight="1">
      <c r="A26" s="28">
        <v>2008</v>
      </c>
      <c r="B26" s="52">
        <f t="shared" si="1"/>
        <v>-0.52210000000000001</v>
      </c>
      <c r="C26" s="52">
        <f t="shared" si="0"/>
        <v>-0.4259</v>
      </c>
      <c r="D26" s="52">
        <f t="shared" si="0"/>
        <v>0.32174000000000003</v>
      </c>
      <c r="E26" s="52">
        <f t="shared" si="0"/>
        <v>1.78051</v>
      </c>
      <c r="F26" s="52">
        <f t="shared" si="0"/>
        <v>-2.1762899999999998</v>
      </c>
      <c r="G26" s="52">
        <f t="shared" si="0"/>
        <v>-1.374E-2</v>
      </c>
      <c r="H26" s="52">
        <f t="shared" si="0"/>
        <v>-0.21915000000000001</v>
      </c>
      <c r="I26" s="52">
        <f t="shared" si="0"/>
        <v>-1.18346</v>
      </c>
      <c r="J26" s="52">
        <f t="shared" si="0"/>
        <v>-0.18221000000000001</v>
      </c>
      <c r="K26" s="52">
        <f t="shared" si="0"/>
        <v>-0.39615</v>
      </c>
      <c r="L26" s="52">
        <f t="shared" si="0"/>
        <v>0.14544000000000001</v>
      </c>
      <c r="M26" s="52">
        <f t="shared" si="0"/>
        <v>-1.67174</v>
      </c>
      <c r="N26" s="52">
        <f t="shared" si="0"/>
        <v>-1.8381700000000001</v>
      </c>
      <c r="O26" s="52">
        <f t="shared" si="0"/>
        <v>-1.8479000000000001</v>
      </c>
      <c r="P26" s="52">
        <f t="shared" si="0"/>
        <v>0.15248</v>
      </c>
      <c r="Q26" s="52">
        <f t="shared" si="0"/>
        <v>-2.7595700000000001</v>
      </c>
      <c r="R26" s="52">
        <f t="shared" si="0"/>
        <v>-0.44531999999999999</v>
      </c>
      <c r="S26" s="52">
        <f t="shared" si="0"/>
        <v>-0.35608000000000001</v>
      </c>
      <c r="T26" s="52">
        <f t="shared" si="0"/>
        <v>-1.2683</v>
      </c>
      <c r="U26" s="28">
        <v>2008</v>
      </c>
    </row>
    <row r="27" spans="1:22" ht="12" customHeight="1">
      <c r="A27" s="28">
        <v>2009</v>
      </c>
      <c r="B27" s="52">
        <f t="shared" si="1"/>
        <v>0.53129999999999999</v>
      </c>
      <c r="C27" s="52">
        <f t="shared" si="0"/>
        <v>1.0646199999999999</v>
      </c>
      <c r="D27" s="52">
        <f t="shared" si="0"/>
        <v>-1.2652300000000001</v>
      </c>
      <c r="E27" s="52">
        <f t="shared" si="0"/>
        <v>4.2012</v>
      </c>
      <c r="F27" s="52">
        <f t="shared" si="0"/>
        <v>0.20458999999999999</v>
      </c>
      <c r="G27" s="52">
        <f t="shared" si="0"/>
        <v>0.38968999999999998</v>
      </c>
      <c r="H27" s="52">
        <f t="shared" si="0"/>
        <v>0.79374</v>
      </c>
      <c r="I27" s="52">
        <f t="shared" si="0"/>
        <v>-0.27904000000000001</v>
      </c>
      <c r="J27" s="52">
        <f t="shared" si="0"/>
        <v>1.31576</v>
      </c>
      <c r="K27" s="52">
        <f t="shared" si="0"/>
        <v>0.60558000000000001</v>
      </c>
      <c r="L27" s="52">
        <f t="shared" si="0"/>
        <v>-6.5570000000000003E-2</v>
      </c>
      <c r="M27" s="52">
        <f t="shared" si="0"/>
        <v>0.57820000000000005</v>
      </c>
      <c r="N27" s="52">
        <f t="shared" si="0"/>
        <v>-1.3625100000000001</v>
      </c>
      <c r="O27" s="52">
        <f t="shared" si="0"/>
        <v>-1.4676100000000001</v>
      </c>
      <c r="P27" s="52">
        <f t="shared" si="0"/>
        <v>2.6472500000000001</v>
      </c>
      <c r="Q27" s="52">
        <f t="shared" si="0"/>
        <v>-1.71071</v>
      </c>
      <c r="R27" s="52">
        <f t="shared" si="0"/>
        <v>0.61299000000000003</v>
      </c>
      <c r="S27" s="52">
        <f t="shared" si="0"/>
        <v>0.81083000000000005</v>
      </c>
      <c r="T27" s="52">
        <f t="shared" si="0"/>
        <v>-0.28097</v>
      </c>
      <c r="U27" s="28">
        <v>2009</v>
      </c>
    </row>
    <row r="28" spans="1:22" ht="12" customHeight="1">
      <c r="A28" s="28">
        <v>2010</v>
      </c>
      <c r="B28" s="52">
        <f t="shared" si="1"/>
        <v>-1.66971</v>
      </c>
      <c r="C28" s="52">
        <f t="shared" si="0"/>
        <v>-1.6831499999999999</v>
      </c>
      <c r="D28" s="52">
        <f t="shared" si="0"/>
        <v>-0.50795999999999997</v>
      </c>
      <c r="E28" s="52">
        <f t="shared" si="0"/>
        <v>-0.23973</v>
      </c>
      <c r="F28" s="52">
        <f t="shared" si="0"/>
        <v>-3.0265599999999999</v>
      </c>
      <c r="G28" s="52">
        <f t="shared" si="0"/>
        <v>-2.1768700000000001</v>
      </c>
      <c r="H28" s="52">
        <f t="shared" si="0"/>
        <v>-2.4080300000000001</v>
      </c>
      <c r="I28" s="52">
        <f t="shared" si="0"/>
        <v>-3.90625</v>
      </c>
      <c r="J28" s="52">
        <f t="shared" si="0"/>
        <v>-2.72655</v>
      </c>
      <c r="K28" s="52">
        <f t="shared" si="0"/>
        <v>-1.89988</v>
      </c>
      <c r="L28" s="52">
        <f t="shared" si="0"/>
        <v>-2.9543599999999999</v>
      </c>
      <c r="M28" s="52">
        <f t="shared" si="0"/>
        <v>-2.3266499999999999</v>
      </c>
      <c r="N28" s="52">
        <f t="shared" si="0"/>
        <v>-3.6730399999999999</v>
      </c>
      <c r="O28" s="52">
        <f t="shared" si="0"/>
        <v>-1.3873200000000001</v>
      </c>
      <c r="P28" s="52">
        <f t="shared" si="0"/>
        <v>-3.0585499999999999</v>
      </c>
      <c r="Q28" s="52">
        <f t="shared" si="0"/>
        <v>-3.57992</v>
      </c>
      <c r="R28" s="52">
        <f t="shared" si="0"/>
        <v>-2.1241599999999998</v>
      </c>
      <c r="S28" s="52">
        <f t="shared" si="0"/>
        <v>-2.1115400000000002</v>
      </c>
      <c r="T28" s="52">
        <f t="shared" si="0"/>
        <v>-2.6389300000000002</v>
      </c>
      <c r="U28" s="28">
        <v>2010</v>
      </c>
    </row>
    <row r="29" spans="1:22" ht="12" customHeight="1">
      <c r="A29" s="28">
        <v>2011</v>
      </c>
      <c r="B29" s="52">
        <f t="shared" si="1"/>
        <v>-0.70504999999999995</v>
      </c>
      <c r="C29" s="52">
        <f t="shared" si="0"/>
        <v>-1.0451600000000001</v>
      </c>
      <c r="D29" s="52">
        <f t="shared" si="0"/>
        <v>-6.3280900000000004</v>
      </c>
      <c r="E29" s="52">
        <f t="shared" si="0"/>
        <v>-6.58948</v>
      </c>
      <c r="F29" s="52">
        <f t="shared" si="0"/>
        <v>-2.3283800000000001</v>
      </c>
      <c r="G29" s="52">
        <f t="shared" si="0"/>
        <v>-2.03925</v>
      </c>
      <c r="H29" s="52">
        <f t="shared" si="0"/>
        <v>-0.93057999999999996</v>
      </c>
      <c r="I29" s="52">
        <f t="shared" si="0"/>
        <v>-7.89628</v>
      </c>
      <c r="J29" s="52">
        <f t="shared" si="0"/>
        <v>-1.1449499999999999</v>
      </c>
      <c r="K29" s="52">
        <f t="shared" si="0"/>
        <v>-0.97292999999999996</v>
      </c>
      <c r="L29" s="52">
        <f t="shared" si="0"/>
        <v>-1.0125599999999999</v>
      </c>
      <c r="M29" s="52">
        <f t="shared" si="0"/>
        <v>-1.77538</v>
      </c>
      <c r="N29" s="52">
        <f t="shared" si="0"/>
        <v>-7.2425600000000001</v>
      </c>
      <c r="O29" s="52">
        <f t="shared" si="0"/>
        <v>-6.8077199999999998</v>
      </c>
      <c r="P29" s="52">
        <f t="shared" si="0"/>
        <v>-2.07199</v>
      </c>
      <c r="Q29" s="52">
        <f t="shared" si="0"/>
        <v>-7.3046199999999999</v>
      </c>
      <c r="R29" s="52">
        <f t="shared" si="0"/>
        <v>-1.9515499999999999</v>
      </c>
      <c r="S29" s="52">
        <f t="shared" si="0"/>
        <v>-1.0626500000000001</v>
      </c>
      <c r="T29" s="52">
        <f t="shared" si="0"/>
        <v>-7.13591</v>
      </c>
      <c r="U29" s="28">
        <v>2011</v>
      </c>
    </row>
    <row r="30" spans="1:22" ht="12" customHeight="1">
      <c r="A30" s="28">
        <v>2012</v>
      </c>
      <c r="B30" s="52">
        <f t="shared" si="1"/>
        <v>-1.49773</v>
      </c>
      <c r="C30" s="52">
        <f t="shared" si="0"/>
        <v>-1.4387799999999999</v>
      </c>
      <c r="D30" s="52">
        <f t="shared" si="0"/>
        <v>-1.1768000000000001</v>
      </c>
      <c r="E30" s="52">
        <f t="shared" si="0"/>
        <v>-4.3047800000000001</v>
      </c>
      <c r="F30" s="52">
        <f t="shared" si="0"/>
        <v>-1.3930100000000001</v>
      </c>
      <c r="G30" s="52">
        <f t="shared" si="0"/>
        <v>-1.03623</v>
      </c>
      <c r="H30" s="52">
        <f t="shared" si="0"/>
        <v>-1.7181200000000001</v>
      </c>
      <c r="I30" s="52">
        <f t="shared" si="0"/>
        <v>-4.0558500000000004</v>
      </c>
      <c r="J30" s="52">
        <f t="shared" si="0"/>
        <v>-2.7254999999999998</v>
      </c>
      <c r="K30" s="52">
        <f t="shared" si="0"/>
        <v>-2.4341400000000002</v>
      </c>
      <c r="L30" s="52">
        <f t="shared" si="0"/>
        <v>-1.8288</v>
      </c>
      <c r="M30" s="52">
        <f t="shared" si="0"/>
        <v>-2.56047</v>
      </c>
      <c r="N30" s="52">
        <f t="shared" si="0"/>
        <v>-2.7433000000000001</v>
      </c>
      <c r="O30" s="52">
        <f t="shared" si="0"/>
        <v>-5.1293800000000003</v>
      </c>
      <c r="P30" s="52">
        <f t="shared" si="0"/>
        <v>-3.1768299999999998</v>
      </c>
      <c r="Q30" s="52">
        <f t="shared" si="0"/>
        <v>-4.4208100000000004</v>
      </c>
      <c r="R30" s="52">
        <f t="shared" si="0"/>
        <v>-2.2134499999999999</v>
      </c>
      <c r="S30" s="52">
        <f t="shared" si="0"/>
        <v>-2.0270100000000002</v>
      </c>
      <c r="T30" s="52">
        <f t="shared" si="0"/>
        <v>-3.9157600000000001</v>
      </c>
      <c r="U30" s="28">
        <v>2012</v>
      </c>
    </row>
    <row r="31" spans="1:22" ht="12" customHeight="1">
      <c r="A31" s="28">
        <v>2013</v>
      </c>
      <c r="B31" s="52">
        <f t="shared" si="1"/>
        <v>0.39376</v>
      </c>
      <c r="C31" s="52">
        <f t="shared" si="0"/>
        <v>1.1758500000000001</v>
      </c>
      <c r="D31" s="52">
        <f t="shared" si="0"/>
        <v>2.6807400000000001</v>
      </c>
      <c r="E31" s="52">
        <f t="shared" si="0"/>
        <v>-0.35437000000000002</v>
      </c>
      <c r="F31" s="52">
        <f t="shared" si="0"/>
        <v>0.35454999999999998</v>
      </c>
      <c r="G31" s="52">
        <f t="shared" si="0"/>
        <v>1.61775</v>
      </c>
      <c r="H31" s="52">
        <f t="shared" si="0"/>
        <v>0.68820000000000003</v>
      </c>
      <c r="I31" s="52">
        <f t="shared" si="0"/>
        <v>0.28503000000000001</v>
      </c>
      <c r="J31" s="52">
        <f t="shared" si="0"/>
        <v>0.29308000000000001</v>
      </c>
      <c r="K31" s="52">
        <f t="shared" si="0"/>
        <v>0.98046</v>
      </c>
      <c r="L31" s="52">
        <f t="shared" si="0"/>
        <v>0.93825999999999998</v>
      </c>
      <c r="M31" s="52">
        <f t="shared" si="0"/>
        <v>-0.10607</v>
      </c>
      <c r="N31" s="52">
        <f t="shared" si="0"/>
        <v>6.4920000000000005E-2</v>
      </c>
      <c r="O31" s="52">
        <f t="shared" si="0"/>
        <v>-0.21071000000000001</v>
      </c>
      <c r="P31" s="52">
        <f t="shared" si="0"/>
        <v>0.21759999999999999</v>
      </c>
      <c r="Q31" s="52">
        <f t="shared" si="0"/>
        <v>-0.9405</v>
      </c>
      <c r="R31" s="52">
        <f t="shared" si="0"/>
        <v>0.71941999999999995</v>
      </c>
      <c r="S31" s="52">
        <f t="shared" si="0"/>
        <v>0.76702000000000004</v>
      </c>
      <c r="T31" s="52">
        <f t="shared" si="0"/>
        <v>-0.19727</v>
      </c>
      <c r="U31" s="28">
        <v>2013</v>
      </c>
    </row>
    <row r="32" spans="1:22" ht="12" customHeight="1">
      <c r="A32" s="80">
        <v>2014</v>
      </c>
      <c r="B32" s="52">
        <f t="shared" si="1"/>
        <v>-1.0371699999999999</v>
      </c>
      <c r="C32" s="52">
        <f t="shared" si="0"/>
        <v>-0.63575000000000004</v>
      </c>
      <c r="D32" s="52">
        <f t="shared" si="0"/>
        <v>-3.0102799999999998</v>
      </c>
      <c r="E32" s="52">
        <f t="shared" si="0"/>
        <v>-3.9903900000000001</v>
      </c>
      <c r="F32" s="52">
        <f t="shared" si="0"/>
        <v>0.32218000000000002</v>
      </c>
      <c r="G32" s="52">
        <f t="shared" si="0"/>
        <v>-0.65686</v>
      </c>
      <c r="H32" s="52">
        <f t="shared" si="0"/>
        <v>0.25557000000000002</v>
      </c>
      <c r="I32" s="52">
        <f t="shared" si="0"/>
        <v>-1.9511400000000001</v>
      </c>
      <c r="J32" s="52">
        <f t="shared" si="0"/>
        <v>-0.66500000000000004</v>
      </c>
      <c r="K32" s="52">
        <f t="shared" si="0"/>
        <v>-1.5883100000000001</v>
      </c>
      <c r="L32" s="52">
        <f t="shared" si="0"/>
        <v>-0.84482999999999997</v>
      </c>
      <c r="M32" s="52">
        <f t="shared" si="0"/>
        <v>-0.50815999999999995</v>
      </c>
      <c r="N32" s="52">
        <f t="shared" si="0"/>
        <v>-4.1836099999999998</v>
      </c>
      <c r="O32" s="52">
        <f t="shared" si="0"/>
        <v>-3.87906</v>
      </c>
      <c r="P32" s="52">
        <f t="shared" si="0"/>
        <v>-0.87922999999999996</v>
      </c>
      <c r="Q32" s="52">
        <f t="shared" si="0"/>
        <v>-1.58205</v>
      </c>
      <c r="R32" s="52">
        <f t="shared" si="0"/>
        <v>-1.2543599999999999</v>
      </c>
      <c r="S32" s="52">
        <f t="shared" si="0"/>
        <v>-0.91905999999999999</v>
      </c>
      <c r="T32" s="52">
        <f t="shared" si="0"/>
        <v>-3.3822000000000001</v>
      </c>
      <c r="U32" s="80">
        <v>2014</v>
      </c>
    </row>
    <row r="33" spans="1:21" ht="12" customHeight="1">
      <c r="A33" s="80">
        <v>2015</v>
      </c>
      <c r="B33" s="52">
        <f t="shared" si="1"/>
        <v>-2.3057599999999998</v>
      </c>
      <c r="C33" s="52">
        <f t="shared" si="0"/>
        <v>-0.97243999999999997</v>
      </c>
      <c r="D33" s="52">
        <f t="shared" si="0"/>
        <v>-3.53851</v>
      </c>
      <c r="E33" s="52">
        <f t="shared" si="0"/>
        <v>-7.86287</v>
      </c>
      <c r="F33" s="52">
        <f t="shared" si="0"/>
        <v>-3.9741599999999999</v>
      </c>
      <c r="G33" s="52">
        <f t="shared" si="0"/>
        <v>-3.7787600000000001</v>
      </c>
      <c r="H33" s="52">
        <f t="shared" si="0"/>
        <v>-1.6708700000000001</v>
      </c>
      <c r="I33" s="52">
        <f t="shared" si="0"/>
        <v>-5.4867900000000001</v>
      </c>
      <c r="J33" s="52">
        <f t="shared" si="0"/>
        <v>-2.1887500000000002</v>
      </c>
      <c r="K33" s="52">
        <f t="shared" si="0"/>
        <v>-2.5111500000000002</v>
      </c>
      <c r="L33" s="52">
        <f t="shared" si="0"/>
        <v>-1.0742100000000001</v>
      </c>
      <c r="M33" s="52">
        <f t="shared" si="0"/>
        <v>-2.4140199999999998</v>
      </c>
      <c r="N33" s="52">
        <f t="shared" si="0"/>
        <v>-8.5937000000000001</v>
      </c>
      <c r="O33" s="52">
        <f t="shared" si="0"/>
        <v>-7.3733500000000003</v>
      </c>
      <c r="P33" s="52">
        <f t="shared" si="0"/>
        <v>-2.10731</v>
      </c>
      <c r="Q33" s="52">
        <f t="shared" si="0"/>
        <v>-5.9222000000000001</v>
      </c>
      <c r="R33" s="52">
        <f t="shared" si="0"/>
        <v>-2.6464400000000001</v>
      </c>
      <c r="S33" s="52">
        <f>ROUND(S18/S17*100-100,5)</f>
        <v>-2.02535</v>
      </c>
      <c r="T33" s="52">
        <f>ROUND(T18/T17*100-100,5)</f>
        <v>-7.38828</v>
      </c>
      <c r="U33" s="80">
        <v>2015</v>
      </c>
    </row>
    <row r="34" spans="1:21" ht="12" customHeight="1">
      <c r="A34" s="80">
        <v>2016</v>
      </c>
      <c r="B34" s="52">
        <f t="shared" si="1"/>
        <v>-1.3341799999999999</v>
      </c>
      <c r="C34" s="52">
        <f t="shared" si="0"/>
        <v>-1.3269</v>
      </c>
      <c r="D34" s="52">
        <f t="shared" si="0"/>
        <v>-1.44953</v>
      </c>
      <c r="E34" s="52">
        <f t="shared" si="0"/>
        <v>-1.0646599999999999</v>
      </c>
      <c r="F34" s="52">
        <f t="shared" si="0"/>
        <v>-3.94862</v>
      </c>
      <c r="G34" s="52">
        <f t="shared" si="0"/>
        <v>-1.66808</v>
      </c>
      <c r="H34" s="52">
        <f t="shared" si="0"/>
        <v>-1.3984000000000001</v>
      </c>
      <c r="I34" s="52">
        <f t="shared" si="0"/>
        <v>-2.9194800000000001</v>
      </c>
      <c r="J34" s="52">
        <f t="shared" si="0"/>
        <v>-1.4803200000000001</v>
      </c>
      <c r="K34" s="52">
        <f t="shared" si="0"/>
        <v>-1.9353</v>
      </c>
      <c r="L34" s="52">
        <f t="shared" si="0"/>
        <v>-1.6558999999999999</v>
      </c>
      <c r="M34" s="52">
        <f t="shared" si="0"/>
        <v>-0.72258999999999995</v>
      </c>
      <c r="N34" s="52">
        <f t="shared" si="0"/>
        <v>-2.7789000000000001</v>
      </c>
      <c r="O34" s="52">
        <f t="shared" si="0"/>
        <v>-4.1340000000000003</v>
      </c>
      <c r="P34" s="52">
        <f t="shared" si="0"/>
        <v>-1.54172</v>
      </c>
      <c r="Q34" s="52">
        <f t="shared" si="0"/>
        <v>-3.2327699999999999</v>
      </c>
      <c r="R34" s="52">
        <f t="shared" si="0"/>
        <v>-1.7035199999999999</v>
      </c>
      <c r="S34" s="52">
        <f>ROUND(S19/S18*100-100,5)</f>
        <v>-1.58616</v>
      </c>
      <c r="T34" s="52">
        <f>ROUND(T19/T18*100-100,5)</f>
        <v>-2.77887</v>
      </c>
      <c r="U34" s="80">
        <v>2016</v>
      </c>
    </row>
    <row r="35" spans="1:21" ht="12" customHeight="1">
      <c r="A35" s="28"/>
      <c r="B35" s="52"/>
      <c r="C35" s="53"/>
      <c r="D35" s="53"/>
      <c r="E35" s="53"/>
      <c r="F35" s="53"/>
      <c r="G35" s="53"/>
      <c r="H35" s="53"/>
      <c r="I35" s="53"/>
      <c r="J35" s="53"/>
      <c r="K35" s="53"/>
      <c r="L35" s="53"/>
      <c r="M35" s="53"/>
      <c r="N35" s="53"/>
      <c r="O35" s="53"/>
      <c r="P35" s="53"/>
      <c r="Q35" s="53"/>
      <c r="R35" s="53"/>
      <c r="S35" s="53"/>
      <c r="T35" s="53"/>
      <c r="U35" s="28"/>
    </row>
    <row r="36" spans="1:21" ht="12" customHeight="1">
      <c r="A36" s="28"/>
      <c r="B36" s="176" t="s">
        <v>91</v>
      </c>
      <c r="C36" s="176"/>
      <c r="D36" s="176"/>
      <c r="E36" s="176"/>
      <c r="F36" s="176"/>
      <c r="G36" s="176"/>
      <c r="H36" s="176"/>
      <c r="I36" s="176"/>
      <c r="J36" s="176"/>
      <c r="K36" s="176"/>
      <c r="L36" s="176" t="s">
        <v>91</v>
      </c>
      <c r="M36" s="176"/>
      <c r="N36" s="176"/>
      <c r="O36" s="176"/>
      <c r="P36" s="176"/>
      <c r="Q36" s="176"/>
      <c r="R36" s="176"/>
      <c r="S36" s="176"/>
      <c r="T36" s="176"/>
      <c r="U36" s="28"/>
    </row>
    <row r="37" spans="1:21" ht="12" customHeight="1">
      <c r="A37" s="28">
        <v>2003</v>
      </c>
      <c r="B37" s="52">
        <f>ROUND(B6/'T8'!B18*100,5)</f>
        <v>13.741770000000001</v>
      </c>
      <c r="C37" s="52">
        <f>ROUND(C6/'T8'!C18*100,5)</f>
        <v>13.158659999999999</v>
      </c>
      <c r="D37" s="52">
        <f>ROUND(D6/'T8'!D18*100,5)</f>
        <v>9.0761800000000008</v>
      </c>
      <c r="E37" s="52">
        <f>ROUND(E6/'T8'!E18*100,5)</f>
        <v>10.60643</v>
      </c>
      <c r="F37" s="52">
        <f>ROUND(F6/'T8'!F18*100,5)</f>
        <v>13.046049999999999</v>
      </c>
      <c r="G37" s="52">
        <f>ROUND(G6/'T8'!G18*100,5)</f>
        <v>10.44678</v>
      </c>
      <c r="H37" s="52">
        <f>ROUND(H6/'T8'!H18*100,5)</f>
        <v>12.31536</v>
      </c>
      <c r="I37" s="52">
        <f>ROUND(I6/'T8'!I18*100,5)</f>
        <v>11.017440000000001</v>
      </c>
      <c r="J37" s="52">
        <f>ROUND(J6/'T8'!J18*100,5)</f>
        <v>15.58989</v>
      </c>
      <c r="K37" s="52">
        <f>ROUND(K6/'T8'!K18*100,5)</f>
        <v>15.69238</v>
      </c>
      <c r="L37" s="52">
        <f>ROUND(L6/'T8'!L18*100,5)</f>
        <v>15.622159999999999</v>
      </c>
      <c r="M37" s="52">
        <f>ROUND(M6/'T8'!M18*100,5)</f>
        <v>15.16248</v>
      </c>
      <c r="N37" s="52">
        <f>ROUND(N6/'T8'!N18*100,5)</f>
        <v>11.792540000000001</v>
      </c>
      <c r="O37" s="52">
        <f>ROUND(O6/'T8'!O18*100,5)</f>
        <v>10.48193</v>
      </c>
      <c r="P37" s="52">
        <f>ROUND(P6/'T8'!P18*100,5)</f>
        <v>15.49587</v>
      </c>
      <c r="Q37" s="52">
        <f>ROUND(Q6/'T8'!Q18*100,5)</f>
        <v>10.334379999999999</v>
      </c>
      <c r="R37" s="52">
        <f>ROUND(R6/'T8'!R18*100,5)</f>
        <v>13.60459</v>
      </c>
      <c r="S37" s="52">
        <f>ROUND(S6/'T8'!S18*100,5)</f>
        <v>14.290839999999999</v>
      </c>
      <c r="T37" s="52">
        <f>ROUND(T6/'T8'!T18*100,5)</f>
        <v>10.98882</v>
      </c>
      <c r="U37" s="28">
        <v>2003</v>
      </c>
    </row>
    <row r="38" spans="1:21" ht="12" hidden="1" customHeight="1" outlineLevel="1">
      <c r="A38" s="28">
        <v>2004</v>
      </c>
      <c r="B38" s="52">
        <f>ROUND(B7/'T8'!B19*100,5)</f>
        <v>14.62824</v>
      </c>
      <c r="C38" s="52">
        <f>ROUND(C7/'T8'!C19*100,5)</f>
        <v>13.82522</v>
      </c>
      <c r="D38" s="52">
        <f>ROUND(D7/'T8'!D19*100,5)</f>
        <v>10.53669</v>
      </c>
      <c r="E38" s="52">
        <f>ROUND(E7/'T8'!E19*100,5)</f>
        <v>11.876749999999999</v>
      </c>
      <c r="F38" s="52">
        <f>ROUND(F7/'T8'!F19*100,5)</f>
        <v>14.010529999999999</v>
      </c>
      <c r="G38" s="52">
        <f>ROUND(G7/'T8'!G19*100,5)</f>
        <v>11.530290000000001</v>
      </c>
      <c r="H38" s="52">
        <f>ROUND(H7/'T8'!H19*100,5)</f>
        <v>13.39326</v>
      </c>
      <c r="I38" s="52">
        <f>ROUND(I7/'T8'!I19*100,5)</f>
        <v>12.276389999999999</v>
      </c>
      <c r="J38" s="52">
        <f>ROUND(J7/'T8'!J19*100,5)</f>
        <v>16.72598</v>
      </c>
      <c r="K38" s="52">
        <f>ROUND(K7/'T8'!K19*100,5)</f>
        <v>17.036799999999999</v>
      </c>
      <c r="L38" s="52">
        <f>ROUND(L7/'T8'!L19*100,5)</f>
        <v>16.898479999999999</v>
      </c>
      <c r="M38" s="52">
        <f>ROUND(M7/'T8'!M19*100,5)</f>
        <v>15.941789999999999</v>
      </c>
      <c r="N38" s="52">
        <f>ROUND(N7/'T8'!N19*100,5)</f>
        <v>12.476990000000001</v>
      </c>
      <c r="O38" s="52">
        <f>ROUND(O7/'T8'!O19*100,5)</f>
        <v>11.5181</v>
      </c>
      <c r="P38" s="52">
        <f>ROUND(P7/'T8'!P19*100,5)</f>
        <v>16.651250000000001</v>
      </c>
      <c r="Q38" s="52">
        <f>ROUND(Q7/'T8'!Q19*100,5)</f>
        <v>11.565480000000001</v>
      </c>
      <c r="R38" s="52">
        <f>ROUND(R7/'T8'!R19*100,5)</f>
        <v>14.66812</v>
      </c>
      <c r="S38" s="52">
        <f>ROUND(S7/'T8'!S19*100,5)</f>
        <v>15.341889999999999</v>
      </c>
      <c r="T38" s="52">
        <f>ROUND(T7/'T8'!T19*100,5)</f>
        <v>12.010960000000001</v>
      </c>
      <c r="U38" s="28">
        <v>2004</v>
      </c>
    </row>
    <row r="39" spans="1:21" ht="12" hidden="1" customHeight="1" outlineLevel="1">
      <c r="A39" s="28">
        <v>2005</v>
      </c>
      <c r="B39" s="52">
        <f>ROUND(B8/'T8'!B20*100,5)</f>
        <v>14.83245</v>
      </c>
      <c r="C39" s="52">
        <f>ROUND(C8/'T8'!C20*100,5)</f>
        <v>14.028930000000001</v>
      </c>
      <c r="D39" s="52">
        <f>ROUND(D8/'T8'!D20*100,5)</f>
        <v>11.509539999999999</v>
      </c>
      <c r="E39" s="52">
        <f>ROUND(E8/'T8'!E20*100,5)</f>
        <v>12.458819999999999</v>
      </c>
      <c r="F39" s="52">
        <f>ROUND(F8/'T8'!F20*100,5)</f>
        <v>14.32741</v>
      </c>
      <c r="G39" s="52">
        <f>ROUND(G8/'T8'!G20*100,5)</f>
        <v>12.256740000000001</v>
      </c>
      <c r="H39" s="52">
        <f>ROUND(H8/'T8'!H20*100,5)</f>
        <v>13.76126</v>
      </c>
      <c r="I39" s="52">
        <f>ROUND(I8/'T8'!I20*100,5)</f>
        <v>13.14771</v>
      </c>
      <c r="J39" s="52">
        <f>ROUND(J8/'T8'!J20*100,5)</f>
        <v>17.08672</v>
      </c>
      <c r="K39" s="52">
        <f>ROUND(K8/'T8'!K20*100,5)</f>
        <v>17.326370000000001</v>
      </c>
      <c r="L39" s="52">
        <f>ROUND(L8/'T8'!L20*100,5)</f>
        <v>17.566009999999999</v>
      </c>
      <c r="M39" s="52">
        <f>ROUND(M8/'T8'!M20*100,5)</f>
        <v>16.5275</v>
      </c>
      <c r="N39" s="52">
        <f>ROUND(N8/'T8'!N20*100,5)</f>
        <v>13.034879999999999</v>
      </c>
      <c r="O39" s="52">
        <f>ROUND(O8/'T8'!O20*100,5)</f>
        <v>12.24901</v>
      </c>
      <c r="P39" s="52">
        <f>ROUND(P8/'T8'!P20*100,5)</f>
        <v>16.957080000000001</v>
      </c>
      <c r="Q39" s="52">
        <f>ROUND(Q8/'T8'!Q20*100,5)</f>
        <v>12.241630000000001</v>
      </c>
      <c r="R39" s="52">
        <f>ROUND(R8/'T8'!R20*100,5)</f>
        <v>15.05874</v>
      </c>
      <c r="S39" s="52">
        <f>ROUND(S8/'T8'!S20*100,5)</f>
        <v>15.65362</v>
      </c>
      <c r="T39" s="52">
        <f>ROUND(T8/'T8'!T20*100,5)</f>
        <v>12.665290000000001</v>
      </c>
      <c r="U39" s="28">
        <v>2005</v>
      </c>
    </row>
    <row r="40" spans="1:21" ht="12" hidden="1" customHeight="1" outlineLevel="1">
      <c r="A40" s="28">
        <v>2006</v>
      </c>
      <c r="B40" s="52">
        <f>ROUND(B9/'T8'!B21*100,5)</f>
        <v>14.88721</v>
      </c>
      <c r="C40" s="52">
        <f>ROUND(C9/'T8'!C21*100,5)</f>
        <v>13.889469999999999</v>
      </c>
      <c r="D40" s="52">
        <f>ROUND(D9/'T8'!D21*100,5)</f>
        <v>12.041779999999999</v>
      </c>
      <c r="E40" s="52">
        <f>ROUND(E9/'T8'!E21*100,5)</f>
        <v>12.7295</v>
      </c>
      <c r="F40" s="52">
        <f>ROUND(F9/'T8'!F21*100,5)</f>
        <v>14.96036</v>
      </c>
      <c r="G40" s="52">
        <f>ROUND(G9/'T8'!G21*100,5)</f>
        <v>11.674189999999999</v>
      </c>
      <c r="H40" s="52">
        <f>ROUND(H9/'T8'!H21*100,5)</f>
        <v>13.97932</v>
      </c>
      <c r="I40" s="52">
        <f>ROUND(I9/'T8'!I21*100,5)</f>
        <v>13.358779999999999</v>
      </c>
      <c r="J40" s="52">
        <f>ROUND(J9/'T8'!J21*100,5)</f>
        <v>17.170660000000002</v>
      </c>
      <c r="K40" s="52">
        <f>ROUND(K9/'T8'!K21*100,5)</f>
        <v>17.457999999999998</v>
      </c>
      <c r="L40" s="52">
        <f>ROUND(L9/'T8'!L21*100,5)</f>
        <v>17.489830000000001</v>
      </c>
      <c r="M40" s="52">
        <f>ROUND(M9/'T8'!M21*100,5)</f>
        <v>16.68355</v>
      </c>
      <c r="N40" s="52">
        <f>ROUND(N9/'T8'!N21*100,5)</f>
        <v>13.403600000000001</v>
      </c>
      <c r="O40" s="52">
        <f>ROUND(O9/'T8'!O21*100,5)</f>
        <v>12.90948</v>
      </c>
      <c r="P40" s="52">
        <f>ROUND(P9/'T8'!P21*100,5)</f>
        <v>16.98584</v>
      </c>
      <c r="Q40" s="52">
        <f>ROUND(Q9/'T8'!Q21*100,5)</f>
        <v>12.363939999999999</v>
      </c>
      <c r="R40" s="52">
        <f>ROUND(R9/'T8'!R21*100,5)</f>
        <v>15.153269999999999</v>
      </c>
      <c r="S40" s="52">
        <f>ROUND(S9/'T8'!S21*100,5)</f>
        <v>15.686260000000001</v>
      </c>
      <c r="T40" s="52">
        <f>ROUND(T9/'T8'!T21*100,5)</f>
        <v>13.00423</v>
      </c>
      <c r="U40" s="28">
        <v>2006</v>
      </c>
    </row>
    <row r="41" spans="1:21" ht="12" hidden="1" customHeight="1" outlineLevel="1">
      <c r="A41" s="28">
        <v>2007</v>
      </c>
      <c r="B41" s="52">
        <f>ROUND(B10/'T8'!B22*100,5)</f>
        <v>14.84369</v>
      </c>
      <c r="C41" s="52">
        <f>ROUND(C10/'T8'!C22*100,5)</f>
        <v>13.802060000000001</v>
      </c>
      <c r="D41" s="52">
        <f>ROUND(D10/'T8'!D22*100,5)</f>
        <v>11.904949999999999</v>
      </c>
      <c r="E41" s="52">
        <f>ROUND(E10/'T8'!E22*100,5)</f>
        <v>12.355969999999999</v>
      </c>
      <c r="F41" s="52">
        <f>ROUND(F10/'T8'!F22*100,5)</f>
        <v>14.702909999999999</v>
      </c>
      <c r="G41" s="52">
        <f>ROUND(G10/'T8'!G22*100,5)</f>
        <v>11.40184</v>
      </c>
      <c r="H41" s="52">
        <f>ROUND(H10/'T8'!H22*100,5)</f>
        <v>14.07213</v>
      </c>
      <c r="I41" s="52">
        <f>ROUND(I10/'T8'!I22*100,5)</f>
        <v>13.34211</v>
      </c>
      <c r="J41" s="52">
        <f>ROUND(J10/'T8'!J22*100,5)</f>
        <v>17.093540000000001</v>
      </c>
      <c r="K41" s="52">
        <f>ROUND(K10/'T8'!K22*100,5)</f>
        <v>17.376200000000001</v>
      </c>
      <c r="L41" s="52">
        <f>ROUND(L10/'T8'!L22*100,5)</f>
        <v>17.34244</v>
      </c>
      <c r="M41" s="52">
        <f>ROUND(M10/'T8'!M22*100,5)</f>
        <v>16.60586</v>
      </c>
      <c r="N41" s="52">
        <f>ROUND(N10/'T8'!N22*100,5)</f>
        <v>12.863849999999999</v>
      </c>
      <c r="O41" s="52">
        <f>ROUND(O10/'T8'!O22*100,5)</f>
        <v>12.738580000000001</v>
      </c>
      <c r="P41" s="52">
        <f>ROUND(P10/'T8'!P22*100,5)</f>
        <v>16.8748</v>
      </c>
      <c r="Q41" s="52">
        <f>ROUND(Q10/'T8'!Q22*100,5)</f>
        <v>11.919079999999999</v>
      </c>
      <c r="R41" s="52">
        <f>ROUND(R10/'T8'!R22*100,5)</f>
        <v>15.03534</v>
      </c>
      <c r="S41" s="52">
        <f>ROUND(S10/'T8'!S22*100,5)</f>
        <v>15.612719999999999</v>
      </c>
      <c r="T41" s="52">
        <f>ROUND(T10/'T8'!T22*100,5)</f>
        <v>12.642910000000001</v>
      </c>
      <c r="U41" s="28">
        <v>2007</v>
      </c>
    </row>
    <row r="42" spans="1:21" ht="12" hidden="1" customHeight="1" outlineLevel="1">
      <c r="A42" s="28">
        <v>2008</v>
      </c>
      <c r="B42" s="52">
        <f>ROUND(B11/'T8'!B23*100,5)</f>
        <v>14.544560000000001</v>
      </c>
      <c r="C42" s="52">
        <f>ROUND(C11/'T8'!C23*100,5)</f>
        <v>13.53383</v>
      </c>
      <c r="D42" s="52">
        <f>ROUND(D11/'T8'!D23*100,5)</f>
        <v>11.727790000000001</v>
      </c>
      <c r="E42" s="52">
        <f>ROUND(E11/'T8'!E23*100,5)</f>
        <v>12.404920000000001</v>
      </c>
      <c r="F42" s="52">
        <f>ROUND(F11/'T8'!F23*100,5)</f>
        <v>14.29832</v>
      </c>
      <c r="G42" s="52">
        <f>ROUND(G11/'T8'!G23*100,5)</f>
        <v>11.159129999999999</v>
      </c>
      <c r="H42" s="52">
        <f>ROUND(H11/'T8'!H23*100,5)</f>
        <v>13.89744</v>
      </c>
      <c r="I42" s="52">
        <f>ROUND(I11/'T8'!I23*100,5)</f>
        <v>13.088380000000001</v>
      </c>
      <c r="J42" s="52">
        <f>ROUND(J11/'T8'!J23*100,5)</f>
        <v>16.840199999999999</v>
      </c>
      <c r="K42" s="52">
        <f>ROUND(K11/'T8'!K23*100,5)</f>
        <v>17.078890000000001</v>
      </c>
      <c r="L42" s="52">
        <f>ROUND(L11/'T8'!L23*100,5)</f>
        <v>17.10745</v>
      </c>
      <c r="M42" s="52">
        <f>ROUND(M11/'T8'!M23*100,5)</f>
        <v>16.260760000000001</v>
      </c>
      <c r="N42" s="52">
        <f>ROUND(N11/'T8'!N23*100,5)</f>
        <v>12.56114</v>
      </c>
      <c r="O42" s="52">
        <f>ROUND(O11/'T8'!O23*100,5)</f>
        <v>12.424950000000001</v>
      </c>
      <c r="P42" s="52">
        <f>ROUND(P11/'T8'!P23*100,5)</f>
        <v>16.681380000000001</v>
      </c>
      <c r="Q42" s="52">
        <f>ROUND(Q11/'T8'!Q23*100,5)</f>
        <v>11.522690000000001</v>
      </c>
      <c r="R42" s="52">
        <f>ROUND(R11/'T8'!R23*100,5)</f>
        <v>14.77384</v>
      </c>
      <c r="S42" s="52">
        <f>ROUND(S11/'T8'!S23*100,5)</f>
        <v>15.343220000000001</v>
      </c>
      <c r="T42" s="52">
        <f>ROUND(T11/'T8'!T23*100,5)</f>
        <v>12.39141</v>
      </c>
      <c r="U42" s="28">
        <v>2008</v>
      </c>
    </row>
    <row r="43" spans="1:21" ht="12" hidden="1" customHeight="1" outlineLevel="1">
      <c r="A43" s="28">
        <v>2009</v>
      </c>
      <c r="B43" s="52">
        <f>ROUND(B12/'T8'!B24*100,5)</f>
        <v>14.716939999999999</v>
      </c>
      <c r="C43" s="52">
        <f>ROUND(C12/'T8'!C24*100,5)</f>
        <v>13.636900000000001</v>
      </c>
      <c r="D43" s="52">
        <f>ROUND(D12/'T8'!D24*100,5)</f>
        <v>11.40077</v>
      </c>
      <c r="E43" s="52">
        <f>ROUND(E12/'T8'!E24*100,5)</f>
        <v>12.772360000000001</v>
      </c>
      <c r="F43" s="52">
        <f>ROUND(F12/'T8'!F24*100,5)</f>
        <v>14.420059999999999</v>
      </c>
      <c r="G43" s="52">
        <f>ROUND(G12/'T8'!G24*100,5)</f>
        <v>11.058540000000001</v>
      </c>
      <c r="H43" s="52">
        <f>ROUND(H12/'T8'!H24*100,5)</f>
        <v>13.967040000000001</v>
      </c>
      <c r="I43" s="52">
        <f>ROUND(I12/'T8'!I24*100,5)</f>
        <v>12.965859999999999</v>
      </c>
      <c r="J43" s="52">
        <f>ROUND(J12/'T8'!J24*100,5)</f>
        <v>16.925799999999999</v>
      </c>
      <c r="K43" s="52">
        <f>ROUND(K12/'T8'!K24*100,5)</f>
        <v>17.22259</v>
      </c>
      <c r="L43" s="52">
        <f>ROUND(L12/'T8'!L24*100,5)</f>
        <v>17.113440000000001</v>
      </c>
      <c r="M43" s="52">
        <f>ROUND(M12/'T8'!M24*100,5)</f>
        <v>16.458269999999999</v>
      </c>
      <c r="N43" s="52">
        <f>ROUND(N12/'T8'!N24*100,5)</f>
        <v>12.450430000000001</v>
      </c>
      <c r="O43" s="52">
        <f>ROUND(O12/'T8'!O24*100,5)</f>
        <v>12.29031</v>
      </c>
      <c r="P43" s="52">
        <f>ROUND(P12/'T8'!P24*100,5)</f>
        <v>17.06711</v>
      </c>
      <c r="Q43" s="52">
        <f>ROUND(Q12/'T8'!Q24*100,5)</f>
        <v>11.39386</v>
      </c>
      <c r="R43" s="52">
        <f>ROUND(R12/'T8'!R24*100,5)</f>
        <v>14.851319999999999</v>
      </c>
      <c r="S43" s="52">
        <f>ROUND(S12/'T8'!S24*100,5)</f>
        <v>15.46194</v>
      </c>
      <c r="T43" s="52">
        <f>ROUND(T12/'T8'!T24*100,5)</f>
        <v>12.36092</v>
      </c>
      <c r="U43" s="28">
        <v>2009</v>
      </c>
    </row>
    <row r="44" spans="1:21" ht="12" customHeight="1" collapsed="1">
      <c r="A44" s="28">
        <v>2010</v>
      </c>
      <c r="B44" s="52">
        <f>ROUND(B13/'T8'!B25*100,5)</f>
        <v>14.473890000000001</v>
      </c>
      <c r="C44" s="52">
        <f>ROUND(C13/'T8'!C25*100,5)</f>
        <v>13.3124</v>
      </c>
      <c r="D44" s="52">
        <f>ROUND(D13/'T8'!D25*100,5)</f>
        <v>11.225569999999999</v>
      </c>
      <c r="E44" s="52">
        <f>ROUND(E13/'T8'!E25*100,5)</f>
        <v>12.691879999999999</v>
      </c>
      <c r="F44" s="52">
        <f>ROUND(F13/'T8'!F25*100,5)</f>
        <v>14.014419999999999</v>
      </c>
      <c r="G44" s="52">
        <f>ROUND(G13/'T8'!G25*100,5)</f>
        <v>10.7403</v>
      </c>
      <c r="H44" s="52">
        <f>ROUND(H13/'T8'!H25*100,5)</f>
        <v>13.616720000000001</v>
      </c>
      <c r="I44" s="52">
        <f>ROUND(I13/'T8'!I25*100,5)</f>
        <v>12.538880000000001</v>
      </c>
      <c r="J44" s="52">
        <f>ROUND(J13/'T8'!J25*100,5)</f>
        <v>16.389869999999998</v>
      </c>
      <c r="K44" s="52">
        <f>ROUND(K13/'T8'!K25*100,5)</f>
        <v>16.87163</v>
      </c>
      <c r="L44" s="52">
        <f>ROUND(L13/'T8'!L25*100,5)</f>
        <v>16.59207</v>
      </c>
      <c r="M44" s="52">
        <f>ROUND(M13/'T8'!M25*100,5)</f>
        <v>16.011230000000001</v>
      </c>
      <c r="N44" s="52">
        <f>ROUND(N13/'T8'!N25*100,5)</f>
        <v>11.92878</v>
      </c>
      <c r="O44" s="52">
        <f>ROUND(O13/'T8'!O25*100,5)</f>
        <v>12.10693</v>
      </c>
      <c r="P44" s="52">
        <f>ROUND(P13/'T8'!P25*100,5)</f>
        <v>16.531310000000001</v>
      </c>
      <c r="Q44" s="52">
        <f>ROUND(Q13/'T8'!Q25*100,5)</f>
        <v>10.904310000000001</v>
      </c>
      <c r="R44" s="52">
        <f>ROUND(R13/'T8'!R25*100,5)</f>
        <v>14.490489999999999</v>
      </c>
      <c r="S44" s="52">
        <f>ROUND(S13/'T8'!S25*100,5)</f>
        <v>15.093999999999999</v>
      </c>
      <c r="T44" s="52">
        <f>ROUND(T13/'T8'!T25*100,5)</f>
        <v>11.996040000000001</v>
      </c>
      <c r="U44" s="28">
        <v>2010</v>
      </c>
    </row>
    <row r="45" spans="1:21" ht="12" customHeight="1">
      <c r="A45" s="28">
        <v>2011</v>
      </c>
      <c r="B45" s="52">
        <f>ROUND(B14/'T8'!B26*100,5)</f>
        <v>14.14874</v>
      </c>
      <c r="C45" s="52">
        <f>ROUND(C14/'T8'!C26*100,5)</f>
        <v>12.921760000000001</v>
      </c>
      <c r="D45" s="52">
        <f>ROUND(D14/'T8'!D26*100,5)</f>
        <v>10.400600000000001</v>
      </c>
      <c r="E45" s="52">
        <f>ROUND(E14/'T8'!E26*100,5)</f>
        <v>11.8376</v>
      </c>
      <c r="F45" s="52">
        <f>ROUND(F14/'T8'!F26*100,5)</f>
        <v>13.495229999999999</v>
      </c>
      <c r="G45" s="52">
        <f>ROUND(G14/'T8'!G26*100,5)</f>
        <v>10.360250000000001</v>
      </c>
      <c r="H45" s="52">
        <f>ROUND(H14/'T8'!H26*100,5)</f>
        <v>13.30001</v>
      </c>
      <c r="I45" s="52">
        <f>ROUND(I14/'T8'!I26*100,5)</f>
        <v>11.69267</v>
      </c>
      <c r="J45" s="52">
        <f>ROUND(J14/'T8'!J26*100,5)</f>
        <v>15.919829999999999</v>
      </c>
      <c r="K45" s="52">
        <f>ROUND(K14/'T8'!K26*100,5)</f>
        <v>16.460249999999998</v>
      </c>
      <c r="L45" s="52">
        <f>ROUND(L14/'T8'!L26*100,5)</f>
        <v>16.22776</v>
      </c>
      <c r="M45" s="52">
        <f>ROUND(M14/'T8'!M26*100,5)</f>
        <v>15.538180000000001</v>
      </c>
      <c r="N45" s="52">
        <f>ROUND(N14/'T8'!N26*100,5)</f>
        <v>11.020350000000001</v>
      </c>
      <c r="O45" s="52">
        <f>ROUND(O14/'T8'!O26*100,5)</f>
        <v>11.3148</v>
      </c>
      <c r="P45" s="52">
        <f>ROUND(P14/'T8'!P26*100,5)</f>
        <v>15.99198</v>
      </c>
      <c r="Q45" s="52">
        <f>ROUND(Q14/'T8'!Q26*100,5)</f>
        <v>10.04426</v>
      </c>
      <c r="R45" s="52">
        <f>ROUND(R14/'T8'!R26*100,5)</f>
        <v>14.01737</v>
      </c>
      <c r="S45" s="52">
        <f>ROUND(S14/'T8'!S26*100,5)</f>
        <v>14.6988</v>
      </c>
      <c r="T45" s="52">
        <f>ROUND(T14/'T8'!T26*100,5)</f>
        <v>11.132300000000001</v>
      </c>
      <c r="U45" s="28">
        <v>2011</v>
      </c>
    </row>
    <row r="46" spans="1:21" ht="12" customHeight="1">
      <c r="A46" s="28">
        <v>2012</v>
      </c>
      <c r="B46" s="52">
        <f>ROUND(B15/'T8'!B27*100,5)</f>
        <v>13.73311</v>
      </c>
      <c r="C46" s="52">
        <f>ROUND(C15/'T8'!C27*100,5)</f>
        <v>12.52779</v>
      </c>
      <c r="D46" s="52">
        <f>ROUND(D15/'T8'!D27*100,5)</f>
        <v>10.04551</v>
      </c>
      <c r="E46" s="52">
        <f>ROUND(E15/'T8'!E27*100,5)</f>
        <v>11.30566</v>
      </c>
      <c r="F46" s="52">
        <f>ROUND(F15/'T8'!F27*100,5)</f>
        <v>13.11491</v>
      </c>
      <c r="G46" s="52">
        <f>ROUND(G15/'T8'!G27*100,5)</f>
        <v>10.072010000000001</v>
      </c>
      <c r="H46" s="52">
        <f>ROUND(H15/'T8'!H27*100,5)</f>
        <v>12.91905</v>
      </c>
      <c r="I46" s="52">
        <f>ROUND(I15/'T8'!I27*100,5)</f>
        <v>11.314769999999999</v>
      </c>
      <c r="J46" s="52">
        <f>ROUND(J15/'T8'!J27*100,5)</f>
        <v>15.265510000000001</v>
      </c>
      <c r="K46" s="52">
        <f>ROUND(K15/'T8'!K27*100,5)</f>
        <v>15.902200000000001</v>
      </c>
      <c r="L46" s="52">
        <f>ROUND(L15/'T8'!L27*100,5)</f>
        <v>15.799010000000001</v>
      </c>
      <c r="M46" s="52">
        <f>ROUND(M15/'T8'!M27*100,5)</f>
        <v>15.12269</v>
      </c>
      <c r="N46" s="52">
        <f>ROUND(N15/'T8'!N27*100,5)</f>
        <v>10.62134</v>
      </c>
      <c r="O46" s="52">
        <f>ROUND(O15/'T8'!O27*100,5)</f>
        <v>10.77923</v>
      </c>
      <c r="P46" s="52">
        <f>ROUND(P15/'T8'!P27*100,5)</f>
        <v>15.388590000000001</v>
      </c>
      <c r="Q46" s="52">
        <f>ROUND(Q15/'T8'!Q27*100,5)</f>
        <v>9.5883500000000002</v>
      </c>
      <c r="R46" s="52">
        <f>ROUND(R15/'T8'!R27*100,5)</f>
        <v>13.54937</v>
      </c>
      <c r="S46" s="52">
        <f>ROUND(S15/'T8'!S27*100,5)</f>
        <v>14.21946</v>
      </c>
      <c r="T46" s="52">
        <f>ROUND(T15/'T8'!T27*100,5)</f>
        <v>10.67656</v>
      </c>
      <c r="U46" s="28">
        <v>2012</v>
      </c>
    </row>
    <row r="47" spans="1:21" ht="12" customHeight="1">
      <c r="A47" s="28">
        <v>2013</v>
      </c>
      <c r="B47" s="52">
        <f>ROUND(B16/'T8'!B28*100,5)</f>
        <v>13.637549999999999</v>
      </c>
      <c r="C47" s="52">
        <f>ROUND(C16/'T8'!C28*100,5)</f>
        <v>12.5503</v>
      </c>
      <c r="D47" s="52">
        <f>ROUND(D16/'T8'!D28*100,5)</f>
        <v>10.15846</v>
      </c>
      <c r="E47" s="52">
        <f>ROUND(E16/'T8'!E28*100,5)</f>
        <v>11.31002</v>
      </c>
      <c r="F47" s="52">
        <f>ROUND(F16/'T8'!F28*100,5)</f>
        <v>13.13265</v>
      </c>
      <c r="G47" s="52">
        <f>ROUND(G16/'T8'!G28*100,5)</f>
        <v>10.128270000000001</v>
      </c>
      <c r="H47" s="52">
        <f>ROUND(H16/'T8'!H28*100,5)</f>
        <v>12.96205</v>
      </c>
      <c r="I47" s="52">
        <f>ROUND(I16/'T8'!I28*100,5)</f>
        <v>11.3695</v>
      </c>
      <c r="J47" s="52">
        <f>ROUND(J16/'T8'!J28*100,5)</f>
        <v>15.194699999999999</v>
      </c>
      <c r="K47" s="52">
        <f>ROUND(K16/'T8'!K28*100,5)</f>
        <v>15.965809999999999</v>
      </c>
      <c r="L47" s="52">
        <f>ROUND(L16/'T8'!L28*100,5)</f>
        <v>15.88668</v>
      </c>
      <c r="M47" s="52">
        <f>ROUND(M16/'T8'!M28*100,5)</f>
        <v>15.237769999999999</v>
      </c>
      <c r="N47" s="52">
        <f>ROUND(N16/'T8'!N28*100,5)</f>
        <v>10.57757</v>
      </c>
      <c r="O47" s="52">
        <f>ROUND(O16/'T8'!O28*100,5)</f>
        <v>10.81574</v>
      </c>
      <c r="P47" s="52">
        <f>ROUND(P16/'T8'!P28*100,5)</f>
        <v>15.381600000000001</v>
      </c>
      <c r="Q47" s="52">
        <f>ROUND(Q16/'T8'!Q28*100,5)</f>
        <v>9.5450800000000005</v>
      </c>
      <c r="R47" s="52">
        <f>ROUND(R16/'T8'!R28*100,5)</f>
        <v>13.56076</v>
      </c>
      <c r="S47" s="52">
        <f>ROUND(S16/'T8'!S28*100,5)</f>
        <v>14.226419999999999</v>
      </c>
      <c r="T47" s="52">
        <f>ROUND(T16/'T8'!T28*100,5)</f>
        <v>10.66799</v>
      </c>
      <c r="U47" s="28">
        <v>2013</v>
      </c>
    </row>
    <row r="48" spans="1:21" ht="12" customHeight="1">
      <c r="A48" s="80">
        <v>2014</v>
      </c>
      <c r="B48" s="52">
        <f>ROUND(B17/'T8'!B29*100,5)</f>
        <v>13.34158</v>
      </c>
      <c r="C48" s="52">
        <f>ROUND(C17/'T8'!C29*100,5)</f>
        <v>12.333880000000001</v>
      </c>
      <c r="D48" s="52">
        <f>ROUND(D17/'T8'!D29*100,5)</f>
        <v>9.6774900000000006</v>
      </c>
      <c r="E48" s="52">
        <f>ROUND(E17/'T8'!E29*100,5)</f>
        <v>10.85206</v>
      </c>
      <c r="F48" s="52">
        <f>ROUND(F17/'T8'!F29*100,5)</f>
        <v>13.11838</v>
      </c>
      <c r="G48" s="52">
        <f>ROUND(G17/'T8'!G29*100,5)</f>
        <v>9.9796099999999992</v>
      </c>
      <c r="H48" s="52">
        <f>ROUND(H17/'T8'!H29*100,5)</f>
        <v>12.867990000000001</v>
      </c>
      <c r="I48" s="52">
        <f>ROUND(I17/'T8'!I29*100,5)</f>
        <v>11.04457</v>
      </c>
      <c r="J48" s="52">
        <f>ROUND(J17/'T8'!J29*100,5)</f>
        <v>14.97973</v>
      </c>
      <c r="K48" s="52">
        <f>ROUND(K17/'T8'!K29*100,5)</f>
        <v>15.613989999999999</v>
      </c>
      <c r="L48" s="52">
        <f>ROUND(L17/'T8'!L29*100,5)</f>
        <v>15.65048</v>
      </c>
      <c r="M48" s="52">
        <f>ROUND(M17/'T8'!M29*100,5)</f>
        <v>15.176270000000001</v>
      </c>
      <c r="N48" s="52">
        <f>ROUND(N17/'T8'!N29*100,5)</f>
        <v>10.103579999999999</v>
      </c>
      <c r="O48" s="52">
        <f>ROUND(O17/'T8'!O29*100,5)</f>
        <v>10.451029999999999</v>
      </c>
      <c r="P48" s="52">
        <f>ROUND(P17/'T8'!P29*100,5)</f>
        <v>15.1706</v>
      </c>
      <c r="Q48" s="52">
        <f>ROUND(Q17/'T8'!Q29*100,5)</f>
        <v>9.4237800000000007</v>
      </c>
      <c r="R48" s="52">
        <f>ROUND(R17/'T8'!R29*100,5)</f>
        <v>13.285830000000001</v>
      </c>
      <c r="S48" s="52">
        <f>ROUND(S17/'T8'!S29*100,5)</f>
        <v>13.97603</v>
      </c>
      <c r="T48" s="52">
        <f>ROUND(T17/'T8'!T29*100,5)</f>
        <v>10.2982</v>
      </c>
      <c r="U48" s="80">
        <v>2014</v>
      </c>
    </row>
    <row r="49" spans="1:21" ht="12" customHeight="1">
      <c r="A49" s="80">
        <v>2015</v>
      </c>
      <c r="B49" s="52">
        <f>ROUND(B18/'T8'!B30*100,5)</f>
        <v>12.90743</v>
      </c>
      <c r="C49" s="52">
        <f>ROUND(C18/'T8'!C30*100,5)</f>
        <v>12.04124</v>
      </c>
      <c r="D49" s="52">
        <f>ROUND(D18/'T8'!D30*100,5)</f>
        <v>9.1474899999999995</v>
      </c>
      <c r="E49" s="52">
        <f>ROUND(E18/'T8'!E30*100,5)</f>
        <v>9.9910099999999993</v>
      </c>
      <c r="F49" s="52">
        <f>ROUND(F18/'T8'!F30*100,5)</f>
        <v>12.53543</v>
      </c>
      <c r="G49" s="52">
        <f>ROUND(G18/'T8'!G30*100,5)</f>
        <v>9.5057899999999993</v>
      </c>
      <c r="H49" s="52">
        <f>ROUND(H18/'T8'!H30*100,5)</f>
        <v>12.53661</v>
      </c>
      <c r="I49" s="52">
        <f>ROUND(I18/'T8'!I30*100,5)</f>
        <v>10.38954</v>
      </c>
      <c r="J49" s="52">
        <f>ROUND(J18/'T8'!J30*100,5)</f>
        <v>14.506309999999999</v>
      </c>
      <c r="K49" s="52">
        <f>ROUND(K18/'T8'!K30*100,5)</f>
        <v>15.083690000000001</v>
      </c>
      <c r="L49" s="52">
        <f>ROUND(L18/'T8'!L30*100,5)</f>
        <v>15.330220000000001</v>
      </c>
      <c r="M49" s="52">
        <f>ROUND(M18/'T8'!M30*100,5)</f>
        <v>14.7906</v>
      </c>
      <c r="N49" s="52">
        <f>ROUND(N18/'T8'!N30*100,5)</f>
        <v>9.2499500000000001</v>
      </c>
      <c r="O49" s="52">
        <f>ROUND(O18/'T8'!O30*100,5)</f>
        <v>9.7425200000000007</v>
      </c>
      <c r="P49" s="52">
        <f>ROUND(P18/'T8'!P30*100,5)</f>
        <v>14.673970000000001</v>
      </c>
      <c r="Q49" s="52">
        <f>ROUND(Q18/'T8'!Q30*100,5)</f>
        <v>8.8878699999999995</v>
      </c>
      <c r="R49" s="52">
        <f>ROUND(R18/'T8'!R30*100,5)</f>
        <v>12.815569999999999</v>
      </c>
      <c r="S49" s="52">
        <f>ROUND(S18/'T8'!S30*100,5)</f>
        <v>13.55115</v>
      </c>
      <c r="T49" s="52">
        <f>ROUND(T18/'T8'!T30*100,5)</f>
        <v>9.5501400000000007</v>
      </c>
      <c r="U49" s="80">
        <v>2015</v>
      </c>
    </row>
    <row r="50" spans="1:21" ht="12" customHeight="1">
      <c r="A50" s="80">
        <v>2016</v>
      </c>
      <c r="B50" s="52">
        <f>ROUND(B19/'T8'!B31*100,5)</f>
        <v>12.56996</v>
      </c>
      <c r="C50" s="52">
        <f>ROUND(C19/'T8'!C31*100,5)</f>
        <v>11.69525</v>
      </c>
      <c r="D50" s="52">
        <f>ROUND(D19/'T8'!D31*100,5)</f>
        <v>8.7798099999999994</v>
      </c>
      <c r="E50" s="52">
        <f>ROUND(E19/'T8'!E31*100,5)</f>
        <v>9.7275399999999994</v>
      </c>
      <c r="F50" s="52">
        <f>ROUND(F19/'T8'!F31*100,5)</f>
        <v>11.91192</v>
      </c>
      <c r="G50" s="52">
        <f>ROUND(G19/'T8'!G31*100,5)</f>
        <v>9.1868400000000001</v>
      </c>
      <c r="H50" s="52">
        <f>ROUND(H19/'T8'!H31*100,5)</f>
        <v>12.21176</v>
      </c>
      <c r="I50" s="52">
        <f>ROUND(I19/'T8'!I31*100,5)</f>
        <v>10.080299999999999</v>
      </c>
      <c r="J50" s="52">
        <f>ROUND(J19/'T8'!J31*100,5)</f>
        <v>14.133710000000001</v>
      </c>
      <c r="K50" s="52">
        <f>ROUND(K19/'T8'!K31*100,5)</f>
        <v>14.63959</v>
      </c>
      <c r="L50" s="52">
        <f>ROUND(L19/'T8'!L31*100,5)</f>
        <v>14.96936</v>
      </c>
      <c r="M50" s="52">
        <f>ROUND(M19/'T8'!M31*100,5)</f>
        <v>14.575189999999999</v>
      </c>
      <c r="N50" s="52">
        <f>ROUND(N19/'T8'!N31*100,5)</f>
        <v>8.8898399999999995</v>
      </c>
      <c r="O50" s="52">
        <f>ROUND(O19/'T8'!O31*100,5)</f>
        <v>9.3040400000000005</v>
      </c>
      <c r="P50" s="52">
        <f>ROUND(P19/'T8'!P31*100,5)</f>
        <v>14.232379999999999</v>
      </c>
      <c r="Q50" s="52">
        <f>ROUND(Q19/'T8'!Q31*100,5)</f>
        <v>8.5756499999999996</v>
      </c>
      <c r="R50" s="52">
        <f>ROUND(R19/'T8'!R31*100,5)</f>
        <v>12.441789999999999</v>
      </c>
      <c r="S50" s="52">
        <f>ROUND(S19/'T8'!S31*100,5)</f>
        <v>13.17196</v>
      </c>
      <c r="T50" s="52">
        <f>ROUND(T19/'T8'!T31*100,5)</f>
        <v>9.2094299999999993</v>
      </c>
      <c r="U50" s="80">
        <v>2016</v>
      </c>
    </row>
    <row r="51" spans="1:21" ht="12" customHeight="1">
      <c r="A51" s="28"/>
      <c r="B51" s="52"/>
      <c r="C51" s="53"/>
      <c r="D51" s="53"/>
      <c r="E51" s="53"/>
      <c r="F51" s="53"/>
      <c r="G51" s="53"/>
      <c r="H51" s="53"/>
      <c r="I51" s="53"/>
      <c r="J51" s="53"/>
      <c r="K51" s="53"/>
      <c r="L51" s="53"/>
      <c r="M51" s="53"/>
      <c r="N51" s="53"/>
      <c r="O51" s="53"/>
      <c r="P51" s="53"/>
      <c r="Q51" s="53"/>
      <c r="R51" s="53"/>
      <c r="S51" s="53"/>
      <c r="T51" s="53"/>
      <c r="U51" s="28"/>
    </row>
    <row r="52" spans="1:21" ht="12" customHeight="1">
      <c r="A52" s="28"/>
      <c r="B52" s="176" t="s">
        <v>35</v>
      </c>
      <c r="C52" s="176"/>
      <c r="D52" s="176"/>
      <c r="E52" s="176"/>
      <c r="F52" s="176"/>
      <c r="G52" s="176"/>
      <c r="H52" s="176"/>
      <c r="I52" s="176"/>
      <c r="J52" s="176"/>
      <c r="K52" s="176"/>
      <c r="L52" s="176" t="s">
        <v>35</v>
      </c>
      <c r="M52" s="176"/>
      <c r="N52" s="176"/>
      <c r="O52" s="176"/>
      <c r="P52" s="176"/>
      <c r="Q52" s="176"/>
      <c r="R52" s="176"/>
      <c r="S52" s="176"/>
      <c r="T52" s="176"/>
      <c r="U52" s="28"/>
    </row>
    <row r="53" spans="1:21" ht="12" customHeight="1">
      <c r="A53" s="28">
        <v>2003</v>
      </c>
      <c r="B53" s="52">
        <f>ROUND(B6/$R6*100,5)</f>
        <v>14.169739999999999</v>
      </c>
      <c r="C53" s="52">
        <f t="shared" ref="C53:Q53" si="2">ROUND(C6/$R6*100,5)</f>
        <v>15.766920000000001</v>
      </c>
      <c r="D53" s="52">
        <f t="shared" si="2"/>
        <v>2.63062</v>
      </c>
      <c r="E53" s="52">
        <f t="shared" si="2"/>
        <v>2.0430700000000002</v>
      </c>
      <c r="F53" s="52">
        <f t="shared" si="2"/>
        <v>0.9577</v>
      </c>
      <c r="G53" s="52">
        <f t="shared" si="2"/>
        <v>2.0283099999999998</v>
      </c>
      <c r="H53" s="52">
        <f t="shared" si="2"/>
        <v>7.1023300000000003</v>
      </c>
      <c r="I53" s="52">
        <f t="shared" si="2"/>
        <v>1.4999199999999999</v>
      </c>
      <c r="J53" s="52">
        <f t="shared" si="2"/>
        <v>10.362740000000001</v>
      </c>
      <c r="K53" s="52">
        <f t="shared" si="2"/>
        <v>24.855650000000001</v>
      </c>
      <c r="L53" s="52">
        <f t="shared" si="2"/>
        <v>5.2788899999999996</v>
      </c>
      <c r="M53" s="52">
        <f t="shared" si="2"/>
        <v>1.44845</v>
      </c>
      <c r="N53" s="52">
        <f t="shared" si="2"/>
        <v>4.2599799999999997</v>
      </c>
      <c r="O53" s="52">
        <f t="shared" si="2"/>
        <v>1.9916199999999999</v>
      </c>
      <c r="P53" s="52">
        <f t="shared" si="2"/>
        <v>3.6417199999999998</v>
      </c>
      <c r="Q53" s="52">
        <f t="shared" si="2"/>
        <v>1.9623299999999999</v>
      </c>
      <c r="R53" s="54">
        <v>100</v>
      </c>
      <c r="S53" s="52">
        <f>ROUND(S6/$R6*100,5)</f>
        <v>85.612449999999995</v>
      </c>
      <c r="T53" s="52">
        <f>ROUND(T6/$R6*100,5)</f>
        <v>11.756930000000001</v>
      </c>
      <c r="U53" s="28">
        <v>2003</v>
      </c>
    </row>
    <row r="54" spans="1:21" ht="12" hidden="1" customHeight="1" outlineLevel="1">
      <c r="A54" s="28">
        <v>2004</v>
      </c>
      <c r="B54" s="52">
        <f t="shared" ref="B54:Q66" si="3">ROUND(B7/$R7*100,5)</f>
        <v>13.979570000000001</v>
      </c>
      <c r="C54" s="52">
        <f t="shared" si="3"/>
        <v>15.31386</v>
      </c>
      <c r="D54" s="52">
        <f t="shared" si="3"/>
        <v>2.8390499999999999</v>
      </c>
      <c r="E54" s="52">
        <f t="shared" si="3"/>
        <v>2.1211600000000002</v>
      </c>
      <c r="F54" s="52">
        <f t="shared" si="3"/>
        <v>0.95474999999999999</v>
      </c>
      <c r="G54" s="52">
        <f t="shared" si="3"/>
        <v>2.0753200000000001</v>
      </c>
      <c r="H54" s="52">
        <f t="shared" si="3"/>
        <v>7.1551299999999998</v>
      </c>
      <c r="I54" s="52">
        <f t="shared" si="3"/>
        <v>1.54128</v>
      </c>
      <c r="J54" s="52">
        <f t="shared" si="3"/>
        <v>10.336</v>
      </c>
      <c r="K54" s="52">
        <f t="shared" si="3"/>
        <v>25.08549</v>
      </c>
      <c r="L54" s="52">
        <f t="shared" si="3"/>
        <v>5.3302300000000002</v>
      </c>
      <c r="M54" s="52">
        <f t="shared" si="3"/>
        <v>1.4178900000000001</v>
      </c>
      <c r="N54" s="52">
        <f t="shared" si="3"/>
        <v>4.1699099999999998</v>
      </c>
      <c r="O54" s="52">
        <f t="shared" si="3"/>
        <v>2.0194800000000002</v>
      </c>
      <c r="P54" s="52">
        <f t="shared" si="3"/>
        <v>3.6180099999999999</v>
      </c>
      <c r="Q54" s="52">
        <f t="shared" si="3"/>
        <v>2.0428799999999998</v>
      </c>
      <c r="R54" s="54">
        <v>100</v>
      </c>
      <c r="S54" s="52">
        <f t="shared" ref="S54:T66" si="4">ROUND(S7/$R7*100,5)</f>
        <v>85.266239999999996</v>
      </c>
      <c r="T54" s="52">
        <f t="shared" si="4"/>
        <v>11.89471</v>
      </c>
      <c r="U54" s="28">
        <v>2004</v>
      </c>
    </row>
    <row r="55" spans="1:21" ht="12" hidden="1" customHeight="1" outlineLevel="1">
      <c r="A55" s="28">
        <v>2005</v>
      </c>
      <c r="B55" s="52">
        <f t="shared" si="3"/>
        <v>13.840070000000001</v>
      </c>
      <c r="C55" s="52">
        <f t="shared" si="3"/>
        <v>15.20593</v>
      </c>
      <c r="D55" s="52">
        <f t="shared" si="3"/>
        <v>3.0254300000000001</v>
      </c>
      <c r="E55" s="52">
        <f t="shared" si="3"/>
        <v>2.1531400000000001</v>
      </c>
      <c r="F55" s="52">
        <f t="shared" si="3"/>
        <v>0.94998000000000005</v>
      </c>
      <c r="G55" s="52">
        <f t="shared" si="3"/>
        <v>2.1692300000000002</v>
      </c>
      <c r="H55" s="52">
        <f t="shared" si="3"/>
        <v>7.1491400000000001</v>
      </c>
      <c r="I55" s="52">
        <f t="shared" si="3"/>
        <v>1.6058600000000001</v>
      </c>
      <c r="J55" s="52">
        <f t="shared" si="3"/>
        <v>10.257989999999999</v>
      </c>
      <c r="K55" s="52">
        <f t="shared" si="3"/>
        <v>24.838889999999999</v>
      </c>
      <c r="L55" s="52">
        <f t="shared" si="3"/>
        <v>5.4149099999999999</v>
      </c>
      <c r="M55" s="52">
        <f t="shared" si="3"/>
        <v>1.43788</v>
      </c>
      <c r="N55" s="52">
        <f t="shared" si="3"/>
        <v>4.2095599999999997</v>
      </c>
      <c r="O55" s="52">
        <f t="shared" si="3"/>
        <v>2.0663800000000001</v>
      </c>
      <c r="P55" s="52">
        <f t="shared" si="3"/>
        <v>3.5845199999999999</v>
      </c>
      <c r="Q55" s="52">
        <f t="shared" si="3"/>
        <v>2.0911</v>
      </c>
      <c r="R55" s="54">
        <v>100</v>
      </c>
      <c r="S55" s="52">
        <f t="shared" si="4"/>
        <v>84.848529999999997</v>
      </c>
      <c r="T55" s="52">
        <f t="shared" si="4"/>
        <v>12.12604</v>
      </c>
      <c r="U55" s="28">
        <v>2005</v>
      </c>
    </row>
    <row r="56" spans="1:21" ht="12" hidden="1" customHeight="1" outlineLevel="1">
      <c r="A56" s="28">
        <v>2006</v>
      </c>
      <c r="B56" s="52">
        <f t="shared" si="3"/>
        <v>13.792909999999999</v>
      </c>
      <c r="C56" s="52">
        <f t="shared" si="3"/>
        <v>14.987909999999999</v>
      </c>
      <c r="D56" s="52">
        <f t="shared" si="3"/>
        <v>3.1727799999999999</v>
      </c>
      <c r="E56" s="52">
        <f t="shared" si="3"/>
        <v>2.1825700000000001</v>
      </c>
      <c r="F56" s="52">
        <f t="shared" si="3"/>
        <v>0.99107999999999996</v>
      </c>
      <c r="G56" s="52">
        <f t="shared" si="3"/>
        <v>2.05979</v>
      </c>
      <c r="H56" s="52">
        <f t="shared" si="3"/>
        <v>7.1954000000000002</v>
      </c>
      <c r="I56" s="52">
        <f t="shared" si="3"/>
        <v>1.6253899999999999</v>
      </c>
      <c r="J56" s="52">
        <f t="shared" si="3"/>
        <v>10.236179999999999</v>
      </c>
      <c r="K56" s="52">
        <f t="shared" si="3"/>
        <v>24.808689999999999</v>
      </c>
      <c r="L56" s="52">
        <f t="shared" si="3"/>
        <v>5.3598400000000002</v>
      </c>
      <c r="M56" s="52">
        <f t="shared" si="3"/>
        <v>1.4289000000000001</v>
      </c>
      <c r="N56" s="52">
        <f t="shared" si="3"/>
        <v>4.3183199999999999</v>
      </c>
      <c r="O56" s="52">
        <f t="shared" si="3"/>
        <v>2.17178</v>
      </c>
      <c r="P56" s="52">
        <f t="shared" si="3"/>
        <v>3.5682499999999999</v>
      </c>
      <c r="Q56" s="52">
        <f t="shared" si="3"/>
        <v>2.1002200000000002</v>
      </c>
      <c r="R56" s="54">
        <v>100</v>
      </c>
      <c r="S56" s="52">
        <f t="shared" si="4"/>
        <v>84.42895</v>
      </c>
      <c r="T56" s="52">
        <f t="shared" si="4"/>
        <v>12.39827</v>
      </c>
      <c r="U56" s="28">
        <v>2006</v>
      </c>
    </row>
    <row r="57" spans="1:21" ht="12" hidden="1" customHeight="1" outlineLevel="1">
      <c r="A57" s="28">
        <v>2007</v>
      </c>
      <c r="B57" s="52">
        <f t="shared" si="3"/>
        <v>13.86195</v>
      </c>
      <c r="C57" s="52">
        <f t="shared" si="3"/>
        <v>15.037470000000001</v>
      </c>
      <c r="D57" s="52">
        <f t="shared" si="3"/>
        <v>3.1731799999999999</v>
      </c>
      <c r="E57" s="52">
        <f t="shared" si="3"/>
        <v>2.1407600000000002</v>
      </c>
      <c r="F57" s="52">
        <f t="shared" si="3"/>
        <v>0.98068999999999995</v>
      </c>
      <c r="G57" s="52">
        <f t="shared" si="3"/>
        <v>2.0403099999999998</v>
      </c>
      <c r="H57" s="52">
        <f t="shared" si="3"/>
        <v>7.27006</v>
      </c>
      <c r="I57" s="52">
        <f t="shared" si="3"/>
        <v>1.63896</v>
      </c>
      <c r="J57" s="52">
        <f t="shared" si="3"/>
        <v>10.273910000000001</v>
      </c>
      <c r="K57" s="52">
        <f t="shared" si="3"/>
        <v>24.863880000000002</v>
      </c>
      <c r="L57" s="52">
        <f t="shared" si="3"/>
        <v>5.3752599999999999</v>
      </c>
      <c r="M57" s="52">
        <f t="shared" si="3"/>
        <v>1.41282</v>
      </c>
      <c r="N57" s="52">
        <f t="shared" si="3"/>
        <v>4.1669600000000004</v>
      </c>
      <c r="O57" s="52">
        <f t="shared" si="3"/>
        <v>2.15374</v>
      </c>
      <c r="P57" s="52">
        <f t="shared" si="3"/>
        <v>3.5695700000000001</v>
      </c>
      <c r="Q57" s="52">
        <f t="shared" si="3"/>
        <v>2.0404900000000001</v>
      </c>
      <c r="R57" s="54">
        <v>100</v>
      </c>
      <c r="S57" s="52">
        <f t="shared" si="4"/>
        <v>84.685910000000007</v>
      </c>
      <c r="T57" s="52">
        <f t="shared" si="4"/>
        <v>12.1409</v>
      </c>
      <c r="U57" s="28">
        <v>2007</v>
      </c>
    </row>
    <row r="58" spans="1:21" ht="12" hidden="1" customHeight="1" outlineLevel="1">
      <c r="A58" s="28">
        <v>2008</v>
      </c>
      <c r="B58" s="52">
        <f t="shared" si="3"/>
        <v>13.85126</v>
      </c>
      <c r="C58" s="52">
        <f t="shared" si="3"/>
        <v>15.04041</v>
      </c>
      <c r="D58" s="52">
        <f t="shared" si="3"/>
        <v>3.1976300000000002</v>
      </c>
      <c r="E58" s="52">
        <f t="shared" si="3"/>
        <v>2.1886199999999998</v>
      </c>
      <c r="F58" s="52">
        <f t="shared" si="3"/>
        <v>0.96362999999999999</v>
      </c>
      <c r="G58" s="52">
        <f t="shared" si="3"/>
        <v>2.0491600000000001</v>
      </c>
      <c r="H58" s="52">
        <f t="shared" si="3"/>
        <v>7.2865799999999998</v>
      </c>
      <c r="I58" s="52">
        <f t="shared" si="3"/>
        <v>1.6268100000000001</v>
      </c>
      <c r="J58" s="52">
        <f t="shared" si="3"/>
        <v>10.30106</v>
      </c>
      <c r="K58" s="52">
        <f t="shared" si="3"/>
        <v>24.876159999999999</v>
      </c>
      <c r="L58" s="52">
        <f t="shared" si="3"/>
        <v>5.4071600000000002</v>
      </c>
      <c r="M58" s="52">
        <f t="shared" si="3"/>
        <v>1.39541</v>
      </c>
      <c r="N58" s="52">
        <f t="shared" si="3"/>
        <v>4.1086600000000004</v>
      </c>
      <c r="O58" s="52">
        <f t="shared" si="3"/>
        <v>2.1233900000000001</v>
      </c>
      <c r="P58" s="52">
        <f t="shared" si="3"/>
        <v>3.5910000000000002</v>
      </c>
      <c r="Q58" s="52">
        <f t="shared" si="3"/>
        <v>1.9930600000000001</v>
      </c>
      <c r="R58" s="54">
        <v>100</v>
      </c>
      <c r="S58" s="52">
        <f t="shared" si="4"/>
        <v>84.761830000000003</v>
      </c>
      <c r="T58" s="52">
        <f t="shared" si="4"/>
        <v>12.04054</v>
      </c>
      <c r="U58" s="28">
        <v>2008</v>
      </c>
    </row>
    <row r="59" spans="1:21" ht="12" hidden="1" customHeight="1" outlineLevel="1">
      <c r="A59" s="28">
        <v>2009</v>
      </c>
      <c r="B59" s="52">
        <f t="shared" si="3"/>
        <v>13.840009999999999</v>
      </c>
      <c r="C59" s="52">
        <f t="shared" si="3"/>
        <v>15.10792</v>
      </c>
      <c r="D59" s="52">
        <f t="shared" si="3"/>
        <v>3.13794</v>
      </c>
      <c r="E59" s="52">
        <f t="shared" si="3"/>
        <v>2.26667</v>
      </c>
      <c r="F59" s="52">
        <f t="shared" si="3"/>
        <v>0.95972000000000002</v>
      </c>
      <c r="G59" s="52">
        <f t="shared" si="3"/>
        <v>2.04461</v>
      </c>
      <c r="H59" s="52">
        <f t="shared" si="3"/>
        <v>7.2996699999999999</v>
      </c>
      <c r="I59" s="52">
        <f t="shared" si="3"/>
        <v>1.6123799999999999</v>
      </c>
      <c r="J59" s="52">
        <f t="shared" si="3"/>
        <v>10.373010000000001</v>
      </c>
      <c r="K59" s="52">
        <f t="shared" si="3"/>
        <v>24.87433</v>
      </c>
      <c r="L59" s="52">
        <f t="shared" si="3"/>
        <v>5.3706899999999997</v>
      </c>
      <c r="M59" s="52">
        <f t="shared" si="3"/>
        <v>1.39493</v>
      </c>
      <c r="N59" s="52">
        <f t="shared" si="3"/>
        <v>4.02799</v>
      </c>
      <c r="O59" s="52">
        <f t="shared" si="3"/>
        <v>2.0794800000000002</v>
      </c>
      <c r="P59" s="52">
        <f t="shared" si="3"/>
        <v>3.6636099999999998</v>
      </c>
      <c r="Q59" s="52">
        <f t="shared" si="3"/>
        <v>1.94703</v>
      </c>
      <c r="R59" s="54">
        <v>100</v>
      </c>
      <c r="S59" s="52">
        <f t="shared" si="4"/>
        <v>84.9285</v>
      </c>
      <c r="T59" s="52">
        <f t="shared" si="4"/>
        <v>11.93356</v>
      </c>
      <c r="U59" s="28">
        <v>2009</v>
      </c>
    </row>
    <row r="60" spans="1:21" ht="12" customHeight="1" collapsed="1">
      <c r="A60" s="28">
        <v>2010</v>
      </c>
      <c r="B60" s="52">
        <f t="shared" si="3"/>
        <v>13.90427</v>
      </c>
      <c r="C60" s="52">
        <f t="shared" si="3"/>
        <v>15.175990000000001</v>
      </c>
      <c r="D60" s="52">
        <f t="shared" si="3"/>
        <v>3.1897500000000001</v>
      </c>
      <c r="E60" s="52">
        <f t="shared" si="3"/>
        <v>2.3103099999999999</v>
      </c>
      <c r="F60" s="52">
        <f t="shared" si="3"/>
        <v>0.95086999999999999</v>
      </c>
      <c r="G60" s="52">
        <f t="shared" si="3"/>
        <v>2.0435099999999999</v>
      </c>
      <c r="H60" s="52">
        <f t="shared" si="3"/>
        <v>7.2785000000000002</v>
      </c>
      <c r="I60" s="52">
        <f t="shared" si="3"/>
        <v>1.5830200000000001</v>
      </c>
      <c r="J60" s="52">
        <f t="shared" si="3"/>
        <v>10.30917</v>
      </c>
      <c r="K60" s="52">
        <f t="shared" si="3"/>
        <v>24.931329999999999</v>
      </c>
      <c r="L60" s="52">
        <f t="shared" si="3"/>
        <v>5.3251299999999997</v>
      </c>
      <c r="M60" s="52">
        <f t="shared" si="3"/>
        <v>1.3920399999999999</v>
      </c>
      <c r="N60" s="52">
        <f t="shared" si="3"/>
        <v>3.9642499999999998</v>
      </c>
      <c r="O60" s="52">
        <f t="shared" si="3"/>
        <v>2.0951399999999998</v>
      </c>
      <c r="P60" s="52">
        <f t="shared" si="3"/>
        <v>3.6286299999999998</v>
      </c>
      <c r="Q60" s="52">
        <f t="shared" si="3"/>
        <v>1.9180699999999999</v>
      </c>
      <c r="R60" s="54">
        <v>100</v>
      </c>
      <c r="S60" s="52">
        <f t="shared" si="4"/>
        <v>84.939449999999994</v>
      </c>
      <c r="T60" s="52">
        <f t="shared" si="4"/>
        <v>11.87079</v>
      </c>
      <c r="U60" s="28">
        <v>2010</v>
      </c>
    </row>
    <row r="61" spans="1:21" ht="12" customHeight="1">
      <c r="A61" s="28">
        <v>2011</v>
      </c>
      <c r="B61" s="52">
        <f t="shared" si="3"/>
        <v>14.08104</v>
      </c>
      <c r="C61" s="52">
        <f t="shared" si="3"/>
        <v>15.316280000000001</v>
      </c>
      <c r="D61" s="52">
        <f t="shared" si="3"/>
        <v>3.0473699999999999</v>
      </c>
      <c r="E61" s="52">
        <f t="shared" si="3"/>
        <v>2.2010299999999998</v>
      </c>
      <c r="F61" s="52">
        <f t="shared" si="3"/>
        <v>0.94721999999999995</v>
      </c>
      <c r="G61" s="52">
        <f t="shared" si="3"/>
        <v>2.0416799999999999</v>
      </c>
      <c r="H61" s="52">
        <f t="shared" si="3"/>
        <v>7.3542899999999998</v>
      </c>
      <c r="I61" s="52">
        <f t="shared" si="3"/>
        <v>1.48705</v>
      </c>
      <c r="J61" s="52">
        <f t="shared" si="3"/>
        <v>10.393980000000001</v>
      </c>
      <c r="K61" s="52">
        <f t="shared" si="3"/>
        <v>25.180160000000001</v>
      </c>
      <c r="L61" s="52">
        <f t="shared" si="3"/>
        <v>5.3761299999999999</v>
      </c>
      <c r="M61" s="52">
        <f t="shared" si="3"/>
        <v>1.3945399999999999</v>
      </c>
      <c r="N61" s="52">
        <f t="shared" si="3"/>
        <v>3.7503299999999999</v>
      </c>
      <c r="O61" s="52">
        <f t="shared" si="3"/>
        <v>1.9913700000000001</v>
      </c>
      <c r="P61" s="52">
        <f t="shared" si="3"/>
        <v>3.62418</v>
      </c>
      <c r="Q61" s="52">
        <f t="shared" si="3"/>
        <v>1.81335</v>
      </c>
      <c r="R61" s="54">
        <v>100</v>
      </c>
      <c r="S61" s="52">
        <f t="shared" si="4"/>
        <v>85.709509999999995</v>
      </c>
      <c r="T61" s="52">
        <f t="shared" si="4"/>
        <v>11.243119999999999</v>
      </c>
      <c r="U61" s="28">
        <v>2011</v>
      </c>
    </row>
    <row r="62" spans="1:21" ht="12" customHeight="1">
      <c r="A62" s="28">
        <v>2012</v>
      </c>
      <c r="B62" s="52">
        <f t="shared" si="3"/>
        <v>14.184100000000001</v>
      </c>
      <c r="C62" s="52">
        <f t="shared" si="3"/>
        <v>15.437620000000001</v>
      </c>
      <c r="D62" s="52">
        <f t="shared" si="3"/>
        <v>3.0796800000000002</v>
      </c>
      <c r="E62" s="52">
        <f t="shared" si="3"/>
        <v>2.1539600000000001</v>
      </c>
      <c r="F62" s="52">
        <f t="shared" si="3"/>
        <v>0.95516999999999996</v>
      </c>
      <c r="G62" s="52">
        <f t="shared" si="3"/>
        <v>2.0662600000000002</v>
      </c>
      <c r="H62" s="52">
        <f t="shared" si="3"/>
        <v>7.39154</v>
      </c>
      <c r="I62" s="52">
        <f t="shared" si="3"/>
        <v>1.45903</v>
      </c>
      <c r="J62" s="52">
        <f t="shared" si="3"/>
        <v>10.339549999999999</v>
      </c>
      <c r="K62" s="52">
        <f t="shared" si="3"/>
        <v>25.123339999999999</v>
      </c>
      <c r="L62" s="52">
        <f t="shared" si="3"/>
        <v>5.3972800000000003</v>
      </c>
      <c r="M62" s="52">
        <f t="shared" si="3"/>
        <v>1.3895900000000001</v>
      </c>
      <c r="N62" s="52">
        <f t="shared" si="3"/>
        <v>3.73001</v>
      </c>
      <c r="O62" s="52">
        <f t="shared" si="3"/>
        <v>1.9319900000000001</v>
      </c>
      <c r="P62" s="52">
        <f t="shared" si="3"/>
        <v>3.58847</v>
      </c>
      <c r="Q62" s="52">
        <f t="shared" si="3"/>
        <v>1.7724200000000001</v>
      </c>
      <c r="R62" s="54">
        <v>100</v>
      </c>
      <c r="S62" s="52">
        <f t="shared" si="4"/>
        <v>85.872929999999997</v>
      </c>
      <c r="T62" s="52">
        <f t="shared" si="4"/>
        <v>11.04739</v>
      </c>
      <c r="U62" s="28">
        <v>2012</v>
      </c>
    </row>
    <row r="63" spans="1:21" ht="12" customHeight="1">
      <c r="A63" s="28">
        <v>2013</v>
      </c>
      <c r="B63" s="52">
        <f t="shared" si="3"/>
        <v>14.13824</v>
      </c>
      <c r="C63" s="52">
        <f t="shared" si="3"/>
        <v>15.507580000000001</v>
      </c>
      <c r="D63" s="52">
        <f t="shared" si="3"/>
        <v>3.1396500000000001</v>
      </c>
      <c r="E63" s="52">
        <f t="shared" si="3"/>
        <v>2.1309900000000002</v>
      </c>
      <c r="F63" s="52">
        <f t="shared" si="3"/>
        <v>0.95170999999999994</v>
      </c>
      <c r="G63" s="52">
        <f t="shared" si="3"/>
        <v>2.0846900000000002</v>
      </c>
      <c r="H63" s="52">
        <f t="shared" si="3"/>
        <v>7.3892499999999997</v>
      </c>
      <c r="I63" s="52">
        <f t="shared" si="3"/>
        <v>1.4527399999999999</v>
      </c>
      <c r="J63" s="52">
        <f t="shared" si="3"/>
        <v>10.295780000000001</v>
      </c>
      <c r="K63" s="52">
        <f t="shared" si="3"/>
        <v>25.18845</v>
      </c>
      <c r="L63" s="52">
        <f t="shared" si="3"/>
        <v>5.4090100000000003</v>
      </c>
      <c r="M63" s="52">
        <f t="shared" si="3"/>
        <v>1.3782099999999999</v>
      </c>
      <c r="N63" s="52">
        <f t="shared" si="3"/>
        <v>3.7057699999999998</v>
      </c>
      <c r="O63" s="52">
        <f t="shared" si="3"/>
        <v>1.91415</v>
      </c>
      <c r="P63" s="52">
        <f t="shared" si="3"/>
        <v>3.5705900000000002</v>
      </c>
      <c r="Q63" s="52">
        <f t="shared" si="3"/>
        <v>1.7432099999999999</v>
      </c>
      <c r="R63" s="54">
        <v>100</v>
      </c>
      <c r="S63" s="52">
        <f t="shared" si="4"/>
        <v>85.913499999999999</v>
      </c>
      <c r="T63" s="52">
        <f t="shared" si="4"/>
        <v>10.94685</v>
      </c>
      <c r="U63" s="28">
        <v>2013</v>
      </c>
    </row>
    <row r="64" spans="1:21" ht="12" customHeight="1">
      <c r="A64" s="80">
        <v>2014</v>
      </c>
      <c r="B64" s="52">
        <f t="shared" si="3"/>
        <v>14.16934</v>
      </c>
      <c r="C64" s="52">
        <f t="shared" si="3"/>
        <v>15.60473</v>
      </c>
      <c r="D64" s="52">
        <f t="shared" si="3"/>
        <v>3.0838199999999998</v>
      </c>
      <c r="E64" s="52">
        <f t="shared" si="3"/>
        <v>2.0719500000000002</v>
      </c>
      <c r="F64" s="52">
        <f t="shared" si="3"/>
        <v>0.96689999999999998</v>
      </c>
      <c r="G64" s="52">
        <f t="shared" si="3"/>
        <v>2.0973000000000002</v>
      </c>
      <c r="H64" s="52">
        <f t="shared" si="3"/>
        <v>7.5022399999999996</v>
      </c>
      <c r="I64" s="52">
        <f t="shared" si="3"/>
        <v>1.44248</v>
      </c>
      <c r="J64" s="52">
        <f t="shared" si="3"/>
        <v>10.357229999999999</v>
      </c>
      <c r="K64" s="52">
        <f t="shared" si="3"/>
        <v>25.103259999999999</v>
      </c>
      <c r="L64" s="52">
        <f t="shared" si="3"/>
        <v>5.4314400000000003</v>
      </c>
      <c r="M64" s="52">
        <f t="shared" si="3"/>
        <v>1.38862</v>
      </c>
      <c r="N64" s="52">
        <f t="shared" si="3"/>
        <v>3.5958399999999999</v>
      </c>
      <c r="O64" s="52">
        <f t="shared" si="3"/>
        <v>1.86327</v>
      </c>
      <c r="P64" s="52">
        <f t="shared" si="3"/>
        <v>3.5841599999999998</v>
      </c>
      <c r="Q64" s="52">
        <f t="shared" si="3"/>
        <v>1.73742</v>
      </c>
      <c r="R64" s="54">
        <v>100</v>
      </c>
      <c r="S64" s="52">
        <f t="shared" si="4"/>
        <v>86.205219999999997</v>
      </c>
      <c r="T64" s="52">
        <f t="shared" si="4"/>
        <v>10.71096</v>
      </c>
      <c r="U64" s="80">
        <v>2014</v>
      </c>
    </row>
    <row r="65" spans="1:21" ht="12" customHeight="1">
      <c r="A65" s="80">
        <v>2015</v>
      </c>
      <c r="B65" s="52">
        <f t="shared" si="3"/>
        <v>14.218920000000001</v>
      </c>
      <c r="C65" s="52">
        <f t="shared" si="3"/>
        <v>15.873049999999999</v>
      </c>
      <c r="D65" s="52">
        <f t="shared" si="3"/>
        <v>3.0555599999999998</v>
      </c>
      <c r="E65" s="52">
        <f t="shared" si="3"/>
        <v>1.9609300000000001</v>
      </c>
      <c r="F65" s="52">
        <f t="shared" si="3"/>
        <v>0.95372000000000001</v>
      </c>
      <c r="G65" s="52">
        <f t="shared" si="3"/>
        <v>2.0729099999999998</v>
      </c>
      <c r="H65" s="52">
        <f t="shared" si="3"/>
        <v>7.57742</v>
      </c>
      <c r="I65" s="52">
        <f t="shared" si="3"/>
        <v>1.4004000000000001</v>
      </c>
      <c r="J65" s="52">
        <f t="shared" si="3"/>
        <v>10.40593</v>
      </c>
      <c r="K65" s="52">
        <f t="shared" si="3"/>
        <v>25.13815</v>
      </c>
      <c r="L65" s="52">
        <f t="shared" si="3"/>
        <v>5.5191600000000003</v>
      </c>
      <c r="M65" s="52">
        <f t="shared" si="3"/>
        <v>1.39194</v>
      </c>
      <c r="N65" s="52">
        <f t="shared" si="3"/>
        <v>3.3761700000000001</v>
      </c>
      <c r="O65" s="52">
        <f t="shared" si="3"/>
        <v>1.7727999999999999</v>
      </c>
      <c r="P65" s="52">
        <f t="shared" si="3"/>
        <v>3.6040100000000002</v>
      </c>
      <c r="Q65" s="52">
        <f t="shared" si="3"/>
        <v>1.67896</v>
      </c>
      <c r="R65" s="54">
        <v>100</v>
      </c>
      <c r="S65" s="52">
        <f t="shared" si="4"/>
        <v>86.755179999999996</v>
      </c>
      <c r="T65" s="52">
        <f t="shared" si="4"/>
        <v>10.189249999999999</v>
      </c>
      <c r="U65" s="80">
        <v>2015</v>
      </c>
    </row>
    <row r="66" spans="1:21" ht="12" customHeight="1">
      <c r="A66" s="80">
        <v>2016</v>
      </c>
      <c r="B66" s="52">
        <f t="shared" si="3"/>
        <v>14.272349999999999</v>
      </c>
      <c r="C66" s="52">
        <f t="shared" si="3"/>
        <v>15.933870000000001</v>
      </c>
      <c r="D66" s="52">
        <f t="shared" si="3"/>
        <v>3.0634600000000001</v>
      </c>
      <c r="E66" s="52">
        <f t="shared" si="3"/>
        <v>1.97367</v>
      </c>
      <c r="F66" s="52">
        <f t="shared" si="3"/>
        <v>0.93193000000000004</v>
      </c>
      <c r="G66" s="52">
        <f t="shared" si="3"/>
        <v>2.0736500000000002</v>
      </c>
      <c r="H66" s="52">
        <f t="shared" si="3"/>
        <v>7.6009399999999996</v>
      </c>
      <c r="I66" s="52">
        <f t="shared" si="3"/>
        <v>1.3830800000000001</v>
      </c>
      <c r="J66" s="52">
        <f t="shared" si="3"/>
        <v>10.429550000000001</v>
      </c>
      <c r="K66" s="52">
        <f t="shared" si="3"/>
        <v>25.078869999999998</v>
      </c>
      <c r="L66" s="52">
        <f t="shared" si="3"/>
        <v>5.5218299999999996</v>
      </c>
      <c r="M66" s="52">
        <f t="shared" si="3"/>
        <v>1.4058299999999999</v>
      </c>
      <c r="N66" s="52">
        <f t="shared" si="3"/>
        <v>3.3392300000000001</v>
      </c>
      <c r="O66" s="52">
        <f t="shared" si="3"/>
        <v>1.7289600000000001</v>
      </c>
      <c r="P66" s="52">
        <f t="shared" si="3"/>
        <v>3.6099399999999999</v>
      </c>
      <c r="Q66" s="52">
        <f t="shared" si="3"/>
        <v>1.6528400000000001</v>
      </c>
      <c r="R66" s="54">
        <v>100</v>
      </c>
      <c r="S66" s="52">
        <f t="shared" si="4"/>
        <v>86.858760000000004</v>
      </c>
      <c r="T66" s="52">
        <f t="shared" si="4"/>
        <v>10.077780000000001</v>
      </c>
      <c r="U66" s="80">
        <v>2016</v>
      </c>
    </row>
    <row r="67" spans="1:21" customFormat="1">
      <c r="A67" s="81" t="s">
        <v>116</v>
      </c>
      <c r="B67" s="107"/>
      <c r="C67" s="107"/>
      <c r="D67" s="107"/>
      <c r="E67" s="107"/>
      <c r="F67" s="107"/>
      <c r="G67" s="107"/>
      <c r="H67" s="107"/>
      <c r="I67" s="107"/>
      <c r="J67" s="107"/>
      <c r="K67" s="107"/>
      <c r="L67" s="107"/>
      <c r="M67" s="107"/>
      <c r="N67" s="107"/>
      <c r="O67" s="107"/>
    </row>
    <row r="68" spans="1:21" customFormat="1" ht="25.8" customHeight="1">
      <c r="A68" s="142" t="s">
        <v>164</v>
      </c>
      <c r="B68" s="175"/>
      <c r="C68" s="175"/>
      <c r="D68" s="175"/>
      <c r="E68" s="175"/>
      <c r="F68" s="175"/>
      <c r="G68" s="175"/>
      <c r="H68" s="175"/>
      <c r="I68" s="175"/>
      <c r="J68" s="175"/>
      <c r="K68" s="175"/>
      <c r="L68" s="108"/>
      <c r="M68" s="108"/>
      <c r="N68" s="108"/>
      <c r="O68" s="108"/>
    </row>
  </sheetData>
  <mergeCells count="11">
    <mergeCell ref="A68:K68"/>
    <mergeCell ref="B52:K52"/>
    <mergeCell ref="L52:T52"/>
    <mergeCell ref="A1:K1"/>
    <mergeCell ref="B5:K5"/>
    <mergeCell ref="L5:T5"/>
    <mergeCell ref="L1:U1"/>
    <mergeCell ref="B21:K21"/>
    <mergeCell ref="L21:T21"/>
    <mergeCell ref="B36:K36"/>
    <mergeCell ref="L36:T36"/>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01/16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38" t="s">
        <v>156</v>
      </c>
      <c r="F31" s="138"/>
    </row>
    <row r="32" spans="1:6">
      <c r="E32" s="138"/>
      <c r="F32" s="138"/>
    </row>
    <row r="33" spans="1:6" ht="11.1" customHeight="1">
      <c r="A33" s="63"/>
      <c r="B33" s="65" t="s">
        <v>29</v>
      </c>
      <c r="E33" s="138"/>
      <c r="F33" s="138"/>
    </row>
    <row r="34" spans="1:6" ht="11.1" customHeight="1">
      <c r="A34" s="63"/>
      <c r="B34" s="66" t="s">
        <v>119</v>
      </c>
      <c r="E34" s="138"/>
      <c r="F34" s="138"/>
    </row>
    <row r="35" spans="1:6" ht="11.1" customHeight="1">
      <c r="A35" s="63"/>
      <c r="E35" s="138"/>
      <c r="F35" s="138"/>
    </row>
    <row r="36" spans="1:6" ht="11.1" customHeight="1">
      <c r="A36" s="63"/>
      <c r="B36" s="67" t="s">
        <v>70</v>
      </c>
      <c r="E36" s="138"/>
      <c r="F36" s="138"/>
    </row>
    <row r="37" spans="1:6" ht="11.1" customHeight="1">
      <c r="A37" s="63"/>
      <c r="B37" s="67" t="s">
        <v>157</v>
      </c>
      <c r="E37" s="138"/>
      <c r="F37" s="138"/>
    </row>
    <row r="38" spans="1:6" ht="11.1" customHeight="1">
      <c r="A38" s="63"/>
      <c r="B38" s="68"/>
      <c r="E38" s="138"/>
      <c r="F38" s="138"/>
    </row>
    <row r="39" spans="1:6" ht="11.1" customHeight="1">
      <c r="A39" s="63"/>
      <c r="B39" s="65"/>
      <c r="E39" s="138"/>
      <c r="F39" s="138"/>
    </row>
    <row r="40" spans="1:6" ht="11.1" customHeight="1">
      <c r="A40" s="63"/>
      <c r="B40" s="68"/>
      <c r="E40" s="138"/>
      <c r="F40" s="138"/>
    </row>
    <row r="41" spans="1:6" ht="11.1" customHeight="1">
      <c r="A41" s="63"/>
      <c r="B41" s="68"/>
      <c r="E41" s="138"/>
      <c r="F41" s="138"/>
    </row>
    <row r="42" spans="1:6" ht="11.1" customHeight="1">
      <c r="A42" s="63"/>
      <c r="B42" s="67"/>
      <c r="E42" s="138"/>
      <c r="F42" s="138"/>
    </row>
    <row r="43" spans="1:6" ht="80.400000000000006" customHeight="1">
      <c r="A43" s="63"/>
    </row>
    <row r="44" spans="1:6" ht="10.95" customHeight="1">
      <c r="A44" s="69" t="s">
        <v>67</v>
      </c>
      <c r="B44" s="70"/>
      <c r="C44" s="70"/>
      <c r="D44" s="71" t="s">
        <v>13</v>
      </c>
      <c r="E44" s="72"/>
    </row>
    <row r="45" spans="1:6" ht="10.95" customHeight="1">
      <c r="A45" s="70"/>
      <c r="B45" s="70"/>
      <c r="C45" s="70"/>
      <c r="D45" s="72"/>
      <c r="E45" s="72"/>
    </row>
    <row r="46" spans="1:6" ht="10.95" customHeight="1">
      <c r="A46" s="70"/>
      <c r="B46" s="73" t="s">
        <v>30</v>
      </c>
      <c r="C46" s="70"/>
      <c r="D46" s="72">
        <v>0</v>
      </c>
      <c r="E46" s="72" t="s">
        <v>68</v>
      </c>
    </row>
    <row r="47" spans="1:6" ht="10.95" customHeight="1">
      <c r="A47" s="70"/>
      <c r="B47" s="70" t="s">
        <v>71</v>
      </c>
      <c r="C47" s="70"/>
      <c r="D47" s="70"/>
      <c r="E47" s="72" t="s">
        <v>69</v>
      </c>
    </row>
    <row r="48" spans="1:6" ht="10.95" customHeight="1">
      <c r="A48" s="70"/>
      <c r="B48" s="70" t="s">
        <v>10</v>
      </c>
      <c r="C48" s="70"/>
      <c r="D48" s="70"/>
      <c r="E48" s="72" t="s">
        <v>28</v>
      </c>
    </row>
    <row r="49" spans="1:5" ht="10.95" customHeight="1">
      <c r="A49" s="70"/>
      <c r="B49" s="70" t="s">
        <v>11</v>
      </c>
      <c r="C49" s="70"/>
      <c r="D49" s="72" t="s">
        <v>1</v>
      </c>
      <c r="E49" s="72" t="s">
        <v>14</v>
      </c>
    </row>
    <row r="50" spans="1:5" ht="10.95" customHeight="1">
      <c r="A50" s="70"/>
      <c r="B50" s="70" t="s">
        <v>12</v>
      </c>
      <c r="C50" s="70"/>
      <c r="D50" s="72" t="s">
        <v>26</v>
      </c>
      <c r="E50" s="72" t="s">
        <v>20</v>
      </c>
    </row>
    <row r="51" spans="1:5" ht="10.95" customHeight="1">
      <c r="A51" s="70"/>
      <c r="B51" s="73"/>
      <c r="C51" s="74"/>
      <c r="D51" s="72" t="s">
        <v>32</v>
      </c>
      <c r="E51" s="72" t="s">
        <v>15</v>
      </c>
    </row>
    <row r="52" spans="1:5" ht="10.95" customHeight="1">
      <c r="A52" s="70"/>
      <c r="B52" s="70" t="s">
        <v>72</v>
      </c>
      <c r="C52" s="74"/>
      <c r="D52" s="72" t="s">
        <v>16</v>
      </c>
      <c r="E52" s="72" t="s">
        <v>17</v>
      </c>
    </row>
    <row r="53" spans="1:5" ht="10.95" customHeight="1">
      <c r="A53" s="70"/>
      <c r="B53" s="70" t="s">
        <v>73</v>
      </c>
      <c r="C53" s="74"/>
      <c r="D53" s="72" t="s">
        <v>2</v>
      </c>
      <c r="E53" s="72" t="s">
        <v>27</v>
      </c>
    </row>
    <row r="54" spans="1:5" ht="10.95" customHeight="1">
      <c r="A54" s="74"/>
      <c r="B54" s="75"/>
      <c r="C54" s="74"/>
      <c r="D54" s="70"/>
      <c r="E54" s="72" t="s">
        <v>65</v>
      </c>
    </row>
    <row r="55" spans="1:5" ht="10.95" customHeight="1">
      <c r="A55" s="70" t="s">
        <v>99</v>
      </c>
      <c r="B55" s="73" t="s">
        <v>100</v>
      </c>
      <c r="C55" s="74"/>
      <c r="D55" s="72" t="s">
        <v>4</v>
      </c>
      <c r="E55" s="72" t="s">
        <v>25</v>
      </c>
    </row>
    <row r="56" spans="1:5" ht="10.95" customHeight="1">
      <c r="A56" s="70"/>
      <c r="B56" s="76" t="s">
        <v>161</v>
      </c>
      <c r="C56" s="74"/>
      <c r="D56" s="72" t="s">
        <v>18</v>
      </c>
      <c r="E56" s="72" t="s">
        <v>19</v>
      </c>
    </row>
    <row r="57" spans="1:5" ht="10.95" customHeight="1">
      <c r="A57" s="63"/>
      <c r="B57" s="75" t="s">
        <v>101</v>
      </c>
      <c r="C57" s="74"/>
      <c r="D57" s="72" t="s">
        <v>21</v>
      </c>
      <c r="E57" s="72" t="s">
        <v>22</v>
      </c>
    </row>
    <row r="58" spans="1:5" ht="10.95" customHeight="1">
      <c r="A58" s="74"/>
      <c r="B58" s="75" t="s">
        <v>102</v>
      </c>
      <c r="C58" s="74"/>
      <c r="D58" s="72" t="s">
        <v>23</v>
      </c>
      <c r="E58" s="72" t="s">
        <v>24</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41" t="s">
        <v>31</v>
      </c>
      <c r="B1" s="141"/>
      <c r="C1" s="10"/>
      <c r="D1" s="139" t="s">
        <v>74</v>
      </c>
    </row>
    <row r="2" spans="1:4" ht="24.6" customHeight="1">
      <c r="C2" s="1" t="s">
        <v>7</v>
      </c>
      <c r="D2" s="140"/>
    </row>
    <row r="3" spans="1:4">
      <c r="D3" s="140"/>
    </row>
    <row r="4" spans="1:4" ht="23.4">
      <c r="B4" s="112" t="s">
        <v>118</v>
      </c>
      <c r="C4" s="23"/>
      <c r="D4" s="140"/>
    </row>
    <row r="5" spans="1:4">
      <c r="C5" s="17"/>
      <c r="D5" s="140"/>
    </row>
    <row r="6" spans="1:4">
      <c r="A6" s="113"/>
      <c r="B6" s="16"/>
      <c r="C6" s="12"/>
      <c r="D6" s="140"/>
    </row>
    <row r="7" spans="1:4" ht="12.6" customHeight="1">
      <c r="A7" s="114"/>
      <c r="B7" s="20"/>
      <c r="C7" s="18"/>
      <c r="D7" s="140"/>
    </row>
    <row r="8" spans="1:4">
      <c r="A8" s="113"/>
      <c r="B8" s="6" t="s">
        <v>8</v>
      </c>
      <c r="C8" s="17"/>
    </row>
    <row r="10" spans="1:4" ht="12" customHeight="1">
      <c r="A10" s="115">
        <v>1</v>
      </c>
      <c r="B10" s="90" t="s">
        <v>122</v>
      </c>
      <c r="C10" s="22">
        <v>5</v>
      </c>
    </row>
    <row r="11" spans="1:4" ht="12" customHeight="1">
      <c r="A11" s="113"/>
      <c r="B11" s="14"/>
      <c r="C11" s="17"/>
    </row>
    <row r="12" spans="1:4" ht="12" customHeight="1">
      <c r="A12" s="115">
        <v>2</v>
      </c>
      <c r="B12" s="90" t="s">
        <v>123</v>
      </c>
      <c r="C12" s="22">
        <v>6</v>
      </c>
    </row>
    <row r="13" spans="1:4">
      <c r="A13" s="113"/>
      <c r="B13" s="82"/>
      <c r="C13" s="17"/>
    </row>
    <row r="14" spans="1:4" ht="12" customHeight="1">
      <c r="A14" s="114">
        <v>3</v>
      </c>
      <c r="B14" s="90" t="s">
        <v>124</v>
      </c>
      <c r="C14" s="101">
        <v>8</v>
      </c>
    </row>
    <row r="15" spans="1:4">
      <c r="A15" s="113"/>
      <c r="B15" s="82"/>
      <c r="C15" s="17"/>
    </row>
    <row r="16" spans="1:4">
      <c r="A16" s="115">
        <v>4</v>
      </c>
      <c r="B16" s="90" t="s">
        <v>125</v>
      </c>
      <c r="C16" s="101">
        <v>10</v>
      </c>
    </row>
    <row r="17" spans="1:3">
      <c r="A17" s="113"/>
      <c r="B17" s="82"/>
      <c r="C17" s="12"/>
    </row>
    <row r="18" spans="1:3">
      <c r="A18" s="115">
        <v>5</v>
      </c>
      <c r="B18" s="90" t="s">
        <v>126</v>
      </c>
      <c r="C18" s="101">
        <v>12</v>
      </c>
    </row>
    <row r="19" spans="1:3">
      <c r="A19" s="113"/>
      <c r="B19" s="82"/>
      <c r="C19" s="12"/>
    </row>
    <row r="20" spans="1:3">
      <c r="A20" s="116">
        <v>6</v>
      </c>
      <c r="B20" s="90" t="s">
        <v>127</v>
      </c>
      <c r="C20" s="22">
        <v>14</v>
      </c>
    </row>
    <row r="21" spans="1:3">
      <c r="A21" s="113"/>
      <c r="B21" s="14"/>
      <c r="C21" s="12"/>
    </row>
    <row r="22" spans="1:3">
      <c r="A22" s="116">
        <v>7</v>
      </c>
      <c r="B22" s="90" t="s">
        <v>128</v>
      </c>
      <c r="C22" s="22">
        <v>16</v>
      </c>
    </row>
    <row r="23" spans="1:3">
      <c r="A23" s="113"/>
      <c r="B23" s="13"/>
      <c r="C23" s="12"/>
    </row>
    <row r="24" spans="1:3">
      <c r="A24" s="116">
        <v>8</v>
      </c>
      <c r="B24" s="90" t="s">
        <v>129</v>
      </c>
      <c r="C24" s="22">
        <v>18</v>
      </c>
    </row>
    <row r="25" spans="1:3">
      <c r="A25" s="113"/>
      <c r="B25" s="14"/>
      <c r="C25" s="12"/>
    </row>
    <row r="26" spans="1:3">
      <c r="A26" s="116">
        <v>9</v>
      </c>
      <c r="B26" s="90" t="s">
        <v>130</v>
      </c>
      <c r="C26" s="22">
        <v>20</v>
      </c>
    </row>
    <row r="27" spans="1:3">
      <c r="A27" s="113"/>
      <c r="B27" s="14"/>
      <c r="C27" s="12"/>
    </row>
    <row r="28" spans="1:3">
      <c r="A28" s="116">
        <v>10</v>
      </c>
      <c r="B28" s="90" t="s">
        <v>131</v>
      </c>
      <c r="C28" s="22">
        <v>22</v>
      </c>
    </row>
    <row r="29" spans="1:3">
      <c r="A29" s="113"/>
      <c r="B29" s="14"/>
      <c r="C29" s="12"/>
    </row>
    <row r="30" spans="1:3">
      <c r="A30" s="115">
        <v>11</v>
      </c>
      <c r="B30" s="90" t="s">
        <v>132</v>
      </c>
      <c r="C30" s="101">
        <v>24</v>
      </c>
    </row>
    <row r="31" spans="1:3">
      <c r="A31" s="113"/>
      <c r="B31" s="19"/>
      <c r="C31" s="22"/>
    </row>
    <row r="33" spans="1:3" ht="11.4">
      <c r="A33" s="114" t="s">
        <v>158</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zoomScaleNormal="100" workbookViewId="0">
      <pane ySplit="4" topLeftCell="A5" activePane="bottomLeft" state="frozen"/>
      <selection sqref="A1:K1"/>
      <selection pane="bottomLeft" sqref="A1:F1"/>
    </sheetView>
  </sheetViews>
  <sheetFormatPr baseColWidth="10" defaultRowHeight="13.2" outlineLevelRow="2"/>
  <sheetData>
    <row r="1" spans="1:7" ht="12" customHeight="1">
      <c r="A1" s="144" t="s">
        <v>133</v>
      </c>
      <c r="B1" s="144"/>
      <c r="C1" s="144"/>
      <c r="D1" s="144"/>
      <c r="E1" s="144"/>
      <c r="F1" s="144"/>
      <c r="G1" s="55"/>
    </row>
    <row r="2" spans="1:7" ht="12" customHeight="1"/>
    <row r="3" spans="1:7" ht="12.75" customHeight="1">
      <c r="A3" s="145" t="s">
        <v>0</v>
      </c>
      <c r="B3" s="146" t="s">
        <v>93</v>
      </c>
      <c r="C3" s="147" t="s">
        <v>94</v>
      </c>
      <c r="D3" s="147" t="s">
        <v>95</v>
      </c>
      <c r="E3" s="147" t="s">
        <v>63</v>
      </c>
      <c r="F3" s="148"/>
    </row>
    <row r="4" spans="1:7" ht="52.5" customHeight="1">
      <c r="A4" s="145"/>
      <c r="B4" s="146"/>
      <c r="C4" s="147"/>
      <c r="D4" s="147"/>
      <c r="E4" s="32" t="s">
        <v>96</v>
      </c>
      <c r="F4" s="56" t="s">
        <v>97</v>
      </c>
    </row>
    <row r="5" spans="1:7" ht="12" customHeight="1">
      <c r="A5" s="93"/>
      <c r="B5" s="93"/>
      <c r="C5" s="42"/>
      <c r="D5" s="42"/>
      <c r="E5" s="42"/>
      <c r="F5" s="94"/>
    </row>
    <row r="6" spans="1:7" ht="12" customHeight="1">
      <c r="B6" s="143" t="s">
        <v>34</v>
      </c>
      <c r="C6" s="143"/>
      <c r="D6" s="143"/>
      <c r="E6" s="143"/>
      <c r="F6" s="143"/>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1774.048</v>
      </c>
      <c r="C29" s="83">
        <v>226.87799999999999</v>
      </c>
      <c r="D29" s="83">
        <v>1547.17</v>
      </c>
      <c r="E29" s="78">
        <f t="shared" si="0"/>
        <v>1366.9540000000002</v>
      </c>
      <c r="F29" s="57">
        <v>180.21600000000001</v>
      </c>
      <c r="G29" s="44"/>
    </row>
    <row r="30" spans="1:7" ht="12" customHeight="1">
      <c r="A30" s="61">
        <v>2014</v>
      </c>
      <c r="B30" s="83">
        <v>1806.1610000000001</v>
      </c>
      <c r="C30" s="83">
        <v>226.38800000000001</v>
      </c>
      <c r="D30" s="83">
        <v>1579.7729999999999</v>
      </c>
      <c r="E30" s="78">
        <f t="shared" ref="E30" si="1">D30-F30</f>
        <v>1404.982</v>
      </c>
      <c r="F30" s="57">
        <v>174.791</v>
      </c>
      <c r="G30" s="44"/>
    </row>
    <row r="31" spans="1:7" ht="12" customHeight="1">
      <c r="A31" s="109">
        <v>2015</v>
      </c>
      <c r="B31" s="83">
        <v>1843.1949999999999</v>
      </c>
      <c r="C31" s="83">
        <v>226.142</v>
      </c>
      <c r="D31" s="83">
        <v>1617.0530000000001</v>
      </c>
      <c r="E31" s="78">
        <f t="shared" ref="E31" si="2">D31-F31</f>
        <v>1448.4470000000001</v>
      </c>
      <c r="F31" s="57">
        <v>168.60599999999999</v>
      </c>
      <c r="G31" s="44"/>
    </row>
    <row r="32" spans="1:7" ht="12" customHeight="1">
      <c r="A32" s="121">
        <v>2016</v>
      </c>
      <c r="B32" s="83">
        <v>1892.546</v>
      </c>
      <c r="C32" s="83">
        <v>223.577</v>
      </c>
      <c r="D32" s="83">
        <v>1668.9690000000001</v>
      </c>
      <c r="E32" s="78">
        <f t="shared" ref="E32" si="3">D32-F32</f>
        <v>1502.807</v>
      </c>
      <c r="F32" s="57">
        <v>166.16200000000001</v>
      </c>
      <c r="G32" s="44"/>
    </row>
    <row r="33" spans="1:6" ht="12" customHeight="1"/>
    <row r="34" spans="1:6" ht="12" customHeight="1">
      <c r="B34" s="143" t="s">
        <v>75</v>
      </c>
      <c r="C34" s="143"/>
      <c r="D34" s="143"/>
      <c r="E34" s="143"/>
      <c r="F34" s="143"/>
    </row>
    <row r="35" spans="1:6" ht="12" hidden="1" customHeight="1" outlineLevel="1">
      <c r="A35" s="97">
        <v>1992</v>
      </c>
      <c r="B35" s="58">
        <f>ROUND(B8/B7*100-100,5)</f>
        <v>-1.61659</v>
      </c>
      <c r="C35" s="58">
        <f t="shared" ref="C35:D35" si="4">ROUND(C8/C7*100-100,5)</f>
        <v>5.8758100000000004</v>
      </c>
      <c r="D35" s="58">
        <f t="shared" si="4"/>
        <v>-2.2094499999999999</v>
      </c>
      <c r="E35" s="57" t="s">
        <v>2</v>
      </c>
      <c r="F35" s="57" t="s">
        <v>2</v>
      </c>
    </row>
    <row r="36" spans="1:6" ht="12" hidden="1" customHeight="1" outlineLevel="1">
      <c r="A36" s="97">
        <v>1993</v>
      </c>
      <c r="B36" s="58">
        <f t="shared" ref="B36:D36" si="5">ROUND(B9/B8*100-100,5)</f>
        <v>-0.47720000000000001</v>
      </c>
      <c r="C36" s="58">
        <f t="shared" si="5"/>
        <v>5.9444999999999997</v>
      </c>
      <c r="D36" s="58">
        <f t="shared" si="5"/>
        <v>-1.02735</v>
      </c>
      <c r="E36" s="57" t="s">
        <v>2</v>
      </c>
      <c r="F36" s="57" t="s">
        <v>2</v>
      </c>
    </row>
    <row r="37" spans="1:6" ht="12" hidden="1" customHeight="1" outlineLevel="1">
      <c r="A37" s="97">
        <v>1994</v>
      </c>
      <c r="B37" s="58">
        <f t="shared" ref="B37:D37" si="6">ROUND(B10/B9*100-100,5)</f>
        <v>-0.69176000000000004</v>
      </c>
      <c r="C37" s="58">
        <f t="shared" si="6"/>
        <v>7.8731900000000001</v>
      </c>
      <c r="D37" s="58">
        <f t="shared" si="6"/>
        <v>-1.4772099999999999</v>
      </c>
      <c r="E37" s="57" t="s">
        <v>2</v>
      </c>
      <c r="F37" s="57" t="s">
        <v>2</v>
      </c>
    </row>
    <row r="38" spans="1:6" ht="12" hidden="1" customHeight="1" outlineLevel="1">
      <c r="A38" s="97">
        <v>1995</v>
      </c>
      <c r="B38" s="58">
        <f t="shared" ref="B38:D38" si="7">ROUND(B11/B10*100-100,5)</f>
        <v>3.9849999999999997E-2</v>
      </c>
      <c r="C38" s="58">
        <f t="shared" si="7"/>
        <v>4.58005</v>
      </c>
      <c r="D38" s="58">
        <f t="shared" si="7"/>
        <v>-0.41602</v>
      </c>
      <c r="E38" s="57" t="s">
        <v>2</v>
      </c>
      <c r="F38" s="57" t="s">
        <v>2</v>
      </c>
    </row>
    <row r="39" spans="1:6" ht="12" hidden="1" customHeight="1" outlineLevel="1">
      <c r="A39" s="97">
        <v>1996</v>
      </c>
      <c r="B39" s="58">
        <f t="shared" ref="B39:D39" si="8">ROUND(B12/B11*100-100,5)</f>
        <v>-1.5653600000000001</v>
      </c>
      <c r="C39" s="58">
        <f t="shared" si="8"/>
        <v>3.75997</v>
      </c>
      <c r="D39" s="58">
        <f t="shared" si="8"/>
        <v>-2.1268899999999999</v>
      </c>
      <c r="E39" s="57" t="s">
        <v>2</v>
      </c>
      <c r="F39" s="57" t="s">
        <v>2</v>
      </c>
    </row>
    <row r="40" spans="1:6" ht="12" hidden="1" customHeight="1" outlineLevel="1">
      <c r="A40" s="97">
        <v>1997</v>
      </c>
      <c r="B40" s="58">
        <f t="shared" ref="B40:D40" si="9">ROUND(B13/B12*100-100,5)</f>
        <v>-2.1468500000000001</v>
      </c>
      <c r="C40" s="58">
        <f t="shared" si="9"/>
        <v>1.8765099999999999</v>
      </c>
      <c r="D40" s="58">
        <f t="shared" si="9"/>
        <v>-2.5966100000000001</v>
      </c>
      <c r="E40" s="57" t="s">
        <v>2</v>
      </c>
      <c r="F40" s="57" t="s">
        <v>2</v>
      </c>
    </row>
    <row r="41" spans="1:6" ht="12" hidden="1" customHeight="1" outlineLevel="1">
      <c r="A41" s="97">
        <v>1998</v>
      </c>
      <c r="B41" s="58">
        <f t="shared" ref="B41:D41" si="10">ROUND(B14/B13*100-100,5)</f>
        <v>-0.73136000000000001</v>
      </c>
      <c r="C41" s="58">
        <f t="shared" si="10"/>
        <v>-7.2429999999999994E-2</v>
      </c>
      <c r="D41" s="58">
        <f t="shared" si="10"/>
        <v>-0.80840000000000001</v>
      </c>
      <c r="E41" s="57" t="s">
        <v>2</v>
      </c>
      <c r="F41" s="57" t="s">
        <v>2</v>
      </c>
    </row>
    <row r="42" spans="1:6" ht="12" hidden="1" customHeight="1" outlineLevel="1">
      <c r="A42" s="97">
        <v>1999</v>
      </c>
      <c r="B42" s="58">
        <f t="shared" ref="B42:D42" si="11">ROUND(B15/B14*100-100,5)</f>
        <v>-0.12127</v>
      </c>
      <c r="C42" s="58">
        <f t="shared" si="11"/>
        <v>-1.1082399999999999</v>
      </c>
      <c r="D42" s="58">
        <f t="shared" si="11"/>
        <v>-5.0099999999999997E-3</v>
      </c>
      <c r="E42" s="57" t="s">
        <v>2</v>
      </c>
      <c r="F42" s="57" t="s">
        <v>2</v>
      </c>
    </row>
    <row r="43" spans="1:6" ht="12" hidden="1" customHeight="1" outlineLevel="1">
      <c r="A43" s="97">
        <v>2000</v>
      </c>
      <c r="B43" s="58">
        <f t="shared" ref="B43:D43" si="12">ROUND(B16/B15*100-100,5)</f>
        <v>2.0714100000000002</v>
      </c>
      <c r="C43" s="58">
        <f t="shared" si="12"/>
        <v>2.7628900000000001</v>
      </c>
      <c r="D43" s="58">
        <f t="shared" si="12"/>
        <v>1.9908600000000001</v>
      </c>
      <c r="E43" s="57" t="s">
        <v>2</v>
      </c>
      <c r="F43" s="57" t="s">
        <v>2</v>
      </c>
    </row>
    <row r="44" spans="1:6" ht="12" hidden="1" customHeight="1" outlineLevel="1">
      <c r="A44" s="43">
        <v>2001</v>
      </c>
      <c r="B44" s="58">
        <f t="shared" ref="B44:D44" si="13">ROUND(B17/B16*100-100,5)</f>
        <v>-1.19964</v>
      </c>
      <c r="C44" s="58">
        <f t="shared" si="13"/>
        <v>1.1135200000000001</v>
      </c>
      <c r="D44" s="58">
        <f t="shared" si="13"/>
        <v>-1.4711399999999999</v>
      </c>
      <c r="E44" s="57" t="s">
        <v>2</v>
      </c>
      <c r="F44" s="57" t="s">
        <v>2</v>
      </c>
    </row>
    <row r="45" spans="1:6" ht="12" hidden="1" customHeight="1" outlineLevel="1">
      <c r="A45" s="43">
        <v>2002</v>
      </c>
      <c r="B45" s="58">
        <f t="shared" ref="B45:D45" si="14">ROUND(B18/B17*100-100,5)</f>
        <v>-1.6911400000000001</v>
      </c>
      <c r="C45" s="58">
        <f t="shared" si="14"/>
        <v>1.4557100000000001</v>
      </c>
      <c r="D45" s="58">
        <f t="shared" si="14"/>
        <v>-2.0701800000000001</v>
      </c>
      <c r="E45" s="57" t="s">
        <v>2</v>
      </c>
      <c r="F45" s="57" t="s">
        <v>2</v>
      </c>
    </row>
    <row r="46" spans="1:6" ht="12" hidden="1" customHeight="1" outlineLevel="1">
      <c r="A46" s="43">
        <v>2003</v>
      </c>
      <c r="B46" s="58">
        <f t="shared" ref="B46:D46" si="15">ROUND(B19/B18*100-100,5)</f>
        <v>-1.46109</v>
      </c>
      <c r="C46" s="58">
        <f t="shared" si="15"/>
        <v>5.2457099999999999</v>
      </c>
      <c r="D46" s="58">
        <f t="shared" si="15"/>
        <v>-2.2980100000000001</v>
      </c>
      <c r="E46" s="57" t="s">
        <v>2</v>
      </c>
      <c r="F46" s="57" t="s">
        <v>2</v>
      </c>
    </row>
    <row r="47" spans="1:6" ht="12" hidden="1" customHeight="1" outlineLevel="1">
      <c r="A47" s="43">
        <v>2004</v>
      </c>
      <c r="B47" s="58">
        <f t="shared" ref="B47:F47" si="16">ROUND(B20/B19*100-100,5)</f>
        <v>0.58135000000000003</v>
      </c>
      <c r="C47" s="58">
        <f t="shared" si="16"/>
        <v>7.2145799999999998</v>
      </c>
      <c r="D47" s="58">
        <f t="shared" si="16"/>
        <v>-0.31030000000000002</v>
      </c>
      <c r="E47" s="58">
        <f t="shared" si="16"/>
        <v>-2.2703899999999999</v>
      </c>
      <c r="F47" s="58">
        <f t="shared" si="16"/>
        <v>16.766580000000001</v>
      </c>
    </row>
    <row r="48" spans="1:6" ht="12" hidden="1" customHeight="1" outlineLevel="1">
      <c r="A48" s="43">
        <v>2005</v>
      </c>
      <c r="B48" s="58">
        <f t="shared" ref="B48:F48" si="17">ROUND(B21/B20*100-100,5)</f>
        <v>0.12755</v>
      </c>
      <c r="C48" s="58">
        <f t="shared" si="17"/>
        <v>6.6766500000000004</v>
      </c>
      <c r="D48" s="58">
        <f t="shared" si="17"/>
        <v>-0.81925000000000003</v>
      </c>
      <c r="E48" s="58">
        <f t="shared" si="17"/>
        <v>-2.2168999999999999</v>
      </c>
      <c r="F48" s="58">
        <f t="shared" si="17"/>
        <v>9.3722700000000003</v>
      </c>
    </row>
    <row r="49" spans="1:6" ht="12" hidden="1" customHeight="1" outlineLevel="1">
      <c r="A49" s="43">
        <v>2006</v>
      </c>
      <c r="B49" s="58">
        <f t="shared" ref="B49:F49" si="18">ROUND(B22/B21*100-100,5)</f>
        <v>1.6568700000000001</v>
      </c>
      <c r="C49" s="58">
        <f t="shared" si="18"/>
        <v>3.2346499999999998</v>
      </c>
      <c r="D49" s="58">
        <f t="shared" si="18"/>
        <v>1.41153</v>
      </c>
      <c r="E49" s="58">
        <f t="shared" si="18"/>
        <v>0.65281</v>
      </c>
      <c r="F49" s="58">
        <f t="shared" si="18"/>
        <v>6.3577899999999996</v>
      </c>
    </row>
    <row r="50" spans="1:6" ht="12" hidden="1" customHeight="1" outlineLevel="1">
      <c r="A50" s="43">
        <v>2007</v>
      </c>
      <c r="B50" s="58">
        <f t="shared" ref="B50:F50" si="19">ROUND(B23/B22*100-100,5)</f>
        <v>2.1222599999999998</v>
      </c>
      <c r="C50" s="58">
        <f t="shared" si="19"/>
        <v>1.08158</v>
      </c>
      <c r="D50" s="58">
        <f t="shared" si="19"/>
        <v>2.2869899999999999</v>
      </c>
      <c r="E50" s="58">
        <f t="shared" si="19"/>
        <v>2.50176</v>
      </c>
      <c r="F50" s="58">
        <f t="shared" si="19"/>
        <v>0.96192</v>
      </c>
    </row>
    <row r="51" spans="1:6" ht="12" hidden="1" customHeight="1" outlineLevel="1">
      <c r="A51" s="43">
        <v>2008</v>
      </c>
      <c r="B51" s="58">
        <f t="shared" ref="B51:F51" si="20">ROUND(B24/B23*100-100,5)</f>
        <v>1.8372599999999999</v>
      </c>
      <c r="C51" s="58">
        <f t="shared" si="20"/>
        <v>0.52700000000000002</v>
      </c>
      <c r="D51" s="58">
        <f t="shared" si="20"/>
        <v>2.0422199999999999</v>
      </c>
      <c r="E51" s="58">
        <f t="shared" si="20"/>
        <v>2.3168899999999999</v>
      </c>
      <c r="F51" s="58">
        <f t="shared" si="20"/>
        <v>0.32174000000000003</v>
      </c>
    </row>
    <row r="52" spans="1:6" ht="12" hidden="1" customHeight="1" outlineLevel="1">
      <c r="A52" s="43">
        <v>2009</v>
      </c>
      <c r="B52" s="58">
        <f t="shared" ref="B52:F52" si="21">ROUND(B25/B24*100-100,5)</f>
        <v>1.5668899999999999</v>
      </c>
      <c r="C52" s="58">
        <f t="shared" si="21"/>
        <v>2.8523499999999999</v>
      </c>
      <c r="D52" s="58">
        <f t="shared" si="21"/>
        <v>1.3688</v>
      </c>
      <c r="E52" s="58">
        <f t="shared" si="21"/>
        <v>1.7811300000000001</v>
      </c>
      <c r="F52" s="58">
        <f t="shared" si="21"/>
        <v>-1.2652300000000001</v>
      </c>
    </row>
    <row r="53" spans="1:6" ht="12" customHeight="1" collapsed="1">
      <c r="A53" s="43">
        <v>2010</v>
      </c>
      <c r="B53" s="58">
        <f t="shared" ref="B53:F53" si="22">ROUND(B26/B25*100-100,5)</f>
        <v>1.0447900000000001</v>
      </c>
      <c r="C53" s="58">
        <f t="shared" si="22"/>
        <v>1.38751</v>
      </c>
      <c r="D53" s="58">
        <f t="shared" si="22"/>
        <v>0.99121000000000004</v>
      </c>
      <c r="E53" s="58">
        <f t="shared" si="22"/>
        <v>1.2188600000000001</v>
      </c>
      <c r="F53" s="58">
        <f t="shared" si="22"/>
        <v>-0.50795999999999997</v>
      </c>
    </row>
    <row r="54" spans="1:6" ht="12" customHeight="1">
      <c r="A54" s="43">
        <v>2011</v>
      </c>
      <c r="B54" s="58">
        <f t="shared" ref="B54:F54" si="23">ROUND(B27/B26*100-100,5)</f>
        <v>1.1019600000000001</v>
      </c>
      <c r="C54" s="58">
        <f t="shared" si="23"/>
        <v>0.87146999999999997</v>
      </c>
      <c r="D54" s="58">
        <f t="shared" si="23"/>
        <v>1.1381399999999999</v>
      </c>
      <c r="E54" s="58">
        <f t="shared" si="23"/>
        <v>2.25257</v>
      </c>
      <c r="F54" s="58">
        <f t="shared" si="23"/>
        <v>-6.3280900000000004</v>
      </c>
    </row>
    <row r="55" spans="1:6" ht="12" customHeight="1">
      <c r="A55" s="43">
        <v>2012</v>
      </c>
      <c r="B55" s="58">
        <f t="shared" ref="B55:F55" si="24">ROUND(B28/B27*100-100,5)</f>
        <v>2.3163499999999999</v>
      </c>
      <c r="C55" s="58">
        <f t="shared" si="24"/>
        <v>0.66103999999999996</v>
      </c>
      <c r="D55" s="58">
        <f t="shared" si="24"/>
        <v>2.5754999999999999</v>
      </c>
      <c r="E55" s="58">
        <f t="shared" si="24"/>
        <v>3.0885699999999998</v>
      </c>
      <c r="F55" s="58">
        <f t="shared" si="24"/>
        <v>-1.1768000000000001</v>
      </c>
    </row>
    <row r="56" spans="1:6" ht="12" customHeight="1">
      <c r="A56" s="43">
        <v>2013</v>
      </c>
      <c r="B56" s="58">
        <f t="shared" ref="B56:F56" si="25">ROUND(B29/B28*100-100,5)</f>
        <v>1.5390699999999999</v>
      </c>
      <c r="C56" s="58">
        <f t="shared" si="25"/>
        <v>-2.4927199999999998</v>
      </c>
      <c r="D56" s="58">
        <f t="shared" si="25"/>
        <v>2.1585000000000001</v>
      </c>
      <c r="E56" s="58">
        <f t="shared" si="25"/>
        <v>2.0900400000000001</v>
      </c>
      <c r="F56" s="58">
        <f t="shared" si="25"/>
        <v>2.6807400000000001</v>
      </c>
    </row>
    <row r="57" spans="1:6" ht="12" customHeight="1">
      <c r="A57" s="61">
        <v>2014</v>
      </c>
      <c r="B57" s="58">
        <f t="shared" ref="B57:F57" si="26">ROUND(B30/B29*100-100,5)</f>
        <v>1.8101499999999999</v>
      </c>
      <c r="C57" s="58">
        <f t="shared" si="26"/>
        <v>-0.21598000000000001</v>
      </c>
      <c r="D57" s="58">
        <f t="shared" si="26"/>
        <v>2.1072700000000002</v>
      </c>
      <c r="E57" s="58">
        <f t="shared" si="26"/>
        <v>2.7819500000000001</v>
      </c>
      <c r="F57" s="58">
        <f t="shared" si="26"/>
        <v>-3.0102799999999998</v>
      </c>
    </row>
    <row r="58" spans="1:6" ht="12" customHeight="1">
      <c r="A58" s="109">
        <v>2015</v>
      </c>
      <c r="B58" s="58">
        <f t="shared" ref="B58:F58" si="27">ROUND(B31/B30*100-100,5)</f>
        <v>2.05043</v>
      </c>
      <c r="C58" s="58">
        <f t="shared" si="27"/>
        <v>-0.10866000000000001</v>
      </c>
      <c r="D58" s="58">
        <f t="shared" si="27"/>
        <v>2.3598300000000001</v>
      </c>
      <c r="E58" s="58">
        <f t="shared" si="27"/>
        <v>3.0936300000000001</v>
      </c>
      <c r="F58" s="58">
        <f t="shared" si="27"/>
        <v>-3.53851</v>
      </c>
    </row>
    <row r="59" spans="1:6" ht="12" customHeight="1">
      <c r="A59" s="121">
        <v>2016</v>
      </c>
      <c r="B59" s="58">
        <f>ROUND(B32/B31*100-100,5)</f>
        <v>2.67747</v>
      </c>
      <c r="C59" s="58">
        <f>ROUND(C32/C31*100-100,5)</f>
        <v>-1.1342399999999999</v>
      </c>
      <c r="D59" s="58">
        <f>ROUND(D32/D31*100-100,5)</f>
        <v>3.2105299999999999</v>
      </c>
      <c r="E59" s="58">
        <f>ROUND(E32/E31*100-100,5)</f>
        <v>3.75299</v>
      </c>
      <c r="F59" s="58">
        <f>ROUND(F32/F31*100-100,5)</f>
        <v>-1.44953</v>
      </c>
    </row>
    <row r="60" spans="1:6" ht="12" customHeight="1"/>
    <row r="61" spans="1:6" ht="12" customHeight="1">
      <c r="B61" s="143" t="s">
        <v>98</v>
      </c>
      <c r="C61" s="143"/>
      <c r="D61" s="143"/>
      <c r="E61" s="143"/>
      <c r="F61" s="143"/>
    </row>
    <row r="62" spans="1:6" ht="12" customHeight="1">
      <c r="A62" s="97">
        <v>1991</v>
      </c>
      <c r="B62" s="59">
        <v>100</v>
      </c>
      <c r="C62" s="60">
        <f>ROUND(C7/$B7*100,5)</f>
        <v>7.3325899999999997</v>
      </c>
      <c r="D62" s="60">
        <f>ROUND(D7/$B7*100,5)</f>
        <v>92.667410000000004</v>
      </c>
      <c r="E62" s="57" t="s">
        <v>2</v>
      </c>
      <c r="F62" s="57" t="s">
        <v>2</v>
      </c>
    </row>
    <row r="63" spans="1:6" ht="12" hidden="1" customHeight="1" outlineLevel="2">
      <c r="A63" s="97">
        <v>1992</v>
      </c>
      <c r="B63" s="59">
        <v>100</v>
      </c>
      <c r="C63" s="60">
        <f t="shared" ref="C63:D63" si="28">ROUND(C8/$B8*100,5)</f>
        <v>7.891</v>
      </c>
      <c r="D63" s="60">
        <f t="shared" si="28"/>
        <v>92.108999999999995</v>
      </c>
      <c r="E63" s="57" t="s">
        <v>2</v>
      </c>
      <c r="F63" s="57" t="s">
        <v>2</v>
      </c>
    </row>
    <row r="64" spans="1:6" ht="12" hidden="1" customHeight="1" outlineLevel="2">
      <c r="A64" s="97">
        <v>1993</v>
      </c>
      <c r="B64" s="59">
        <v>100</v>
      </c>
      <c r="C64" s="60">
        <f t="shared" ref="C64:D64" si="29">ROUND(C9/$B9*100,5)</f>
        <v>8.4001699999999992</v>
      </c>
      <c r="D64" s="60">
        <f t="shared" si="29"/>
        <v>91.599829999999997</v>
      </c>
      <c r="E64" s="57" t="s">
        <v>2</v>
      </c>
      <c r="F64" s="57" t="s">
        <v>2</v>
      </c>
    </row>
    <row r="65" spans="1:6" ht="12" hidden="1" customHeight="1" outlineLevel="2">
      <c r="A65" s="97">
        <v>1994</v>
      </c>
      <c r="B65" s="59">
        <v>100</v>
      </c>
      <c r="C65" s="60">
        <f t="shared" ref="C65:D65" si="30">ROUND(C10/$B10*100,5)</f>
        <v>9.1246500000000008</v>
      </c>
      <c r="D65" s="60">
        <f t="shared" si="30"/>
        <v>90.875349999999997</v>
      </c>
      <c r="E65" s="57" t="s">
        <v>2</v>
      </c>
      <c r="F65" s="57" t="s">
        <v>2</v>
      </c>
    </row>
    <row r="66" spans="1:6" ht="12" hidden="1" customHeight="1" outlineLevel="2">
      <c r="A66" s="97">
        <v>1995</v>
      </c>
      <c r="B66" s="59">
        <v>100</v>
      </c>
      <c r="C66" s="60">
        <f t="shared" ref="C66:D66" si="31">ROUND(C11/$B11*100,5)</f>
        <v>9.5387599999999999</v>
      </c>
      <c r="D66" s="60">
        <f t="shared" si="31"/>
        <v>90.461240000000004</v>
      </c>
      <c r="E66" s="57" t="s">
        <v>2</v>
      </c>
      <c r="F66" s="57" t="s">
        <v>2</v>
      </c>
    </row>
    <row r="67" spans="1:6" ht="12" hidden="1" customHeight="1" outlineLevel="2">
      <c r="A67" s="97">
        <v>1996</v>
      </c>
      <c r="B67" s="59">
        <v>100</v>
      </c>
      <c r="C67" s="60">
        <f t="shared" ref="C67:D67" si="32">ROUND(C12/$B12*100,5)</f>
        <v>10.05481</v>
      </c>
      <c r="D67" s="60">
        <f t="shared" si="32"/>
        <v>89.945189999999997</v>
      </c>
      <c r="E67" s="57" t="s">
        <v>2</v>
      </c>
      <c r="F67" s="57" t="s">
        <v>2</v>
      </c>
    </row>
    <row r="68" spans="1:6" ht="12" hidden="1" customHeight="1" outlineLevel="2">
      <c r="A68" s="97">
        <v>1997</v>
      </c>
      <c r="B68" s="59">
        <v>100</v>
      </c>
      <c r="C68" s="60">
        <f t="shared" ref="C68:D68" si="33">ROUND(C13/$B13*100,5)</f>
        <v>10.46823</v>
      </c>
      <c r="D68" s="60">
        <f t="shared" si="33"/>
        <v>89.531769999999995</v>
      </c>
      <c r="E68" s="57" t="s">
        <v>2</v>
      </c>
      <c r="F68" s="57" t="s">
        <v>2</v>
      </c>
    </row>
    <row r="69" spans="1:6" ht="12" hidden="1" customHeight="1" outlineLevel="2">
      <c r="A69" s="97">
        <v>1998</v>
      </c>
      <c r="B69" s="59">
        <v>100</v>
      </c>
      <c r="C69" s="60">
        <f t="shared" ref="C69:D69" si="34">ROUND(C14/$B14*100,5)</f>
        <v>10.53772</v>
      </c>
      <c r="D69" s="60">
        <f t="shared" si="34"/>
        <v>89.462280000000007</v>
      </c>
      <c r="E69" s="57" t="s">
        <v>2</v>
      </c>
      <c r="F69" s="57" t="s">
        <v>2</v>
      </c>
    </row>
    <row r="70" spans="1:6" ht="12" hidden="1" customHeight="1" outlineLevel="2">
      <c r="A70" s="97">
        <v>1999</v>
      </c>
      <c r="B70" s="59">
        <v>100</v>
      </c>
      <c r="C70" s="60">
        <f t="shared" ref="C70:D70" si="35">ROUND(C15/$B15*100,5)</f>
        <v>10.433579999999999</v>
      </c>
      <c r="D70" s="60">
        <f t="shared" si="35"/>
        <v>89.566419999999994</v>
      </c>
      <c r="E70" s="57" t="s">
        <v>2</v>
      </c>
      <c r="F70" s="57" t="s">
        <v>2</v>
      </c>
    </row>
    <row r="71" spans="1:6" ht="12" customHeight="1" collapsed="1">
      <c r="A71" s="43">
        <v>2000</v>
      </c>
      <c r="B71" s="59">
        <v>100</v>
      </c>
      <c r="C71" s="60">
        <f t="shared" ref="C71:D71" si="36">ROUND(C16/$B16*100,5)</f>
        <v>10.50427</v>
      </c>
      <c r="D71" s="60">
        <f t="shared" si="36"/>
        <v>89.495729999999995</v>
      </c>
      <c r="E71" s="57" t="s">
        <v>2</v>
      </c>
      <c r="F71" s="57" t="s">
        <v>2</v>
      </c>
    </row>
    <row r="72" spans="1:6" ht="12" hidden="1" customHeight="1" outlineLevel="1">
      <c r="A72" s="77">
        <v>2001</v>
      </c>
      <c r="B72" s="59">
        <v>100</v>
      </c>
      <c r="C72" s="60">
        <f t="shared" ref="C72:D72" si="37">ROUND(C17/$B17*100,5)</f>
        <v>10.7502</v>
      </c>
      <c r="D72" s="60">
        <f t="shared" si="37"/>
        <v>89.249799999999993</v>
      </c>
      <c r="E72" s="57" t="s">
        <v>2</v>
      </c>
      <c r="F72" s="57" t="s">
        <v>2</v>
      </c>
    </row>
    <row r="73" spans="1:6" ht="12" hidden="1" customHeight="1" outlineLevel="1">
      <c r="A73" s="77">
        <v>2002</v>
      </c>
      <c r="B73" s="59">
        <v>100</v>
      </c>
      <c r="C73" s="60">
        <f t="shared" ref="C73:D73" si="38">ROUND(C18/$B18*100,5)</f>
        <v>11.09431</v>
      </c>
      <c r="D73" s="60">
        <f t="shared" si="38"/>
        <v>88.905690000000007</v>
      </c>
      <c r="E73" s="57" t="s">
        <v>2</v>
      </c>
      <c r="F73" s="57" t="s">
        <v>2</v>
      </c>
    </row>
    <row r="74" spans="1:6" ht="12" hidden="1" customHeight="1" outlineLevel="1">
      <c r="A74" s="77">
        <v>2003</v>
      </c>
      <c r="B74" s="59">
        <v>100</v>
      </c>
      <c r="C74" s="60">
        <f t="shared" ref="C74:D74" si="39">ROUND(C19/$B19*100,5)</f>
        <v>11.849410000000001</v>
      </c>
      <c r="D74" s="60">
        <f t="shared" si="39"/>
        <v>88.150589999999994</v>
      </c>
      <c r="E74" s="60">
        <f>ROUND(E19/$B19*100,5)</f>
        <v>79.074399999999997</v>
      </c>
      <c r="F74" s="60">
        <f>ROUND(F19/$B19*100,5)</f>
        <v>9.0761800000000008</v>
      </c>
    </row>
    <row r="75" spans="1:6" ht="12" hidden="1" customHeight="1" outlineLevel="1">
      <c r="A75" s="77">
        <v>2004</v>
      </c>
      <c r="B75" s="59">
        <v>100</v>
      </c>
      <c r="C75" s="60">
        <f t="shared" ref="C75:F75" si="40">ROUND(C20/$B20*100,5)</f>
        <v>12.63087</v>
      </c>
      <c r="D75" s="60">
        <f t="shared" si="40"/>
        <v>87.369129999999998</v>
      </c>
      <c r="E75" s="60">
        <f t="shared" si="40"/>
        <v>76.832440000000005</v>
      </c>
      <c r="F75" s="60">
        <f t="shared" si="40"/>
        <v>10.53669</v>
      </c>
    </row>
    <row r="76" spans="1:6" ht="12" hidden="1" customHeight="1" outlineLevel="1">
      <c r="A76" s="77">
        <v>2005</v>
      </c>
      <c r="B76" s="59">
        <v>100</v>
      </c>
      <c r="C76" s="60">
        <f t="shared" ref="C76:F76" si="41">ROUND(C21/$B21*100,5)</f>
        <v>13.45702</v>
      </c>
      <c r="D76" s="60">
        <f t="shared" si="41"/>
        <v>86.54298</v>
      </c>
      <c r="E76" s="60">
        <f t="shared" si="41"/>
        <v>75.033439999999999</v>
      </c>
      <c r="F76" s="60">
        <f t="shared" si="41"/>
        <v>11.509539999999999</v>
      </c>
    </row>
    <row r="77" spans="1:6" ht="12" hidden="1" customHeight="1" outlineLevel="1">
      <c r="A77" s="77">
        <v>2006</v>
      </c>
      <c r="B77" s="59">
        <v>100</v>
      </c>
      <c r="C77" s="60">
        <f t="shared" ref="C77:F77" si="42">ROUND(C22/$B22*100,5)</f>
        <v>13.665889999999999</v>
      </c>
      <c r="D77" s="60">
        <f t="shared" si="42"/>
        <v>86.334109999999995</v>
      </c>
      <c r="E77" s="60">
        <f t="shared" si="42"/>
        <v>74.292339999999996</v>
      </c>
      <c r="F77" s="60">
        <f t="shared" si="42"/>
        <v>12.041779999999999</v>
      </c>
    </row>
    <row r="78" spans="1:6" ht="12" hidden="1" customHeight="1" outlineLevel="1">
      <c r="A78" s="77">
        <v>2007</v>
      </c>
      <c r="B78" s="59">
        <v>100</v>
      </c>
      <c r="C78" s="60">
        <f t="shared" ref="C78:F78" si="43">ROUND(C23/$B23*100,5)</f>
        <v>13.526619999999999</v>
      </c>
      <c r="D78" s="60">
        <f t="shared" si="43"/>
        <v>86.473380000000006</v>
      </c>
      <c r="E78" s="60">
        <f t="shared" si="43"/>
        <v>74.568420000000003</v>
      </c>
      <c r="F78" s="60">
        <f t="shared" si="43"/>
        <v>11.904949999999999</v>
      </c>
    </row>
    <row r="79" spans="1:6" ht="12" hidden="1" customHeight="1" outlineLevel="1">
      <c r="A79" s="77">
        <v>2008</v>
      </c>
      <c r="B79" s="59">
        <v>100</v>
      </c>
      <c r="C79" s="60">
        <f t="shared" ref="C79:F79" si="44">ROUND(C24/$B24*100,5)</f>
        <v>13.352589999999999</v>
      </c>
      <c r="D79" s="60">
        <f t="shared" si="44"/>
        <v>86.647409999999994</v>
      </c>
      <c r="E79" s="60">
        <f t="shared" si="44"/>
        <v>74.919629999999998</v>
      </c>
      <c r="F79" s="60">
        <f t="shared" si="44"/>
        <v>11.727790000000001</v>
      </c>
    </row>
    <row r="80" spans="1:6" ht="12" hidden="1" customHeight="1" outlineLevel="1">
      <c r="A80" s="77">
        <v>2009</v>
      </c>
      <c r="B80" s="59">
        <v>100</v>
      </c>
      <c r="C80" s="60">
        <f t="shared" ref="C80:F80" si="45">ROUND(C25/$B25*100,5)</f>
        <v>13.52158</v>
      </c>
      <c r="D80" s="60">
        <f t="shared" si="45"/>
        <v>86.47842</v>
      </c>
      <c r="E80" s="60">
        <f t="shared" si="45"/>
        <v>75.077650000000006</v>
      </c>
      <c r="F80" s="60">
        <f t="shared" si="45"/>
        <v>11.40077</v>
      </c>
    </row>
    <row r="81" spans="1:15" ht="12" customHeight="1" collapsed="1">
      <c r="A81" s="77">
        <v>2010</v>
      </c>
      <c r="B81" s="59">
        <v>100</v>
      </c>
      <c r="C81" s="60">
        <f t="shared" ref="C81:F81" si="46">ROUND(C26/$B26*100,5)</f>
        <v>13.56744</v>
      </c>
      <c r="D81" s="60">
        <f t="shared" si="46"/>
        <v>86.432559999999995</v>
      </c>
      <c r="E81" s="60">
        <f t="shared" si="46"/>
        <v>75.206990000000005</v>
      </c>
      <c r="F81" s="60">
        <f t="shared" si="46"/>
        <v>11.225569999999999</v>
      </c>
    </row>
    <row r="82" spans="1:15" ht="12" customHeight="1">
      <c r="A82" s="77">
        <v>2011</v>
      </c>
      <c r="B82" s="59">
        <v>100</v>
      </c>
      <c r="C82" s="60">
        <f t="shared" ref="C82:F82" si="47">ROUND(C27/$B27*100,5)</f>
        <v>13.53651</v>
      </c>
      <c r="D82" s="60">
        <f t="shared" si="47"/>
        <v>86.463489999999993</v>
      </c>
      <c r="E82" s="60">
        <f t="shared" si="47"/>
        <v>76.062889999999996</v>
      </c>
      <c r="F82" s="60">
        <f t="shared" si="47"/>
        <v>10.400600000000001</v>
      </c>
    </row>
    <row r="83" spans="1:15">
      <c r="A83" s="77">
        <v>2012</v>
      </c>
      <c r="B83" s="59">
        <v>100</v>
      </c>
      <c r="C83" s="60">
        <f t="shared" ref="C83:F83" si="48">ROUND(C28/$B28*100,5)</f>
        <v>13.31751</v>
      </c>
      <c r="D83" s="60">
        <f t="shared" si="48"/>
        <v>86.682490000000001</v>
      </c>
      <c r="E83" s="60">
        <f t="shared" si="48"/>
        <v>76.636970000000005</v>
      </c>
      <c r="F83" s="60">
        <f t="shared" si="48"/>
        <v>10.04551</v>
      </c>
    </row>
    <row r="84" spans="1:15">
      <c r="A84" s="77">
        <v>2013</v>
      </c>
      <c r="B84" s="59">
        <v>100</v>
      </c>
      <c r="C84" s="60">
        <f t="shared" ref="C84:F84" si="49">ROUND(C29/$B29*100,5)</f>
        <v>12.78872</v>
      </c>
      <c r="D84" s="60">
        <f t="shared" si="49"/>
        <v>87.211280000000002</v>
      </c>
      <c r="E84" s="60">
        <f t="shared" si="49"/>
        <v>77.052819999999997</v>
      </c>
      <c r="F84" s="60">
        <f t="shared" si="49"/>
        <v>10.15846</v>
      </c>
    </row>
    <row r="85" spans="1:15">
      <c r="A85" s="77">
        <v>2014</v>
      </c>
      <c r="B85" s="59">
        <v>100</v>
      </c>
      <c r="C85" s="60">
        <f t="shared" ref="C85:F85" si="50">ROUND(C30/$B30*100,5)</f>
        <v>12.53421</v>
      </c>
      <c r="D85" s="60">
        <f t="shared" si="50"/>
        <v>87.465789999999998</v>
      </c>
      <c r="E85" s="60">
        <f t="shared" si="50"/>
        <v>77.788300000000007</v>
      </c>
      <c r="F85" s="60">
        <f t="shared" si="50"/>
        <v>9.6774900000000006</v>
      </c>
    </row>
    <row r="86" spans="1:15">
      <c r="A86" s="109">
        <v>2015</v>
      </c>
      <c r="B86" s="59">
        <v>100</v>
      </c>
      <c r="C86" s="60">
        <f t="shared" ref="C86:F86" si="51">ROUND(C31/$B31*100,5)</f>
        <v>12.269019999999999</v>
      </c>
      <c r="D86" s="60">
        <f t="shared" si="51"/>
        <v>87.730980000000002</v>
      </c>
      <c r="E86" s="60">
        <f t="shared" si="51"/>
        <v>78.583489999999998</v>
      </c>
      <c r="F86" s="60">
        <f t="shared" si="51"/>
        <v>9.1474899999999995</v>
      </c>
    </row>
    <row r="87" spans="1:15">
      <c r="A87" s="121">
        <v>2016</v>
      </c>
      <c r="B87" s="59">
        <v>100</v>
      </c>
      <c r="C87" s="60">
        <f>ROUND(C32/$B32*100,5)</f>
        <v>11.813560000000001</v>
      </c>
      <c r="D87" s="60">
        <f>ROUND(D32/$B32*100,5)</f>
        <v>88.186440000000005</v>
      </c>
      <c r="E87" s="60">
        <f>ROUND(E32/$B32*100,5)</f>
        <v>79.406630000000007</v>
      </c>
      <c r="F87" s="60">
        <f>ROUND(F32/$B32*100,5)</f>
        <v>8.7798099999999994</v>
      </c>
    </row>
    <row r="88" spans="1:15">
      <c r="A88" s="81" t="s">
        <v>116</v>
      </c>
      <c r="B88" s="107"/>
      <c r="C88" s="107"/>
      <c r="D88" s="107"/>
      <c r="E88" s="107"/>
      <c r="F88" s="107"/>
      <c r="G88" s="107"/>
      <c r="H88" s="107"/>
      <c r="I88" s="107"/>
      <c r="J88" s="107"/>
      <c r="K88" s="107"/>
      <c r="L88" s="107"/>
      <c r="M88" s="107"/>
      <c r="N88" s="107"/>
      <c r="O88" s="107"/>
    </row>
    <row r="89" spans="1:15" ht="26.4" customHeight="1">
      <c r="A89" s="142" t="s">
        <v>117</v>
      </c>
      <c r="B89" s="142"/>
      <c r="C89" s="142"/>
      <c r="D89" s="142"/>
      <c r="E89" s="142"/>
      <c r="F89" s="142"/>
      <c r="G89" s="108"/>
      <c r="H89" s="108"/>
      <c r="I89" s="108"/>
      <c r="J89" s="108"/>
      <c r="K89" s="108"/>
      <c r="L89" s="108"/>
      <c r="M89" s="108"/>
      <c r="N89" s="108"/>
      <c r="O89" s="108"/>
    </row>
  </sheetData>
  <mergeCells count="10">
    <mergeCell ref="A89:F89"/>
    <mergeCell ref="B6:F6"/>
    <mergeCell ref="B61:F61"/>
    <mergeCell ref="A1:F1"/>
    <mergeCell ref="A3:A4"/>
    <mergeCell ref="B3:B4"/>
    <mergeCell ref="C3:C4"/>
    <mergeCell ref="D3:D4"/>
    <mergeCell ref="E3:F3"/>
    <mergeCell ref="B34:F34"/>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sqref="A1:K1"/>
      <selection pane="bottomLeft"/>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4" t="s">
        <v>152</v>
      </c>
      <c r="C1" s="154"/>
      <c r="D1" s="154"/>
      <c r="E1" s="154"/>
      <c r="F1" s="154"/>
      <c r="G1" s="154"/>
      <c r="H1" s="154"/>
      <c r="I1" s="156" t="s">
        <v>152</v>
      </c>
      <c r="J1" s="156"/>
      <c r="K1" s="156"/>
      <c r="L1" s="156"/>
      <c r="M1" s="156"/>
      <c r="N1" s="156"/>
      <c r="O1" s="156"/>
      <c r="P1" s="156"/>
      <c r="Q1" s="156"/>
      <c r="R1" s="156"/>
      <c r="S1" s="156"/>
      <c r="T1" s="156"/>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51" t="s">
        <v>0</v>
      </c>
      <c r="C3" s="150" t="s">
        <v>64</v>
      </c>
      <c r="D3" s="150" t="s">
        <v>53</v>
      </c>
      <c r="E3" s="150" t="s">
        <v>60</v>
      </c>
      <c r="F3" s="150" t="s">
        <v>63</v>
      </c>
      <c r="G3" s="150"/>
      <c r="H3" s="155"/>
      <c r="I3" s="151" t="s">
        <v>52</v>
      </c>
      <c r="J3" s="158" t="s">
        <v>63</v>
      </c>
      <c r="K3" s="158"/>
      <c r="L3" s="158"/>
      <c r="M3" s="158"/>
      <c r="N3" s="158"/>
      <c r="O3" s="158"/>
      <c r="P3" s="158"/>
      <c r="Q3" s="158"/>
      <c r="R3" s="158"/>
      <c r="S3" s="158"/>
      <c r="T3" s="155" t="s">
        <v>0</v>
      </c>
    </row>
    <row r="4" spans="2:20" s="127" customFormat="1" ht="12" customHeight="1">
      <c r="B4" s="151"/>
      <c r="C4" s="153"/>
      <c r="D4" s="150"/>
      <c r="E4" s="150"/>
      <c r="F4" s="150" t="s">
        <v>144</v>
      </c>
      <c r="G4" s="132" t="s">
        <v>61</v>
      </c>
      <c r="H4" s="155" t="s">
        <v>36</v>
      </c>
      <c r="I4" s="151"/>
      <c r="J4" s="150" t="s">
        <v>159</v>
      </c>
      <c r="K4" s="153" t="s">
        <v>63</v>
      </c>
      <c r="L4" s="153"/>
      <c r="M4" s="150" t="s">
        <v>145</v>
      </c>
      <c r="N4" s="153" t="s">
        <v>63</v>
      </c>
      <c r="O4" s="153"/>
      <c r="P4" s="153"/>
      <c r="Q4" s="150" t="s">
        <v>146</v>
      </c>
      <c r="R4" s="153" t="s">
        <v>63</v>
      </c>
      <c r="S4" s="153"/>
      <c r="T4" s="155"/>
    </row>
    <row r="5" spans="2:20" s="127" customFormat="1" ht="109.95" customHeight="1">
      <c r="B5" s="152"/>
      <c r="C5" s="153"/>
      <c r="D5" s="150"/>
      <c r="E5" s="150"/>
      <c r="F5" s="150"/>
      <c r="G5" s="133" t="s">
        <v>153</v>
      </c>
      <c r="H5" s="155"/>
      <c r="I5" s="151"/>
      <c r="J5" s="150"/>
      <c r="K5" s="134" t="s">
        <v>147</v>
      </c>
      <c r="L5" s="134" t="s">
        <v>160</v>
      </c>
      <c r="M5" s="150"/>
      <c r="N5" s="133" t="s">
        <v>148</v>
      </c>
      <c r="O5" s="133" t="s">
        <v>165</v>
      </c>
      <c r="P5" s="133" t="s">
        <v>149</v>
      </c>
      <c r="Q5" s="150"/>
      <c r="R5" s="133" t="s">
        <v>150</v>
      </c>
      <c r="S5" s="133" t="s">
        <v>151</v>
      </c>
      <c r="T5" s="157"/>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49" t="s">
        <v>34</v>
      </c>
      <c r="D7" s="149"/>
      <c r="E7" s="149"/>
      <c r="F7" s="149"/>
      <c r="G7" s="149"/>
      <c r="H7" s="149"/>
      <c r="I7" s="149" t="s">
        <v>34</v>
      </c>
      <c r="J7" s="149"/>
      <c r="K7" s="149"/>
      <c r="L7" s="149"/>
      <c r="M7" s="149"/>
      <c r="N7" s="149"/>
      <c r="O7" s="149"/>
      <c r="P7" s="149"/>
      <c r="Q7" s="149"/>
      <c r="R7" s="149"/>
      <c r="S7" s="149"/>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1774.048</v>
      </c>
      <c r="D30" s="83">
        <v>0.52400000000000002</v>
      </c>
      <c r="E30" s="83">
        <v>219.905</v>
      </c>
      <c r="F30" s="83">
        <v>138.81</v>
      </c>
      <c r="G30" s="83">
        <v>119.41800000000001</v>
      </c>
      <c r="H30" s="83">
        <v>81.094999999999999</v>
      </c>
      <c r="I30" s="83">
        <v>1553.6189999999999</v>
      </c>
      <c r="J30" s="83">
        <v>466.721</v>
      </c>
      <c r="K30" s="83">
        <v>380.76299999999998</v>
      </c>
      <c r="L30" s="83">
        <v>85.957999999999998</v>
      </c>
      <c r="M30" s="83">
        <v>384.923</v>
      </c>
      <c r="N30" s="83">
        <v>40.192999999999998</v>
      </c>
      <c r="O30" s="83">
        <v>42.33</v>
      </c>
      <c r="P30" s="83">
        <v>302.39999999999998</v>
      </c>
      <c r="Q30" s="83">
        <v>701.97500000000002</v>
      </c>
      <c r="R30" s="83">
        <v>524.495</v>
      </c>
      <c r="S30" s="83">
        <v>177.48</v>
      </c>
      <c r="T30" s="124">
        <v>2013</v>
      </c>
      <c r="U30" s="44"/>
      <c r="V30" s="44"/>
      <c r="W30" s="44"/>
      <c r="X30" s="44"/>
    </row>
    <row r="31" spans="2:24" ht="12" customHeight="1">
      <c r="B31" s="84">
        <v>2014</v>
      </c>
      <c r="C31" s="83">
        <v>1806.1610000000001</v>
      </c>
      <c r="D31" s="83">
        <v>0.51700000000000002</v>
      </c>
      <c r="E31" s="83">
        <v>220.19399999999999</v>
      </c>
      <c r="F31" s="83">
        <v>139.477</v>
      </c>
      <c r="G31" s="83">
        <v>119.801</v>
      </c>
      <c r="H31" s="83">
        <v>80.716999999999999</v>
      </c>
      <c r="I31" s="83">
        <v>1585.45</v>
      </c>
      <c r="J31" s="83">
        <v>476.774</v>
      </c>
      <c r="K31" s="83">
        <v>387.93599999999998</v>
      </c>
      <c r="L31" s="83">
        <v>88.837999999999994</v>
      </c>
      <c r="M31" s="83">
        <v>390.738</v>
      </c>
      <c r="N31" s="83">
        <v>38.941000000000003</v>
      </c>
      <c r="O31" s="83">
        <v>42.44</v>
      </c>
      <c r="P31" s="83">
        <v>309.35700000000003</v>
      </c>
      <c r="Q31" s="83">
        <v>717.93799999999999</v>
      </c>
      <c r="R31" s="83">
        <v>538.59400000000005</v>
      </c>
      <c r="S31" s="83">
        <v>179.34399999999999</v>
      </c>
      <c r="T31" s="124">
        <v>2014</v>
      </c>
      <c r="U31" s="44"/>
      <c r="V31" s="44"/>
      <c r="W31" s="44"/>
      <c r="X31" s="44"/>
    </row>
    <row r="32" spans="2:24" ht="12" customHeight="1">
      <c r="B32" s="110">
        <v>2015</v>
      </c>
      <c r="C32" s="83">
        <v>1843.1949999999999</v>
      </c>
      <c r="D32" s="83">
        <v>0.47</v>
      </c>
      <c r="E32" s="83">
        <v>219.63399999999999</v>
      </c>
      <c r="F32" s="83">
        <v>139.459</v>
      </c>
      <c r="G32" s="83">
        <v>119.61</v>
      </c>
      <c r="H32" s="83">
        <v>80.174999999999997</v>
      </c>
      <c r="I32" s="83">
        <v>1623.0909999999999</v>
      </c>
      <c r="J32" s="83">
        <v>488.63200000000001</v>
      </c>
      <c r="K32" s="83">
        <v>395.916</v>
      </c>
      <c r="L32" s="83">
        <v>92.715999999999994</v>
      </c>
      <c r="M32" s="83">
        <v>403.82799999999997</v>
      </c>
      <c r="N32" s="83">
        <v>39.058999999999997</v>
      </c>
      <c r="O32" s="83">
        <v>42.563000000000002</v>
      </c>
      <c r="P32" s="83">
        <v>322.20600000000002</v>
      </c>
      <c r="Q32" s="83">
        <v>730.63099999999997</v>
      </c>
      <c r="R32" s="83">
        <v>550.23800000000006</v>
      </c>
      <c r="S32" s="83">
        <v>180.393</v>
      </c>
      <c r="T32" s="124">
        <v>2015</v>
      </c>
      <c r="U32" s="44"/>
      <c r="V32" s="44"/>
      <c r="W32" s="44"/>
      <c r="X32" s="44"/>
    </row>
    <row r="33" spans="2:24" ht="12" customHeight="1">
      <c r="B33" s="122">
        <v>2016</v>
      </c>
      <c r="C33" s="83">
        <v>1892.546</v>
      </c>
      <c r="D33" s="83">
        <v>0.46100000000000002</v>
      </c>
      <c r="E33" s="83">
        <v>219.959</v>
      </c>
      <c r="F33" s="83">
        <v>138.489</v>
      </c>
      <c r="G33" s="83">
        <v>118.84099999999999</v>
      </c>
      <c r="H33" s="83">
        <v>81.47</v>
      </c>
      <c r="I33" s="83">
        <v>1672.126</v>
      </c>
      <c r="J33" s="83">
        <v>506.86799999999999</v>
      </c>
      <c r="K33" s="83">
        <v>408.23200000000003</v>
      </c>
      <c r="L33" s="83">
        <v>98.635999999999996</v>
      </c>
      <c r="M33" s="83">
        <v>419.85700000000003</v>
      </c>
      <c r="N33" s="83">
        <v>39.054000000000002</v>
      </c>
      <c r="O33" s="83">
        <v>42.713999999999999</v>
      </c>
      <c r="P33" s="83">
        <v>338.089</v>
      </c>
      <c r="Q33" s="83">
        <v>745.40099999999995</v>
      </c>
      <c r="R33" s="83">
        <v>563.38300000000004</v>
      </c>
      <c r="S33" s="83">
        <v>182.018</v>
      </c>
      <c r="T33" s="124">
        <v>2016</v>
      </c>
      <c r="U33" s="44"/>
      <c r="V33" s="44"/>
      <c r="W33" s="44"/>
      <c r="X33" s="44"/>
    </row>
    <row r="34" spans="2:24" ht="12" customHeight="1">
      <c r="B34" s="81"/>
      <c r="C34" s="81"/>
      <c r="D34" s="81"/>
      <c r="E34" s="81"/>
      <c r="F34" s="81"/>
      <c r="G34" s="81"/>
      <c r="H34" s="81"/>
      <c r="I34" s="81"/>
      <c r="J34" s="81"/>
      <c r="K34" s="81"/>
      <c r="L34" s="81"/>
      <c r="M34" s="81"/>
      <c r="N34" s="81"/>
      <c r="O34" s="81"/>
      <c r="P34" s="81"/>
      <c r="Q34" s="81"/>
      <c r="R34" s="81"/>
      <c r="S34" s="81"/>
      <c r="T34" s="81"/>
    </row>
    <row r="35" spans="2:24" ht="12" customHeight="1">
      <c r="B35" s="81"/>
      <c r="C35" s="149" t="s">
        <v>75</v>
      </c>
      <c r="D35" s="149"/>
      <c r="E35" s="149"/>
      <c r="F35" s="149"/>
      <c r="G35" s="149"/>
      <c r="H35" s="149"/>
      <c r="I35" s="149" t="s">
        <v>75</v>
      </c>
      <c r="J35" s="149"/>
      <c r="K35" s="149"/>
      <c r="L35" s="149"/>
      <c r="M35" s="149"/>
      <c r="N35" s="149"/>
      <c r="O35" s="149"/>
      <c r="P35" s="149"/>
      <c r="Q35" s="149"/>
      <c r="R35" s="149"/>
      <c r="S35" s="149"/>
      <c r="T35" s="81"/>
    </row>
    <row r="36" spans="2:24" ht="12" hidden="1" customHeight="1" outlineLevel="1">
      <c r="B36" s="100">
        <v>1992</v>
      </c>
      <c r="C36" s="58">
        <f t="shared" ref="C36:Q36" si="0">ROUND(C9/C8*100-100,5)</f>
        <v>-1.61659</v>
      </c>
      <c r="D36" s="58">
        <f t="shared" si="0"/>
        <v>-5.3484600000000002</v>
      </c>
      <c r="E36" s="58">
        <f t="shared" si="0"/>
        <v>-7.1234500000000001</v>
      </c>
      <c r="F36" s="58">
        <f t="shared" si="0"/>
        <v>-12.0936</v>
      </c>
      <c r="G36" s="58">
        <f t="shared" si="0"/>
        <v>-13.68647</v>
      </c>
      <c r="H36" s="58">
        <f t="shared" si="0"/>
        <v>4.5401199999999999</v>
      </c>
      <c r="I36" s="58">
        <f t="shared" si="0"/>
        <v>0.38524999999999998</v>
      </c>
      <c r="J36" s="58">
        <f t="shared" si="0"/>
        <v>-4.5738700000000003</v>
      </c>
      <c r="K36" s="58"/>
      <c r="L36" s="58"/>
      <c r="M36" s="58">
        <f t="shared" si="0"/>
        <v>7.4941300000000002</v>
      </c>
      <c r="N36" s="58"/>
      <c r="O36" s="58"/>
      <c r="P36" s="58"/>
      <c r="Q36" s="58">
        <f t="shared" si="0"/>
        <v>2.04956</v>
      </c>
      <c r="R36" s="58"/>
      <c r="S36" s="58"/>
      <c r="T36" s="124">
        <v>1992</v>
      </c>
    </row>
    <row r="37" spans="2:24" ht="12" hidden="1" customHeight="1" outlineLevel="1">
      <c r="B37" s="100">
        <v>1993</v>
      </c>
      <c r="C37" s="58">
        <f t="shared" ref="C37:Q37" si="1">ROUND(C10/C9*100-100,5)</f>
        <v>-0.47720000000000001</v>
      </c>
      <c r="D37" s="58">
        <f t="shared" si="1"/>
        <v>-6.6780799999999996</v>
      </c>
      <c r="E37" s="58">
        <f t="shared" si="1"/>
        <v>-4.6078700000000001</v>
      </c>
      <c r="F37" s="58">
        <f t="shared" si="1"/>
        <v>-9.5239999999999991</v>
      </c>
      <c r="G37" s="58">
        <f t="shared" si="1"/>
        <v>-10.932969999999999</v>
      </c>
      <c r="H37" s="58">
        <f t="shared" si="1"/>
        <v>5.0932599999999999</v>
      </c>
      <c r="I37" s="58">
        <f t="shared" si="1"/>
        <v>0.91527999999999998</v>
      </c>
      <c r="J37" s="58">
        <f t="shared" si="1"/>
        <v>-1.6028800000000001</v>
      </c>
      <c r="K37" s="58"/>
      <c r="L37" s="58"/>
      <c r="M37" s="58">
        <f t="shared" si="1"/>
        <v>5.9139900000000001</v>
      </c>
      <c r="N37" s="58"/>
      <c r="O37" s="58"/>
      <c r="P37" s="58"/>
      <c r="Q37" s="58">
        <f t="shared" si="1"/>
        <v>0.89854000000000001</v>
      </c>
      <c r="R37" s="58"/>
      <c r="S37" s="58"/>
      <c r="T37" s="124">
        <v>1993</v>
      </c>
    </row>
    <row r="38" spans="2:24" ht="12" hidden="1" customHeight="1" outlineLevel="1">
      <c r="B38" s="100">
        <v>1994</v>
      </c>
      <c r="C38" s="58">
        <f t="shared" ref="C38:Q38" si="2">ROUND(C11/C10*100-100,5)</f>
        <v>-0.69176000000000004</v>
      </c>
      <c r="D38" s="58">
        <f t="shared" si="2"/>
        <v>1.2844</v>
      </c>
      <c r="E38" s="58">
        <f t="shared" si="2"/>
        <v>-4.2505600000000001</v>
      </c>
      <c r="F38" s="58">
        <f t="shared" si="2"/>
        <v>-8.9527699999999992</v>
      </c>
      <c r="G38" s="58">
        <f t="shared" si="2"/>
        <v>-10.28487</v>
      </c>
      <c r="H38" s="58">
        <f t="shared" si="2"/>
        <v>3.7378399999999998</v>
      </c>
      <c r="I38" s="58">
        <f t="shared" si="2"/>
        <v>0.43586000000000003</v>
      </c>
      <c r="J38" s="58">
        <f t="shared" si="2"/>
        <v>-3.72214</v>
      </c>
      <c r="K38" s="58"/>
      <c r="L38" s="58"/>
      <c r="M38" s="58">
        <f t="shared" si="2"/>
        <v>4.5640200000000002</v>
      </c>
      <c r="N38" s="58"/>
      <c r="O38" s="58"/>
      <c r="P38" s="58"/>
      <c r="Q38" s="58">
        <f t="shared" si="2"/>
        <v>2.0802700000000001</v>
      </c>
      <c r="R38" s="58"/>
      <c r="S38" s="58"/>
      <c r="T38" s="124">
        <v>1994</v>
      </c>
    </row>
    <row r="39" spans="2:24" ht="12" hidden="1" customHeight="1" outlineLevel="1">
      <c r="B39" s="100">
        <v>1995</v>
      </c>
      <c r="C39" s="58">
        <f t="shared" ref="C39:Q39" si="3">ROUND(C12/C11*100-100,5)</f>
        <v>3.9849999999999997E-2</v>
      </c>
      <c r="D39" s="58">
        <f t="shared" si="3"/>
        <v>3.8043499999999999</v>
      </c>
      <c r="E39" s="58">
        <f t="shared" si="3"/>
        <v>-3.9668100000000002</v>
      </c>
      <c r="F39" s="58">
        <f t="shared" si="3"/>
        <v>-6.4238499999999998</v>
      </c>
      <c r="G39" s="58">
        <f t="shared" si="3"/>
        <v>-6.6085399999999996</v>
      </c>
      <c r="H39" s="58">
        <f t="shared" si="3"/>
        <v>-0.30329</v>
      </c>
      <c r="I39" s="58">
        <f t="shared" si="3"/>
        <v>1.24871</v>
      </c>
      <c r="J39" s="58">
        <f t="shared" si="3"/>
        <v>-2.5311900000000001</v>
      </c>
      <c r="K39" s="58"/>
      <c r="L39" s="58"/>
      <c r="M39" s="58">
        <f t="shared" si="3"/>
        <v>2.8449</v>
      </c>
      <c r="N39" s="58"/>
      <c r="O39" s="58"/>
      <c r="P39" s="58"/>
      <c r="Q39" s="58">
        <f t="shared" si="3"/>
        <v>3.5577800000000002</v>
      </c>
      <c r="R39" s="58"/>
      <c r="S39" s="58"/>
      <c r="T39" s="124">
        <v>1995</v>
      </c>
    </row>
    <row r="40" spans="2:24" ht="12" hidden="1" customHeight="1" outlineLevel="1">
      <c r="B40" s="100">
        <v>1996</v>
      </c>
      <c r="C40" s="58">
        <f t="shared" ref="C40:Q40" si="4">ROUND(C13/C12*100-100,5)</f>
        <v>-1.5653600000000001</v>
      </c>
      <c r="D40" s="58">
        <f t="shared" si="4"/>
        <v>-4.71204</v>
      </c>
      <c r="E40" s="58">
        <f t="shared" si="4"/>
        <v>-6.0968600000000004</v>
      </c>
      <c r="F40" s="58">
        <f t="shared" si="4"/>
        <v>-6.30098</v>
      </c>
      <c r="G40" s="58">
        <f t="shared" si="4"/>
        <v>-6.8758499999999998</v>
      </c>
      <c r="H40" s="58">
        <f t="shared" si="4"/>
        <v>-5.8111899999999999</v>
      </c>
      <c r="I40" s="58">
        <f t="shared" si="4"/>
        <v>-0.26227</v>
      </c>
      <c r="J40" s="58">
        <f t="shared" si="4"/>
        <v>-3.3586499999999999</v>
      </c>
      <c r="K40" s="58"/>
      <c r="L40" s="58"/>
      <c r="M40" s="58">
        <f t="shared" si="4"/>
        <v>1.08284</v>
      </c>
      <c r="N40" s="58"/>
      <c r="O40" s="58"/>
      <c r="P40" s="58"/>
      <c r="Q40" s="58">
        <f t="shared" si="4"/>
        <v>1.46716</v>
      </c>
      <c r="R40" s="58"/>
      <c r="S40" s="58"/>
      <c r="T40" s="124">
        <v>1996</v>
      </c>
    </row>
    <row r="41" spans="2:24" ht="12" hidden="1" customHeight="1" outlineLevel="1">
      <c r="B41" s="100">
        <v>1997</v>
      </c>
      <c r="C41" s="58">
        <f t="shared" ref="C41:Q41" si="5">ROUND(C14/C13*100-100,5)</f>
        <v>-2.1468500000000001</v>
      </c>
      <c r="D41" s="58">
        <f t="shared" si="5"/>
        <v>-6.4102600000000001</v>
      </c>
      <c r="E41" s="58">
        <f t="shared" si="5"/>
        <v>-4.6293699999999998</v>
      </c>
      <c r="F41" s="58">
        <f t="shared" si="5"/>
        <v>-4.5133700000000001</v>
      </c>
      <c r="G41" s="58">
        <f t="shared" si="5"/>
        <v>-4.7972700000000001</v>
      </c>
      <c r="H41" s="58">
        <f t="shared" si="5"/>
        <v>-4.7908600000000003</v>
      </c>
      <c r="I41" s="58">
        <f t="shared" si="5"/>
        <v>-1.47255</v>
      </c>
      <c r="J41" s="58">
        <f t="shared" si="5"/>
        <v>-4.2143199999999998</v>
      </c>
      <c r="K41" s="58"/>
      <c r="L41" s="58"/>
      <c r="M41" s="58">
        <f t="shared" si="5"/>
        <v>0.74666999999999994</v>
      </c>
      <c r="N41" s="58"/>
      <c r="O41" s="58"/>
      <c r="P41" s="58"/>
      <c r="Q41" s="58">
        <f t="shared" si="5"/>
        <v>-0.53100000000000003</v>
      </c>
      <c r="R41" s="58"/>
      <c r="S41" s="58"/>
      <c r="T41" s="124">
        <v>1997</v>
      </c>
    </row>
    <row r="42" spans="2:24" ht="12" hidden="1" customHeight="1" outlineLevel="1">
      <c r="B42" s="100">
        <v>1998</v>
      </c>
      <c r="C42" s="58">
        <f t="shared" ref="C42:Q42" si="6">ROUND(C15/C14*100-100,5)</f>
        <v>-0.73136000000000001</v>
      </c>
      <c r="D42" s="58">
        <f t="shared" si="6"/>
        <v>-4.0117399999999996</v>
      </c>
      <c r="E42" s="58">
        <f t="shared" si="6"/>
        <v>-5.0494899999999996</v>
      </c>
      <c r="F42" s="58">
        <f t="shared" si="6"/>
        <v>-3.5669599999999999</v>
      </c>
      <c r="G42" s="58">
        <f t="shared" si="6"/>
        <v>-3.3931900000000002</v>
      </c>
      <c r="H42" s="58">
        <f t="shared" si="6"/>
        <v>-7.11951</v>
      </c>
      <c r="I42" s="58">
        <f t="shared" si="6"/>
        <v>0.40049000000000001</v>
      </c>
      <c r="J42" s="58">
        <f t="shared" si="6"/>
        <v>-1.47035</v>
      </c>
      <c r="K42" s="58"/>
      <c r="L42" s="58"/>
      <c r="M42" s="58">
        <f t="shared" si="6"/>
        <v>2.8113000000000001</v>
      </c>
      <c r="N42" s="58"/>
      <c r="O42" s="58"/>
      <c r="P42" s="58"/>
      <c r="Q42" s="58">
        <f t="shared" si="6"/>
        <v>0.54854000000000003</v>
      </c>
      <c r="R42" s="58"/>
      <c r="S42" s="58"/>
      <c r="T42" s="124">
        <v>1998</v>
      </c>
    </row>
    <row r="43" spans="2:24" ht="12" hidden="1" customHeight="1" outlineLevel="1">
      <c r="B43" s="100">
        <v>1999</v>
      </c>
      <c r="C43" s="58">
        <f t="shared" ref="C43:Q43" si="7">ROUND(C16/C15*100-100,5)</f>
        <v>-0.12127</v>
      </c>
      <c r="D43" s="58">
        <f t="shared" si="7"/>
        <v>3.56779</v>
      </c>
      <c r="E43" s="58">
        <f t="shared" si="7"/>
        <v>-4.4492599999999998</v>
      </c>
      <c r="F43" s="58">
        <f t="shared" si="7"/>
        <v>-3.3845100000000001</v>
      </c>
      <c r="G43" s="58">
        <f t="shared" si="7"/>
        <v>-3.3500899999999998</v>
      </c>
      <c r="H43" s="58">
        <f t="shared" si="7"/>
        <v>-5.9927999999999999</v>
      </c>
      <c r="I43" s="58">
        <f t="shared" si="7"/>
        <v>0.94623000000000002</v>
      </c>
      <c r="J43" s="58">
        <f t="shared" si="7"/>
        <v>-1.6815500000000001</v>
      </c>
      <c r="K43" s="58"/>
      <c r="L43" s="58"/>
      <c r="M43" s="58">
        <f t="shared" si="7"/>
        <v>4.1966599999999996</v>
      </c>
      <c r="N43" s="58"/>
      <c r="O43" s="58"/>
      <c r="P43" s="58"/>
      <c r="Q43" s="58">
        <f t="shared" si="7"/>
        <v>1.1474</v>
      </c>
      <c r="R43" s="58"/>
      <c r="S43" s="58"/>
      <c r="T43" s="124">
        <v>1999</v>
      </c>
    </row>
    <row r="44" spans="2:24" ht="12" hidden="1" customHeight="1" outlineLevel="1">
      <c r="B44" s="100">
        <v>2000</v>
      </c>
      <c r="C44" s="58">
        <f t="shared" ref="C44:Q44" si="8">ROUND(C17/C16*100-100,5)</f>
        <v>2.0714100000000002</v>
      </c>
      <c r="D44" s="58">
        <f t="shared" si="8"/>
        <v>11.515750000000001</v>
      </c>
      <c r="E44" s="58">
        <f t="shared" si="8"/>
        <v>-4.2486699999999997</v>
      </c>
      <c r="F44" s="58">
        <f t="shared" si="8"/>
        <v>-3.0372599999999998</v>
      </c>
      <c r="G44" s="58">
        <f t="shared" si="8"/>
        <v>-1.4071499999999999</v>
      </c>
      <c r="H44" s="58">
        <f t="shared" si="8"/>
        <v>-6.0535600000000001</v>
      </c>
      <c r="I44" s="58">
        <f t="shared" si="8"/>
        <v>3.54338</v>
      </c>
      <c r="J44" s="58">
        <f t="shared" si="8"/>
        <v>2.9084099999999999</v>
      </c>
      <c r="K44" s="58"/>
      <c r="L44" s="58"/>
      <c r="M44" s="58">
        <f t="shared" si="8"/>
        <v>4.8181599999999998</v>
      </c>
      <c r="N44" s="58"/>
      <c r="O44" s="58"/>
      <c r="P44" s="58"/>
      <c r="Q44" s="58">
        <f t="shared" si="8"/>
        <v>3.3182100000000001</v>
      </c>
      <c r="R44" s="58"/>
      <c r="S44" s="58"/>
      <c r="T44" s="124">
        <v>2000</v>
      </c>
    </row>
    <row r="45" spans="2:24" ht="12" hidden="1" customHeight="1" outlineLevel="1">
      <c r="B45" s="84">
        <v>2001</v>
      </c>
      <c r="C45" s="58">
        <f t="shared" ref="C45:Q45" si="9">ROUND(C18/C17*100-100,5)</f>
        <v>-1.19964</v>
      </c>
      <c r="D45" s="58">
        <f t="shared" si="9"/>
        <v>3.4421900000000001</v>
      </c>
      <c r="E45" s="58">
        <f t="shared" si="9"/>
        <v>-6.8126600000000002</v>
      </c>
      <c r="F45" s="58">
        <f t="shared" si="9"/>
        <v>-2.7801399999999998</v>
      </c>
      <c r="G45" s="58">
        <f t="shared" si="9"/>
        <v>-1.9236599999999999</v>
      </c>
      <c r="H45" s="58">
        <f t="shared" si="9"/>
        <v>-13.013629999999999</v>
      </c>
      <c r="I45" s="58">
        <f t="shared" si="9"/>
        <v>1.146E-2</v>
      </c>
      <c r="J45" s="58">
        <f t="shared" si="9"/>
        <v>-0.43924000000000002</v>
      </c>
      <c r="K45" s="58"/>
      <c r="L45" s="58"/>
      <c r="M45" s="58">
        <f t="shared" si="9"/>
        <v>-0.49972</v>
      </c>
      <c r="N45" s="58"/>
      <c r="O45" s="58"/>
      <c r="P45" s="58"/>
      <c r="Q45" s="58">
        <f t="shared" si="9"/>
        <v>0.57706000000000002</v>
      </c>
      <c r="R45" s="58"/>
      <c r="S45" s="58"/>
      <c r="T45" s="124">
        <v>2001</v>
      </c>
    </row>
    <row r="46" spans="2:24" ht="12" hidden="1" customHeight="1" outlineLevel="1">
      <c r="B46" s="84">
        <v>2002</v>
      </c>
      <c r="C46" s="58">
        <f t="shared" ref="C46:Q46" si="10">ROUND(C19/C18*100-100,5)</f>
        <v>-1.6911400000000001</v>
      </c>
      <c r="D46" s="58">
        <f t="shared" si="10"/>
        <v>4.0955599999999999</v>
      </c>
      <c r="E46" s="58">
        <f t="shared" si="10"/>
        <v>-6.96096</v>
      </c>
      <c r="F46" s="58">
        <f t="shared" si="10"/>
        <v>-6.0343299999999997</v>
      </c>
      <c r="G46" s="58">
        <f t="shared" si="10"/>
        <v>-6.3875299999999999</v>
      </c>
      <c r="H46" s="58">
        <f t="shared" si="10"/>
        <v>-8.5535200000000007</v>
      </c>
      <c r="I46" s="58">
        <f t="shared" si="10"/>
        <v>-0.63331999999999999</v>
      </c>
      <c r="J46" s="58">
        <f t="shared" si="10"/>
        <v>-1.9342600000000001</v>
      </c>
      <c r="K46" s="58"/>
      <c r="L46" s="58"/>
      <c r="M46" s="58">
        <f t="shared" si="10"/>
        <v>-2.3416899999999998</v>
      </c>
      <c r="N46" s="58"/>
      <c r="O46" s="58"/>
      <c r="P46" s="58"/>
      <c r="Q46" s="58">
        <f t="shared" si="10"/>
        <v>1.10164</v>
      </c>
      <c r="R46" s="58"/>
      <c r="S46" s="58"/>
      <c r="T46" s="124">
        <v>2002</v>
      </c>
    </row>
    <row r="47" spans="2:24" ht="12" hidden="1" customHeight="1" outlineLevel="1">
      <c r="B47" s="84">
        <v>2003</v>
      </c>
      <c r="C47" s="58">
        <f t="shared" ref="C47:Q47" si="11">ROUND(C20/C19*100-100,5)</f>
        <v>-1.46109</v>
      </c>
      <c r="D47" s="58">
        <f t="shared" si="11"/>
        <v>3.5245899999999999</v>
      </c>
      <c r="E47" s="58">
        <f t="shared" si="11"/>
        <v>-6.5821399999999999</v>
      </c>
      <c r="F47" s="58">
        <f t="shared" si="11"/>
        <v>-6.0387599999999999</v>
      </c>
      <c r="G47" s="58">
        <f t="shared" si="11"/>
        <v>-5.6751300000000002</v>
      </c>
      <c r="H47" s="58">
        <f t="shared" si="11"/>
        <v>-7.5417399999999999</v>
      </c>
      <c r="I47" s="58">
        <f t="shared" si="11"/>
        <v>-0.49854999999999999</v>
      </c>
      <c r="J47" s="58">
        <f t="shared" si="11"/>
        <v>-0.83026</v>
      </c>
      <c r="K47" s="58"/>
      <c r="L47" s="58"/>
      <c r="M47" s="58">
        <f t="shared" si="11"/>
        <v>1.6645799999999999</v>
      </c>
      <c r="N47" s="58"/>
      <c r="O47" s="58"/>
      <c r="P47" s="58"/>
      <c r="Q47" s="58">
        <f t="shared" si="11"/>
        <v>-1.3564499999999999</v>
      </c>
      <c r="R47" s="58"/>
      <c r="S47" s="58"/>
      <c r="T47" s="124">
        <v>2003</v>
      </c>
    </row>
    <row r="48" spans="2:24" ht="12" hidden="1" customHeight="1" outlineLevel="1">
      <c r="B48" s="84">
        <v>2004</v>
      </c>
      <c r="C48" s="58">
        <f t="shared" ref="C48:Q48" si="12">ROUND(C21/C20*100-100,5)</f>
        <v>0.58135000000000003</v>
      </c>
      <c r="D48" s="58">
        <f t="shared" si="12"/>
        <v>-2.2961200000000002</v>
      </c>
      <c r="E48" s="58">
        <f t="shared" si="12"/>
        <v>-3.3727</v>
      </c>
      <c r="F48" s="58">
        <f t="shared" si="12"/>
        <v>-2.97845</v>
      </c>
      <c r="G48" s="58">
        <f t="shared" si="12"/>
        <v>-2.9983399999999998</v>
      </c>
      <c r="H48" s="58">
        <f t="shared" si="12"/>
        <v>-4.08026</v>
      </c>
      <c r="I48" s="58">
        <f t="shared" si="12"/>
        <v>1.28522</v>
      </c>
      <c r="J48" s="58">
        <f t="shared" si="12"/>
        <v>1.66117</v>
      </c>
      <c r="K48" s="58"/>
      <c r="L48" s="58"/>
      <c r="M48" s="58">
        <f t="shared" si="12"/>
        <v>2.8238599999999998</v>
      </c>
      <c r="N48" s="58"/>
      <c r="O48" s="58"/>
      <c r="P48" s="58"/>
      <c r="Q48" s="58">
        <f t="shared" si="12"/>
        <v>0.25817000000000001</v>
      </c>
      <c r="R48" s="58"/>
      <c r="S48" s="58"/>
      <c r="T48" s="124">
        <v>2004</v>
      </c>
    </row>
    <row r="49" spans="1:20" ht="12" hidden="1" customHeight="1" outlineLevel="1">
      <c r="B49" s="84">
        <v>2005</v>
      </c>
      <c r="C49" s="58">
        <f t="shared" ref="C49:Q49" si="13">ROUND(C22/C21*100-100,5)</f>
        <v>0.12755</v>
      </c>
      <c r="D49" s="58">
        <f t="shared" si="13"/>
        <v>-10.453810000000001</v>
      </c>
      <c r="E49" s="58">
        <f t="shared" si="13"/>
        <v>-4.0523600000000002</v>
      </c>
      <c r="F49" s="58">
        <f t="shared" si="13"/>
        <v>-3.46319</v>
      </c>
      <c r="G49" s="58">
        <f t="shared" si="13"/>
        <v>-3.5391499999999998</v>
      </c>
      <c r="H49" s="58">
        <f t="shared" si="13"/>
        <v>-5.12188</v>
      </c>
      <c r="I49" s="58">
        <f t="shared" si="13"/>
        <v>0.84443999999999997</v>
      </c>
      <c r="J49" s="58">
        <f t="shared" si="13"/>
        <v>-4.863E-2</v>
      </c>
      <c r="K49" s="58"/>
      <c r="L49" s="58"/>
      <c r="M49" s="58">
        <f t="shared" si="13"/>
        <v>1.37503</v>
      </c>
      <c r="N49" s="58"/>
      <c r="O49" s="58"/>
      <c r="P49" s="58"/>
      <c r="Q49" s="58">
        <f t="shared" si="13"/>
        <v>1.1504300000000001</v>
      </c>
      <c r="R49" s="58"/>
      <c r="S49" s="58"/>
      <c r="T49" s="124">
        <v>2005</v>
      </c>
    </row>
    <row r="50" spans="1:20" ht="12" hidden="1" customHeight="1" outlineLevel="1">
      <c r="B50" s="84">
        <v>2006</v>
      </c>
      <c r="C50" s="58">
        <f t="shared" ref="C50:Q50" si="14">ROUND(C23/C22*100-100,5)</f>
        <v>1.6568700000000001</v>
      </c>
      <c r="D50" s="58">
        <f t="shared" si="14"/>
        <v>-7.5113099999999999</v>
      </c>
      <c r="E50" s="58">
        <f t="shared" si="14"/>
        <v>-2.6246200000000002</v>
      </c>
      <c r="F50" s="58">
        <f t="shared" si="14"/>
        <v>-2.5124200000000001</v>
      </c>
      <c r="G50" s="58">
        <f t="shared" si="14"/>
        <v>-2.14167</v>
      </c>
      <c r="H50" s="58">
        <f t="shared" si="14"/>
        <v>-2.8318699999999999</v>
      </c>
      <c r="I50" s="58">
        <f t="shared" si="14"/>
        <v>2.3534999999999999</v>
      </c>
      <c r="J50" s="58">
        <f t="shared" si="14"/>
        <v>1.3253200000000001</v>
      </c>
      <c r="K50" s="58"/>
      <c r="L50" s="58"/>
      <c r="M50" s="58">
        <f t="shared" si="14"/>
        <v>3.4930500000000002</v>
      </c>
      <c r="N50" s="58"/>
      <c r="O50" s="58"/>
      <c r="P50" s="58"/>
      <c r="Q50" s="58">
        <f t="shared" si="14"/>
        <v>2.41995</v>
      </c>
      <c r="R50" s="58"/>
      <c r="S50" s="58"/>
      <c r="T50" s="124">
        <v>2006</v>
      </c>
    </row>
    <row r="51" spans="1:20" ht="12" hidden="1" customHeight="1" outlineLevel="1">
      <c r="B51" s="84">
        <v>2007</v>
      </c>
      <c r="C51" s="58">
        <f t="shared" ref="C51:Q51" si="15">ROUND(C24/C23*100-100,5)</f>
        <v>2.1222599999999998</v>
      </c>
      <c r="D51" s="58">
        <f t="shared" si="15"/>
        <v>0.29354000000000002</v>
      </c>
      <c r="E51" s="58">
        <f t="shared" si="15"/>
        <v>-0.20810999999999999</v>
      </c>
      <c r="F51" s="58">
        <f t="shared" si="15"/>
        <v>-1.2588900000000001</v>
      </c>
      <c r="G51" s="58">
        <f t="shared" si="15"/>
        <v>-1.1764399999999999</v>
      </c>
      <c r="H51" s="58">
        <f t="shared" si="15"/>
        <v>1.7391300000000001</v>
      </c>
      <c r="I51" s="58">
        <f t="shared" si="15"/>
        <v>2.4804300000000001</v>
      </c>
      <c r="J51" s="58">
        <f t="shared" si="15"/>
        <v>2.7766199999999999</v>
      </c>
      <c r="K51" s="58"/>
      <c r="L51" s="58"/>
      <c r="M51" s="58">
        <f t="shared" si="15"/>
        <v>3.3835099999999998</v>
      </c>
      <c r="N51" s="58"/>
      <c r="O51" s="58"/>
      <c r="P51" s="58"/>
      <c r="Q51" s="58">
        <f t="shared" si="15"/>
        <v>1.8128299999999999</v>
      </c>
      <c r="R51" s="58"/>
      <c r="S51" s="58"/>
      <c r="T51" s="124">
        <v>2007</v>
      </c>
    </row>
    <row r="52" spans="1:20" ht="12" hidden="1" customHeight="1" outlineLevel="1">
      <c r="B52" s="84">
        <v>2008</v>
      </c>
      <c r="C52" s="58">
        <f t="shared" ref="C52:Q52" si="16">ROUND(C25/C24*100-100,5)</f>
        <v>1.8372599999999999</v>
      </c>
      <c r="D52" s="58">
        <f t="shared" si="16"/>
        <v>-5.9512200000000002</v>
      </c>
      <c r="E52" s="58">
        <f t="shared" si="16"/>
        <v>1.07037</v>
      </c>
      <c r="F52" s="58">
        <f t="shared" si="16"/>
        <v>1.2214799999999999</v>
      </c>
      <c r="G52" s="58">
        <f t="shared" si="16"/>
        <v>1.7649900000000001</v>
      </c>
      <c r="H52" s="58">
        <f t="shared" si="16"/>
        <v>0.79861000000000004</v>
      </c>
      <c r="I52" s="58">
        <f t="shared" si="16"/>
        <v>1.9572799999999999</v>
      </c>
      <c r="J52" s="58">
        <f t="shared" si="16"/>
        <v>0.96387999999999996</v>
      </c>
      <c r="K52" s="58"/>
      <c r="L52" s="58"/>
      <c r="M52" s="58">
        <f t="shared" si="16"/>
        <v>3.3100200000000002</v>
      </c>
      <c r="N52" s="58"/>
      <c r="O52" s="58"/>
      <c r="P52" s="58"/>
      <c r="Q52" s="58">
        <f t="shared" si="16"/>
        <v>1.87016</v>
      </c>
      <c r="R52" s="58"/>
      <c r="S52" s="58"/>
      <c r="T52" s="124">
        <v>2008</v>
      </c>
    </row>
    <row r="53" spans="1:20" ht="12" hidden="1" customHeight="1" outlineLevel="1">
      <c r="B53" s="84">
        <v>2009</v>
      </c>
      <c r="C53" s="58">
        <f t="shared" ref="C53:Q53" si="17">ROUND(C26/C25*100-100,5)</f>
        <v>1.5668899999999999</v>
      </c>
      <c r="D53" s="58">
        <f t="shared" si="17"/>
        <v>-33.298760000000001</v>
      </c>
      <c r="E53" s="58">
        <f t="shared" si="17"/>
        <v>-0.2238</v>
      </c>
      <c r="F53" s="58">
        <f t="shared" si="17"/>
        <v>-0.42326999999999998</v>
      </c>
      <c r="G53" s="58">
        <f t="shared" si="17"/>
        <v>0.15043999999999999</v>
      </c>
      <c r="H53" s="58">
        <f t="shared" si="17"/>
        <v>0.13646</v>
      </c>
      <c r="I53" s="58">
        <f t="shared" si="17"/>
        <v>1.85501</v>
      </c>
      <c r="J53" s="58">
        <f t="shared" si="17"/>
        <v>0.80032999999999999</v>
      </c>
      <c r="K53" s="58"/>
      <c r="L53" s="58"/>
      <c r="M53" s="58">
        <f t="shared" si="17"/>
        <v>2.0995499999999998</v>
      </c>
      <c r="N53" s="58"/>
      <c r="O53" s="58"/>
      <c r="P53" s="58"/>
      <c r="Q53" s="58">
        <f t="shared" si="17"/>
        <v>2.3956300000000001</v>
      </c>
      <c r="R53" s="58"/>
      <c r="S53" s="58"/>
      <c r="T53" s="124">
        <v>2009</v>
      </c>
    </row>
    <row r="54" spans="1:20" ht="12" customHeight="1" collapsed="1">
      <c r="B54" s="84">
        <v>2010</v>
      </c>
      <c r="C54" s="58">
        <f t="shared" ref="C54:J54" si="18">ROUND(C27/C26*100-100,5)</f>
        <v>1.0447900000000001</v>
      </c>
      <c r="D54" s="58">
        <f t="shared" si="18"/>
        <v>-10.886469999999999</v>
      </c>
      <c r="E54" s="58">
        <f t="shared" si="18"/>
        <v>-0.13722999999999999</v>
      </c>
      <c r="F54" s="58">
        <f t="shared" si="18"/>
        <v>-0.2409</v>
      </c>
      <c r="G54" s="58">
        <f t="shared" si="18"/>
        <v>-0.38070999999999999</v>
      </c>
      <c r="H54" s="58">
        <f t="shared" si="18"/>
        <v>4.895E-2</v>
      </c>
      <c r="I54" s="58">
        <f t="shared" si="18"/>
        <v>1.22119</v>
      </c>
      <c r="J54" s="58">
        <f t="shared" si="18"/>
        <v>0.89266000000000001</v>
      </c>
      <c r="K54" s="58">
        <f t="shared" ref="K54:S54" si="19">ROUND(K27/K26*100-100,5)</f>
        <v>0.97338999999999998</v>
      </c>
      <c r="L54" s="58">
        <f t="shared" si="19"/>
        <v>0.51168000000000002</v>
      </c>
      <c r="M54" s="58">
        <f t="shared" si="19"/>
        <v>1.21445</v>
      </c>
      <c r="N54" s="58">
        <f t="shared" si="19"/>
        <v>-0.45268999999999998</v>
      </c>
      <c r="O54" s="58">
        <f t="shared" si="19"/>
        <v>-2.6223399999999999</v>
      </c>
      <c r="P54" s="58">
        <f t="shared" si="19"/>
        <v>2.0714700000000001</v>
      </c>
      <c r="Q54" s="58">
        <f t="shared" si="19"/>
        <v>1.43153</v>
      </c>
      <c r="R54" s="58">
        <f t="shared" si="19"/>
        <v>1.2346900000000001</v>
      </c>
      <c r="S54" s="58">
        <f t="shared" si="19"/>
        <v>2.0283199999999999</v>
      </c>
      <c r="T54" s="124">
        <v>2010</v>
      </c>
    </row>
    <row r="55" spans="1:20" ht="12" customHeight="1">
      <c r="B55" s="84">
        <v>2011</v>
      </c>
      <c r="C55" s="58">
        <f t="shared" ref="C55:J55" si="20">ROUND(C28/C27*100-100,5)</f>
        <v>1.1019600000000001</v>
      </c>
      <c r="D55" s="58">
        <f t="shared" si="20"/>
        <v>9.7731200000000005</v>
      </c>
      <c r="E55" s="58">
        <f t="shared" si="20"/>
        <v>2.3607800000000001</v>
      </c>
      <c r="F55" s="58">
        <f t="shared" si="20"/>
        <v>2.14601</v>
      </c>
      <c r="G55" s="58">
        <f t="shared" si="20"/>
        <v>3.1674099999999998</v>
      </c>
      <c r="H55" s="58">
        <f t="shared" si="20"/>
        <v>2.7453799999999999</v>
      </c>
      <c r="I55" s="58">
        <f t="shared" si="20"/>
        <v>0.91878000000000004</v>
      </c>
      <c r="J55" s="58">
        <f t="shared" si="20"/>
        <v>3.2512599999999998</v>
      </c>
      <c r="K55" s="58">
        <f t="shared" ref="K55:S55" si="21">ROUND(K28/K27*100-100,5)</f>
        <v>2.7931599999999999</v>
      </c>
      <c r="L55" s="58">
        <f t="shared" si="21"/>
        <v>5.4233500000000001</v>
      </c>
      <c r="M55" s="58">
        <f t="shared" si="21"/>
        <v>0.49163000000000001</v>
      </c>
      <c r="N55" s="58">
        <f t="shared" si="21"/>
        <v>-0.61697999999999997</v>
      </c>
      <c r="O55" s="58">
        <f t="shared" si="21"/>
        <v>-0.94586999999999999</v>
      </c>
      <c r="P55" s="58">
        <f t="shared" si="21"/>
        <v>0.86885999999999997</v>
      </c>
      <c r="Q55" s="58">
        <f t="shared" si="21"/>
        <v>-0.30897999999999998</v>
      </c>
      <c r="R55" s="58">
        <f t="shared" si="21"/>
        <v>-0.77527999999999997</v>
      </c>
      <c r="S55" s="58">
        <f t="shared" si="21"/>
        <v>1.09372</v>
      </c>
      <c r="T55" s="124">
        <v>2011</v>
      </c>
    </row>
    <row r="56" spans="1:20" ht="12" customHeight="1">
      <c r="B56" s="84">
        <v>2012</v>
      </c>
      <c r="C56" s="58">
        <f t="shared" ref="C56:J56" si="22">ROUND(C29/C28*100-100,5)</f>
        <v>2.3163499999999999</v>
      </c>
      <c r="D56" s="58">
        <f t="shared" si="22"/>
        <v>-8.2670899999999996</v>
      </c>
      <c r="E56" s="58">
        <f t="shared" si="22"/>
        <v>2.1887500000000002</v>
      </c>
      <c r="F56" s="58">
        <f t="shared" si="22"/>
        <v>1.5030399999999999</v>
      </c>
      <c r="G56" s="58">
        <f t="shared" si="22"/>
        <v>0.99622999999999995</v>
      </c>
      <c r="H56" s="58">
        <f t="shared" si="22"/>
        <v>3.4095300000000002</v>
      </c>
      <c r="I56" s="58">
        <f t="shared" si="22"/>
        <v>2.3393000000000002</v>
      </c>
      <c r="J56" s="58">
        <f t="shared" si="22"/>
        <v>3.3862800000000002</v>
      </c>
      <c r="K56" s="58">
        <f t="shared" ref="K56:S56" si="23">ROUND(K29/K28*100-100,5)</f>
        <v>2.6316099999999998</v>
      </c>
      <c r="L56" s="58">
        <f t="shared" si="23"/>
        <v>6.8753200000000003</v>
      </c>
      <c r="M56" s="58">
        <f t="shared" si="23"/>
        <v>2.5817700000000001</v>
      </c>
      <c r="N56" s="58">
        <f t="shared" si="23"/>
        <v>1.0981700000000001</v>
      </c>
      <c r="O56" s="58">
        <f t="shared" si="23"/>
        <v>-1.0406500000000001</v>
      </c>
      <c r="P56" s="58">
        <f t="shared" si="23"/>
        <v>3.3326500000000001</v>
      </c>
      <c r="Q56" s="58">
        <f t="shared" si="23"/>
        <v>1.5280499999999999</v>
      </c>
      <c r="R56" s="58">
        <f t="shared" si="23"/>
        <v>1.4034</v>
      </c>
      <c r="S56" s="58">
        <f t="shared" si="23"/>
        <v>1.8960699999999999</v>
      </c>
      <c r="T56" s="124">
        <v>2012</v>
      </c>
    </row>
    <row r="57" spans="1:20" ht="12" customHeight="1">
      <c r="B57" s="84">
        <v>2013</v>
      </c>
      <c r="C57" s="58">
        <f t="shared" ref="C57:J57" si="24">ROUND(C30/C29*100-100,5)</f>
        <v>1.5390699999999999</v>
      </c>
      <c r="D57" s="58">
        <f t="shared" si="24"/>
        <v>-9.1854399999999998</v>
      </c>
      <c r="E57" s="58">
        <f t="shared" si="24"/>
        <v>-0.37918000000000002</v>
      </c>
      <c r="F57" s="58">
        <f t="shared" si="24"/>
        <v>-1.1317699999999999</v>
      </c>
      <c r="G57" s="58">
        <f t="shared" si="24"/>
        <v>-0.67949999999999999</v>
      </c>
      <c r="H57" s="58">
        <f t="shared" si="24"/>
        <v>0.93598999999999999</v>
      </c>
      <c r="I57" s="58">
        <f t="shared" si="24"/>
        <v>1.82064</v>
      </c>
      <c r="J57" s="58">
        <f t="shared" si="24"/>
        <v>2.5548600000000001</v>
      </c>
      <c r="K57" s="58">
        <f t="shared" ref="K57:S57" si="25">ROUND(K30/K29*100-100,5)</f>
        <v>2.5121699999999998</v>
      </c>
      <c r="L57" s="58">
        <f t="shared" si="25"/>
        <v>2.74438</v>
      </c>
      <c r="M57" s="58">
        <f t="shared" si="25"/>
        <v>0.97665000000000002</v>
      </c>
      <c r="N57" s="58">
        <f t="shared" si="25"/>
        <v>-1.6685000000000001</v>
      </c>
      <c r="O57" s="58">
        <f t="shared" si="25"/>
        <v>-0.85955000000000004</v>
      </c>
      <c r="P57" s="58">
        <f t="shared" si="25"/>
        <v>1.60334</v>
      </c>
      <c r="Q57" s="58">
        <f t="shared" si="25"/>
        <v>1.80264</v>
      </c>
      <c r="R57" s="58">
        <f t="shared" si="25"/>
        <v>1.95099</v>
      </c>
      <c r="S57" s="58">
        <f t="shared" si="25"/>
        <v>1.3667499999999999</v>
      </c>
      <c r="T57" s="124">
        <v>2013</v>
      </c>
    </row>
    <row r="58" spans="1:20" ht="12" customHeight="1">
      <c r="B58" s="84">
        <v>2014</v>
      </c>
      <c r="C58" s="58">
        <f t="shared" ref="C58:J58" si="26">ROUND(C31/C30*100-100,5)</f>
        <v>1.8101499999999999</v>
      </c>
      <c r="D58" s="58">
        <f t="shared" si="26"/>
        <v>-1.33588</v>
      </c>
      <c r="E58" s="58">
        <f t="shared" si="26"/>
        <v>0.13142000000000001</v>
      </c>
      <c r="F58" s="58">
        <f t="shared" si="26"/>
        <v>0.48050999999999999</v>
      </c>
      <c r="G58" s="58">
        <f t="shared" si="26"/>
        <v>0.32072000000000001</v>
      </c>
      <c r="H58" s="58">
        <f t="shared" si="26"/>
        <v>-0.46611999999999998</v>
      </c>
      <c r="I58" s="58">
        <f t="shared" si="26"/>
        <v>2.0488300000000002</v>
      </c>
      <c r="J58" s="58">
        <f t="shared" si="26"/>
        <v>2.1539600000000001</v>
      </c>
      <c r="K58" s="58">
        <f t="shared" ref="K58:S58" si="27">ROUND(K31/K30*100-100,5)</f>
        <v>1.88385</v>
      </c>
      <c r="L58" s="58">
        <f t="shared" si="27"/>
        <v>3.3504700000000001</v>
      </c>
      <c r="M58" s="58">
        <f t="shared" si="27"/>
        <v>1.5106900000000001</v>
      </c>
      <c r="N58" s="58">
        <f t="shared" si="27"/>
        <v>-3.11497</v>
      </c>
      <c r="O58" s="58">
        <f t="shared" si="27"/>
        <v>0.25985999999999998</v>
      </c>
      <c r="P58" s="58">
        <f t="shared" si="27"/>
        <v>2.3006000000000002</v>
      </c>
      <c r="Q58" s="58">
        <f t="shared" si="27"/>
        <v>2.2740100000000001</v>
      </c>
      <c r="R58" s="58">
        <f t="shared" si="27"/>
        <v>2.68811</v>
      </c>
      <c r="S58" s="58">
        <f t="shared" si="27"/>
        <v>1.05026</v>
      </c>
      <c r="T58" s="124">
        <v>2014</v>
      </c>
    </row>
    <row r="59" spans="1:20" ht="12" customHeight="1">
      <c r="B59" s="110">
        <v>2015</v>
      </c>
      <c r="C59" s="58">
        <f t="shared" ref="C59:J59" si="28">ROUND(C32/C31*100-100,5)</f>
        <v>2.05043</v>
      </c>
      <c r="D59" s="58">
        <f t="shared" si="28"/>
        <v>-9.0909099999999992</v>
      </c>
      <c r="E59" s="58">
        <f t="shared" si="28"/>
        <v>-0.25431999999999999</v>
      </c>
      <c r="F59" s="58">
        <f t="shared" si="28"/>
        <v>-1.291E-2</v>
      </c>
      <c r="G59" s="58">
        <f t="shared" si="28"/>
        <v>-0.15942999999999999</v>
      </c>
      <c r="H59" s="58">
        <f t="shared" si="28"/>
        <v>-0.67147999999999997</v>
      </c>
      <c r="I59" s="58">
        <f t="shared" si="28"/>
        <v>2.3741500000000002</v>
      </c>
      <c r="J59" s="58">
        <f t="shared" si="28"/>
        <v>2.4871300000000001</v>
      </c>
      <c r="K59" s="58">
        <f t="shared" ref="K59:S59" si="29">ROUND(K32/K31*100-100,5)</f>
        <v>2.0570400000000002</v>
      </c>
      <c r="L59" s="58">
        <f t="shared" si="29"/>
        <v>4.3652499999999996</v>
      </c>
      <c r="M59" s="58">
        <f t="shared" si="29"/>
        <v>3.3500700000000001</v>
      </c>
      <c r="N59" s="58">
        <f t="shared" si="29"/>
        <v>0.30302000000000001</v>
      </c>
      <c r="O59" s="58">
        <f t="shared" si="29"/>
        <v>0.28982000000000002</v>
      </c>
      <c r="P59" s="58">
        <f t="shared" si="29"/>
        <v>4.1534500000000003</v>
      </c>
      <c r="Q59" s="58">
        <f t="shared" si="29"/>
        <v>1.7679800000000001</v>
      </c>
      <c r="R59" s="58">
        <f t="shared" si="29"/>
        <v>2.1619299999999999</v>
      </c>
      <c r="S59" s="58">
        <f t="shared" si="29"/>
        <v>0.58491000000000004</v>
      </c>
      <c r="T59" s="124">
        <v>2015</v>
      </c>
    </row>
    <row r="60" spans="1:20" ht="12" customHeight="1">
      <c r="A60" s="118"/>
      <c r="B60" s="122">
        <v>2016</v>
      </c>
      <c r="C60" s="58">
        <f t="shared" ref="C60:H60" si="30">ROUND(C33/C32*100-100,5)</f>
        <v>2.67747</v>
      </c>
      <c r="D60" s="58">
        <f t="shared" si="30"/>
        <v>-1.91489</v>
      </c>
      <c r="E60" s="58">
        <f t="shared" si="30"/>
        <v>0.14796999999999999</v>
      </c>
      <c r="F60" s="58">
        <f t="shared" si="30"/>
        <v>-0.69554000000000005</v>
      </c>
      <c r="G60" s="58">
        <f t="shared" si="30"/>
        <v>-0.64292000000000005</v>
      </c>
      <c r="H60" s="58">
        <f t="shared" si="30"/>
        <v>1.6152200000000001</v>
      </c>
      <c r="I60" s="58">
        <f>ROUND(I33/I32*100-100,5)</f>
        <v>3.0210900000000001</v>
      </c>
      <c r="J60" s="58">
        <f>ROUND(J33/J32*100-100,5)</f>
        <v>3.7320500000000001</v>
      </c>
      <c r="K60" s="58">
        <f t="shared" ref="K60:S60" si="31">ROUND(K33/K32*100-100,5)</f>
        <v>3.11076</v>
      </c>
      <c r="L60" s="58">
        <f t="shared" si="31"/>
        <v>6.3850899999999999</v>
      </c>
      <c r="M60" s="58">
        <f t="shared" si="31"/>
        <v>3.9692599999999998</v>
      </c>
      <c r="N60" s="58">
        <f t="shared" si="31"/>
        <v>-1.2800000000000001E-2</v>
      </c>
      <c r="O60" s="58">
        <f t="shared" si="31"/>
        <v>0.35476999999999997</v>
      </c>
      <c r="P60" s="58">
        <f t="shared" si="31"/>
        <v>4.9294599999999997</v>
      </c>
      <c r="Q60" s="58">
        <f t="shared" si="31"/>
        <v>2.0215399999999999</v>
      </c>
      <c r="R60" s="58">
        <f t="shared" si="31"/>
        <v>2.38897</v>
      </c>
      <c r="S60" s="58">
        <f t="shared" si="31"/>
        <v>0.90081</v>
      </c>
      <c r="T60" s="124">
        <v>2016</v>
      </c>
    </row>
    <row r="61" spans="1:20" ht="12" customHeight="1">
      <c r="A61" s="118"/>
      <c r="B61" s="81"/>
      <c r="C61" s="81"/>
      <c r="D61" s="81"/>
      <c r="E61" s="81"/>
      <c r="F61" s="81"/>
      <c r="G61" s="81"/>
      <c r="H61" s="81"/>
      <c r="I61" s="81"/>
      <c r="J61" s="81"/>
      <c r="K61" s="81"/>
      <c r="L61" s="81"/>
      <c r="M61" s="81"/>
      <c r="N61" s="81"/>
      <c r="O61" s="81"/>
      <c r="P61" s="81"/>
      <c r="Q61" s="81"/>
      <c r="R61" s="81"/>
      <c r="S61" s="81"/>
      <c r="T61" s="81"/>
    </row>
    <row r="62" spans="1:20" ht="12" customHeight="1">
      <c r="A62" s="118"/>
      <c r="B62" s="81"/>
      <c r="C62" s="149" t="s">
        <v>37</v>
      </c>
      <c r="D62" s="149"/>
      <c r="E62" s="149"/>
      <c r="F62" s="149"/>
      <c r="G62" s="149"/>
      <c r="H62" s="149"/>
      <c r="I62" s="149" t="s">
        <v>37</v>
      </c>
      <c r="J62" s="149"/>
      <c r="K62" s="149"/>
      <c r="L62" s="149"/>
      <c r="M62" s="149"/>
      <c r="N62" s="149"/>
      <c r="O62" s="149"/>
      <c r="P62" s="149"/>
      <c r="Q62" s="149"/>
      <c r="R62" s="149"/>
      <c r="S62" s="149"/>
      <c r="T62" s="81"/>
    </row>
    <row r="63" spans="1:20" ht="12" customHeight="1">
      <c r="A63" s="118"/>
      <c r="B63" s="100">
        <v>1991</v>
      </c>
      <c r="C63" s="85">
        <v>100</v>
      </c>
      <c r="D63" s="86">
        <f t="shared" ref="D63:I63" si="32">ROUND(D8/$C8*100,5)</f>
        <v>7.2450000000000001E-2</v>
      </c>
      <c r="E63" s="86">
        <f t="shared" si="32"/>
        <v>26.605</v>
      </c>
      <c r="F63" s="86">
        <f t="shared" si="32"/>
        <v>18.655429999999999</v>
      </c>
      <c r="G63" s="86">
        <f t="shared" si="32"/>
        <v>16.198979999999999</v>
      </c>
      <c r="H63" s="86">
        <f t="shared" si="32"/>
        <v>7.94956</v>
      </c>
      <c r="I63" s="86">
        <f t="shared" si="32"/>
        <v>73.322550000000007</v>
      </c>
      <c r="J63" s="86">
        <f>ROUND(J8/$C8*100,5)</f>
        <v>29.261959999999998</v>
      </c>
      <c r="K63" s="86">
        <f t="shared" ref="K63:S63" si="33">ROUND(K8/$C8*100,5)</f>
        <v>24.73922</v>
      </c>
      <c r="L63" s="86">
        <f t="shared" si="33"/>
        <v>4.5227399999999998</v>
      </c>
      <c r="M63" s="86">
        <f t="shared" si="33"/>
        <v>13.184329999999999</v>
      </c>
      <c r="N63" s="86">
        <f t="shared" si="33"/>
        <v>2.8571200000000001</v>
      </c>
      <c r="O63" s="86">
        <f t="shared" si="33"/>
        <v>1.9441600000000001</v>
      </c>
      <c r="P63" s="86">
        <f t="shared" si="33"/>
        <v>8.3830500000000008</v>
      </c>
      <c r="Q63" s="86">
        <f t="shared" si="33"/>
        <v>30.876259999999998</v>
      </c>
      <c r="R63" s="86">
        <f t="shared" si="33"/>
        <v>25.008659999999999</v>
      </c>
      <c r="S63" s="86">
        <f t="shared" si="33"/>
        <v>5.8676000000000004</v>
      </c>
      <c r="T63" s="124">
        <v>1991</v>
      </c>
    </row>
    <row r="64" spans="1:20" ht="12" hidden="1" customHeight="1" outlineLevel="1">
      <c r="A64" s="118"/>
      <c r="B64" s="100">
        <v>1992</v>
      </c>
      <c r="C64" s="85">
        <v>100</v>
      </c>
      <c r="D64" s="86">
        <f t="shared" ref="D64:J64" si="34">ROUND(D9/$C9*100,5)</f>
        <v>6.9709999999999994E-2</v>
      </c>
      <c r="E64" s="86">
        <f t="shared" si="34"/>
        <v>25.115819999999999</v>
      </c>
      <c r="F64" s="86">
        <f t="shared" si="34"/>
        <v>16.668790000000001</v>
      </c>
      <c r="G64" s="86">
        <f t="shared" si="34"/>
        <v>14.21166</v>
      </c>
      <c r="H64" s="86">
        <f t="shared" si="34"/>
        <v>8.4470399999999994</v>
      </c>
      <c r="I64" s="86">
        <f t="shared" si="34"/>
        <v>74.81447</v>
      </c>
      <c r="J64" s="86">
        <f t="shared" si="34"/>
        <v>28.382380000000001</v>
      </c>
      <c r="K64" s="86">
        <f t="shared" ref="K64:S64" si="35">ROUND(K9/$C9*100,5)</f>
        <v>24.074829999999999</v>
      </c>
      <c r="L64" s="86">
        <f t="shared" si="35"/>
        <v>4.30755</v>
      </c>
      <c r="M64" s="86">
        <f t="shared" si="35"/>
        <v>14.40526</v>
      </c>
      <c r="N64" s="86">
        <f t="shared" si="35"/>
        <v>3.09206</v>
      </c>
      <c r="O64" s="86">
        <f t="shared" si="35"/>
        <v>2.1976399999999998</v>
      </c>
      <c r="P64" s="86">
        <f t="shared" si="35"/>
        <v>9.11557</v>
      </c>
      <c r="Q64" s="86">
        <f t="shared" si="35"/>
        <v>32.026829999999997</v>
      </c>
      <c r="R64" s="86">
        <f t="shared" si="35"/>
        <v>25.76352</v>
      </c>
      <c r="S64" s="86">
        <f t="shared" si="35"/>
        <v>6.2633000000000001</v>
      </c>
      <c r="T64" s="124">
        <v>1992</v>
      </c>
    </row>
    <row r="65" spans="1:20" ht="12" hidden="1" customHeight="1" outlineLevel="1">
      <c r="A65" s="118"/>
      <c r="B65" s="100">
        <v>1993</v>
      </c>
      <c r="C65" s="85">
        <v>100</v>
      </c>
      <c r="D65" s="86">
        <f t="shared" ref="D65:J65" si="36">ROUND(D10/$C10*100,5)</f>
        <v>6.5360000000000001E-2</v>
      </c>
      <c r="E65" s="86">
        <f t="shared" si="36"/>
        <v>24.073399999999999</v>
      </c>
      <c r="F65" s="86">
        <f t="shared" si="36"/>
        <v>15.153560000000001</v>
      </c>
      <c r="G65" s="86">
        <f t="shared" si="36"/>
        <v>12.7186</v>
      </c>
      <c r="H65" s="86">
        <f t="shared" si="36"/>
        <v>8.9198299999999993</v>
      </c>
      <c r="I65" s="86">
        <f t="shared" si="36"/>
        <v>75.861239999999995</v>
      </c>
      <c r="J65" s="86">
        <f t="shared" si="36"/>
        <v>28.061350000000001</v>
      </c>
      <c r="K65" s="86">
        <f t="shared" ref="K65:S65" si="37">ROUND(K10/$C10*100,5)</f>
        <v>23.778179999999999</v>
      </c>
      <c r="L65" s="86">
        <f t="shared" si="37"/>
        <v>4.2831700000000001</v>
      </c>
      <c r="M65" s="86">
        <f t="shared" si="37"/>
        <v>15.33034</v>
      </c>
      <c r="N65" s="86">
        <f t="shared" si="37"/>
        <v>3.2414999999999998</v>
      </c>
      <c r="O65" s="86">
        <f t="shared" si="37"/>
        <v>2.39533</v>
      </c>
      <c r="P65" s="86">
        <f t="shared" si="37"/>
        <v>9.6935099999999998</v>
      </c>
      <c r="Q65" s="86">
        <f t="shared" si="37"/>
        <v>32.469549999999998</v>
      </c>
      <c r="R65" s="86">
        <f t="shared" si="37"/>
        <v>26.060479999999998</v>
      </c>
      <c r="S65" s="86">
        <f t="shared" si="37"/>
        <v>6.4090699999999998</v>
      </c>
      <c r="T65" s="124">
        <v>1993</v>
      </c>
    </row>
    <row r="66" spans="1:20" ht="12" hidden="1" customHeight="1" outlineLevel="1">
      <c r="A66" s="118"/>
      <c r="B66" s="100">
        <v>1994</v>
      </c>
      <c r="C66" s="85">
        <v>100</v>
      </c>
      <c r="D66" s="86">
        <f t="shared" ref="D66:J66" si="38">ROUND(D11/$C11*100,5)</f>
        <v>6.6659999999999997E-2</v>
      </c>
      <c r="E66" s="86">
        <f t="shared" si="38"/>
        <v>23.210699999999999</v>
      </c>
      <c r="F66" s="86">
        <f t="shared" si="38"/>
        <v>13.89301</v>
      </c>
      <c r="G66" s="86">
        <f t="shared" si="38"/>
        <v>11.489990000000001</v>
      </c>
      <c r="H66" s="86">
        <f t="shared" si="38"/>
        <v>9.3177000000000003</v>
      </c>
      <c r="I66" s="86">
        <f t="shared" si="38"/>
        <v>76.722629999999995</v>
      </c>
      <c r="J66" s="86">
        <f t="shared" si="38"/>
        <v>27.20506</v>
      </c>
      <c r="K66" s="86">
        <f t="shared" ref="K66:S66" si="39">ROUND(K11/$C11*100,5)</f>
        <v>23.025749999999999</v>
      </c>
      <c r="L66" s="86">
        <f t="shared" si="39"/>
        <v>4.1793100000000001</v>
      </c>
      <c r="M66" s="86">
        <f t="shared" si="39"/>
        <v>16.141680000000001</v>
      </c>
      <c r="N66" s="86">
        <f t="shared" si="39"/>
        <v>3.3099099999999999</v>
      </c>
      <c r="O66" s="86">
        <f t="shared" si="39"/>
        <v>2.5914100000000002</v>
      </c>
      <c r="P66" s="86">
        <f t="shared" si="39"/>
        <v>10.240360000000001</v>
      </c>
      <c r="Q66" s="86">
        <f t="shared" si="39"/>
        <v>33.375880000000002</v>
      </c>
      <c r="R66" s="86">
        <f t="shared" si="39"/>
        <v>26.811299999999999</v>
      </c>
      <c r="S66" s="86">
        <f t="shared" si="39"/>
        <v>6.5645800000000003</v>
      </c>
      <c r="T66" s="124">
        <v>1994</v>
      </c>
    </row>
    <row r="67" spans="1:20" ht="12" hidden="1" customHeight="1" outlineLevel="1">
      <c r="A67" s="118"/>
      <c r="B67" s="100">
        <v>1995</v>
      </c>
      <c r="C67" s="85">
        <v>100</v>
      </c>
      <c r="D67" s="86">
        <f t="shared" ref="D67:J67" si="40">ROUND(D12/$C12*100,5)</f>
        <v>6.9169999999999995E-2</v>
      </c>
      <c r="E67" s="86">
        <f t="shared" si="40"/>
        <v>22.281099999999999</v>
      </c>
      <c r="F67" s="86">
        <f t="shared" si="40"/>
        <v>12.99536</v>
      </c>
      <c r="G67" s="86">
        <f t="shared" si="40"/>
        <v>10.72639</v>
      </c>
      <c r="H67" s="86">
        <f t="shared" si="40"/>
        <v>9.2857400000000005</v>
      </c>
      <c r="I67" s="86">
        <f t="shared" si="40"/>
        <v>77.649730000000005</v>
      </c>
      <c r="J67" s="86">
        <f t="shared" si="40"/>
        <v>26.505890000000001</v>
      </c>
      <c r="K67" s="86">
        <f t="shared" ref="K67:S67" si="41">ROUND(K12/$C12*100,5)</f>
        <v>22.479379999999999</v>
      </c>
      <c r="L67" s="86">
        <f t="shared" si="41"/>
        <v>4.02651</v>
      </c>
      <c r="M67" s="86">
        <f t="shared" si="41"/>
        <v>16.594290000000001</v>
      </c>
      <c r="N67" s="86">
        <f t="shared" si="41"/>
        <v>3.2444899999999999</v>
      </c>
      <c r="O67" s="86">
        <f t="shared" si="41"/>
        <v>2.7388599999999999</v>
      </c>
      <c r="P67" s="86">
        <f t="shared" si="41"/>
        <v>10.61093</v>
      </c>
      <c r="Q67" s="86">
        <f t="shared" si="41"/>
        <v>34.549550000000004</v>
      </c>
      <c r="R67" s="86">
        <f t="shared" si="41"/>
        <v>27.65634</v>
      </c>
      <c r="S67" s="86">
        <f t="shared" si="41"/>
        <v>6.8932200000000003</v>
      </c>
      <c r="T67" s="124">
        <v>1995</v>
      </c>
    </row>
    <row r="68" spans="1:20" ht="12" hidden="1" customHeight="1" outlineLevel="1">
      <c r="A68" s="118"/>
      <c r="B68" s="100">
        <v>1996</v>
      </c>
      <c r="C68" s="85">
        <v>100</v>
      </c>
      <c r="D68" s="86">
        <f t="shared" ref="D68:J68" si="42">ROUND(D13/$C13*100,5)</f>
        <v>6.6960000000000006E-2</v>
      </c>
      <c r="E68" s="86">
        <f t="shared" si="42"/>
        <v>21.255379999999999</v>
      </c>
      <c r="F68" s="86">
        <f t="shared" si="42"/>
        <v>12.37016</v>
      </c>
      <c r="G68" s="86">
        <f t="shared" si="42"/>
        <v>10.14771</v>
      </c>
      <c r="H68" s="86">
        <f t="shared" si="42"/>
        <v>8.8852100000000007</v>
      </c>
      <c r="I68" s="86">
        <f t="shared" si="42"/>
        <v>78.677660000000003</v>
      </c>
      <c r="J68" s="86">
        <f t="shared" si="42"/>
        <v>26.023</v>
      </c>
      <c r="K68" s="86">
        <f t="shared" ref="K68:S68" si="43">ROUND(K13/$C13*100,5)</f>
        <v>22.154070000000001</v>
      </c>
      <c r="L68" s="86">
        <f t="shared" si="43"/>
        <v>3.8689300000000002</v>
      </c>
      <c r="M68" s="86">
        <f t="shared" si="43"/>
        <v>17.04072</v>
      </c>
      <c r="N68" s="86">
        <f t="shared" si="43"/>
        <v>3.2046600000000001</v>
      </c>
      <c r="O68" s="86">
        <f t="shared" si="43"/>
        <v>2.8660000000000001</v>
      </c>
      <c r="P68" s="86">
        <f t="shared" si="43"/>
        <v>10.97006</v>
      </c>
      <c r="Q68" s="86">
        <f t="shared" si="43"/>
        <v>35.613939999999999</v>
      </c>
      <c r="R68" s="86">
        <f t="shared" si="43"/>
        <v>28.579219999999999</v>
      </c>
      <c r="S68" s="86">
        <f t="shared" si="43"/>
        <v>7.0347200000000001</v>
      </c>
      <c r="T68" s="124">
        <v>1996</v>
      </c>
    </row>
    <row r="69" spans="1:20" ht="12" hidden="1" customHeight="1" outlineLevel="1">
      <c r="A69" s="118"/>
      <c r="B69" s="100">
        <v>1997</v>
      </c>
      <c r="C69" s="85">
        <v>100</v>
      </c>
      <c r="D69" s="86">
        <f t="shared" ref="D69:J69" si="44">ROUND(D14/$C14*100,5)</f>
        <v>6.404E-2</v>
      </c>
      <c r="E69" s="86">
        <f t="shared" si="44"/>
        <v>20.71613</v>
      </c>
      <c r="F69" s="86">
        <f t="shared" si="44"/>
        <v>12.071</v>
      </c>
      <c r="G69" s="86">
        <f t="shared" si="44"/>
        <v>9.8728499999999997</v>
      </c>
      <c r="H69" s="86">
        <f t="shared" si="44"/>
        <v>8.64513</v>
      </c>
      <c r="I69" s="86">
        <f t="shared" si="44"/>
        <v>79.219830000000002</v>
      </c>
      <c r="J69" s="86">
        <f t="shared" si="44"/>
        <v>25.473179999999999</v>
      </c>
      <c r="K69" s="86">
        <f t="shared" ref="K69:S69" si="45">ROUND(K14/$C14*100,5)</f>
        <v>21.643940000000001</v>
      </c>
      <c r="L69" s="86">
        <f t="shared" si="45"/>
        <v>3.82924</v>
      </c>
      <c r="M69" s="86">
        <f t="shared" si="45"/>
        <v>17.544619999999998</v>
      </c>
      <c r="N69" s="86">
        <f t="shared" si="45"/>
        <v>3.1825999999999999</v>
      </c>
      <c r="O69" s="86">
        <f t="shared" si="45"/>
        <v>2.87242</v>
      </c>
      <c r="P69" s="86">
        <f t="shared" si="45"/>
        <v>11.489599999999999</v>
      </c>
      <c r="Q69" s="86">
        <f t="shared" si="45"/>
        <v>36.202030000000001</v>
      </c>
      <c r="R69" s="86">
        <f t="shared" si="45"/>
        <v>28.935079999999999</v>
      </c>
      <c r="S69" s="86">
        <f t="shared" si="45"/>
        <v>7.2669499999999996</v>
      </c>
      <c r="T69" s="124">
        <v>1997</v>
      </c>
    </row>
    <row r="70" spans="1:20" ht="12" hidden="1" customHeight="1" outlineLevel="1">
      <c r="A70" s="118"/>
      <c r="B70" s="100">
        <v>1998</v>
      </c>
      <c r="C70" s="85">
        <v>100</v>
      </c>
      <c r="D70" s="86">
        <f t="shared" ref="D70:J70" si="46">ROUND(D15/$C15*100,5)</f>
        <v>6.1929999999999999E-2</v>
      </c>
      <c r="E70" s="86">
        <f t="shared" si="46"/>
        <v>19.814990000000002</v>
      </c>
      <c r="F70" s="86">
        <f t="shared" si="46"/>
        <v>11.726190000000001</v>
      </c>
      <c r="G70" s="86">
        <f t="shared" si="46"/>
        <v>9.6081199999999995</v>
      </c>
      <c r="H70" s="86">
        <f t="shared" si="46"/>
        <v>8.0888000000000009</v>
      </c>
      <c r="I70" s="86">
        <f t="shared" si="46"/>
        <v>80.123080000000002</v>
      </c>
      <c r="J70" s="86">
        <f t="shared" si="46"/>
        <v>25.283550000000002</v>
      </c>
      <c r="K70" s="86">
        <f t="shared" ref="K70:S70" si="47">ROUND(K15/$C15*100,5)</f>
        <v>21.329319999999999</v>
      </c>
      <c r="L70" s="86">
        <f t="shared" si="47"/>
        <v>3.9542199999999998</v>
      </c>
      <c r="M70" s="86">
        <f t="shared" si="47"/>
        <v>18.170739999999999</v>
      </c>
      <c r="N70" s="86">
        <f t="shared" si="47"/>
        <v>3.1578900000000001</v>
      </c>
      <c r="O70" s="86">
        <f t="shared" si="47"/>
        <v>2.9015900000000001</v>
      </c>
      <c r="P70" s="86">
        <f t="shared" si="47"/>
        <v>12.11126</v>
      </c>
      <c r="Q70" s="86">
        <f t="shared" si="47"/>
        <v>36.668790000000001</v>
      </c>
      <c r="R70" s="86">
        <f t="shared" si="47"/>
        <v>29.332080000000001</v>
      </c>
      <c r="S70" s="86">
        <f t="shared" si="47"/>
        <v>7.3367100000000001</v>
      </c>
      <c r="T70" s="124">
        <v>1998</v>
      </c>
    </row>
    <row r="71" spans="1:20" ht="12" hidden="1" customHeight="1" outlineLevel="1">
      <c r="A71" s="118"/>
      <c r="B71" s="100">
        <v>1999</v>
      </c>
      <c r="C71" s="85">
        <v>100</v>
      </c>
      <c r="D71" s="86">
        <f t="shared" ref="D71:J71" si="48">ROUND(D16/$C16*100,5)</f>
        <v>6.4210000000000003E-2</v>
      </c>
      <c r="E71" s="86">
        <f t="shared" si="48"/>
        <v>18.95636</v>
      </c>
      <c r="F71" s="86">
        <f t="shared" si="48"/>
        <v>11.343070000000001</v>
      </c>
      <c r="G71" s="86">
        <f t="shared" si="48"/>
        <v>9.2975100000000008</v>
      </c>
      <c r="H71" s="86">
        <f t="shared" si="48"/>
        <v>7.6132799999999996</v>
      </c>
      <c r="I71" s="86">
        <f t="shared" si="48"/>
        <v>80.979429999999994</v>
      </c>
      <c r="J71" s="86">
        <f t="shared" si="48"/>
        <v>24.888570000000001</v>
      </c>
      <c r="K71" s="86">
        <f t="shared" ref="K71:S71" si="49">ROUND(K16/$C16*100,5)</f>
        <v>20.93309</v>
      </c>
      <c r="L71" s="86">
        <f t="shared" si="49"/>
        <v>3.9554800000000001</v>
      </c>
      <c r="M71" s="86">
        <f t="shared" si="49"/>
        <v>18.956289999999999</v>
      </c>
      <c r="N71" s="86">
        <f t="shared" si="49"/>
        <v>3.1720899999999999</v>
      </c>
      <c r="O71" s="86">
        <f t="shared" si="49"/>
        <v>2.9833599999999998</v>
      </c>
      <c r="P71" s="86">
        <f t="shared" si="49"/>
        <v>12.800850000000001</v>
      </c>
      <c r="Q71" s="86">
        <f t="shared" si="49"/>
        <v>37.13456</v>
      </c>
      <c r="R71" s="86">
        <f t="shared" si="49"/>
        <v>29.688569999999999</v>
      </c>
      <c r="S71" s="86">
        <f t="shared" si="49"/>
        <v>7.4459900000000001</v>
      </c>
      <c r="T71" s="124">
        <v>1999</v>
      </c>
    </row>
    <row r="72" spans="1:20" ht="12" customHeight="1" collapsed="1">
      <c r="A72" s="118"/>
      <c r="B72" s="84">
        <v>2000</v>
      </c>
      <c r="C72" s="85">
        <v>100</v>
      </c>
      <c r="D72" s="86">
        <f t="shared" ref="D72:J72" si="50">ROUND(D17/$C17*100,5)</f>
        <v>7.016E-2</v>
      </c>
      <c r="E72" s="86">
        <f t="shared" si="50"/>
        <v>17.782609999999998</v>
      </c>
      <c r="F72" s="86">
        <f t="shared" si="50"/>
        <v>10.77535</v>
      </c>
      <c r="G72" s="86">
        <f t="shared" si="50"/>
        <v>8.9806600000000003</v>
      </c>
      <c r="H72" s="86">
        <f t="shared" si="50"/>
        <v>7.0072599999999996</v>
      </c>
      <c r="I72" s="86">
        <f t="shared" si="50"/>
        <v>82.147229999999993</v>
      </c>
      <c r="J72" s="86">
        <f t="shared" si="50"/>
        <v>25.092659999999999</v>
      </c>
      <c r="K72" s="86">
        <f t="shared" ref="K72:S72" si="51">ROUND(K17/$C17*100,5)</f>
        <v>20.89547</v>
      </c>
      <c r="L72" s="86">
        <f t="shared" si="51"/>
        <v>4.1971999999999996</v>
      </c>
      <c r="M72" s="86">
        <f t="shared" si="51"/>
        <v>19.46641</v>
      </c>
      <c r="N72" s="86">
        <f t="shared" si="51"/>
        <v>3.0968800000000001</v>
      </c>
      <c r="O72" s="86">
        <f t="shared" si="51"/>
        <v>3.0573100000000002</v>
      </c>
      <c r="P72" s="86">
        <f t="shared" si="51"/>
        <v>13.31222</v>
      </c>
      <c r="Q72" s="86">
        <f t="shared" si="51"/>
        <v>37.588160000000002</v>
      </c>
      <c r="R72" s="86">
        <f t="shared" si="51"/>
        <v>29.707329999999999</v>
      </c>
      <c r="S72" s="86">
        <f t="shared" si="51"/>
        <v>7.8808299999999996</v>
      </c>
      <c r="T72" s="124">
        <v>2000</v>
      </c>
    </row>
    <row r="73" spans="1:20" ht="12" hidden="1" customHeight="1" outlineLevel="1">
      <c r="A73" s="118"/>
      <c r="B73" s="84">
        <v>2001</v>
      </c>
      <c r="C73" s="85">
        <v>100</v>
      </c>
      <c r="D73" s="86">
        <f t="shared" ref="D73:J73" si="52">ROUND(D18/$C18*100,5)</f>
        <v>7.3450000000000001E-2</v>
      </c>
      <c r="E73" s="86">
        <f t="shared" si="52"/>
        <v>16.772349999999999</v>
      </c>
      <c r="F73" s="86">
        <f t="shared" si="52"/>
        <v>10.602980000000001</v>
      </c>
      <c r="G73" s="86">
        <f t="shared" si="52"/>
        <v>8.9148499999999995</v>
      </c>
      <c r="H73" s="86">
        <f t="shared" si="52"/>
        <v>6.1693699999999998</v>
      </c>
      <c r="I73" s="86">
        <f t="shared" si="52"/>
        <v>83.154200000000003</v>
      </c>
      <c r="J73" s="86">
        <f t="shared" si="52"/>
        <v>25.285779999999999</v>
      </c>
      <c r="K73" s="86">
        <f t="shared" ref="K73:S73" si="53">ROUND(K18/$C18*100,5)</f>
        <v>20.827169999999999</v>
      </c>
      <c r="L73" s="86">
        <f t="shared" si="53"/>
        <v>4.4586100000000002</v>
      </c>
      <c r="M73" s="86">
        <f t="shared" si="53"/>
        <v>19.604310000000002</v>
      </c>
      <c r="N73" s="86">
        <f t="shared" si="53"/>
        <v>3.1131099999999998</v>
      </c>
      <c r="O73" s="86">
        <f t="shared" si="53"/>
        <v>3.0415399999999999</v>
      </c>
      <c r="P73" s="86">
        <f t="shared" si="53"/>
        <v>13.449669999999999</v>
      </c>
      <c r="Q73" s="86">
        <f t="shared" si="53"/>
        <v>38.264099999999999</v>
      </c>
      <c r="R73" s="86">
        <f t="shared" si="53"/>
        <v>30.090720000000001</v>
      </c>
      <c r="S73" s="86">
        <f t="shared" si="53"/>
        <v>8.1733700000000002</v>
      </c>
      <c r="T73" s="124">
        <v>2001</v>
      </c>
    </row>
    <row r="74" spans="1:20" ht="12" hidden="1" customHeight="1" outlineLevel="1">
      <c r="A74" s="118"/>
      <c r="B74" s="84">
        <v>2002</v>
      </c>
      <c r="C74" s="85">
        <v>100</v>
      </c>
      <c r="D74" s="86">
        <f t="shared" ref="D74:J74" si="54">ROUND(D19/$C19*100,5)</f>
        <v>7.7780000000000002E-2</v>
      </c>
      <c r="E74" s="86">
        <f t="shared" si="54"/>
        <v>15.87327</v>
      </c>
      <c r="F74" s="86">
        <f t="shared" si="54"/>
        <v>10.134550000000001</v>
      </c>
      <c r="G74" s="86">
        <f t="shared" si="54"/>
        <v>8.4889700000000001</v>
      </c>
      <c r="H74" s="86">
        <f t="shared" si="54"/>
        <v>5.7387199999999998</v>
      </c>
      <c r="I74" s="86">
        <f t="shared" si="54"/>
        <v>84.048950000000005</v>
      </c>
      <c r="J74" s="86">
        <f t="shared" si="54"/>
        <v>25.22325</v>
      </c>
      <c r="K74" s="86">
        <f t="shared" ref="K74:S74" si="55">ROUND(K19/$C19*100,5)</f>
        <v>21.016380000000002</v>
      </c>
      <c r="L74" s="86">
        <f t="shared" si="55"/>
        <v>4.2068700000000003</v>
      </c>
      <c r="M74" s="86">
        <f t="shared" si="55"/>
        <v>19.47458</v>
      </c>
      <c r="N74" s="86">
        <f t="shared" si="55"/>
        <v>3.01755</v>
      </c>
      <c r="O74" s="86">
        <f t="shared" si="55"/>
        <v>2.9966400000000002</v>
      </c>
      <c r="P74" s="86">
        <f t="shared" si="55"/>
        <v>13.4604</v>
      </c>
      <c r="Q74" s="86">
        <f t="shared" si="55"/>
        <v>39.351109999999998</v>
      </c>
      <c r="R74" s="86">
        <f t="shared" si="55"/>
        <v>30.74389</v>
      </c>
      <c r="S74" s="86">
        <f t="shared" si="55"/>
        <v>8.6072299999999995</v>
      </c>
      <c r="T74" s="124">
        <v>2002</v>
      </c>
    </row>
    <row r="75" spans="1:20" ht="12" hidden="1" customHeight="1" outlineLevel="1">
      <c r="A75" s="118"/>
      <c r="B75" s="84">
        <v>2003</v>
      </c>
      <c r="C75" s="85">
        <v>100</v>
      </c>
      <c r="D75" s="86">
        <f t="shared" ref="D75:J75" si="56">ROUND(D20/$C20*100,5)</f>
        <v>8.1710000000000005E-2</v>
      </c>
      <c r="E75" s="86">
        <f t="shared" si="56"/>
        <v>15.04834</v>
      </c>
      <c r="F75" s="86">
        <f t="shared" si="56"/>
        <v>9.6637500000000003</v>
      </c>
      <c r="G75" s="86">
        <f t="shared" si="56"/>
        <v>8.1259399999999999</v>
      </c>
      <c r="H75" s="86">
        <f t="shared" si="56"/>
        <v>5.3845999999999998</v>
      </c>
      <c r="I75" s="86">
        <f t="shared" si="56"/>
        <v>84.869950000000003</v>
      </c>
      <c r="J75" s="86">
        <f t="shared" si="56"/>
        <v>25.384730000000001</v>
      </c>
      <c r="K75" s="86">
        <f t="shared" ref="K75:S75" si="57">ROUND(K20/$C20*100,5)</f>
        <v>21.195309999999999</v>
      </c>
      <c r="L75" s="86">
        <f t="shared" si="57"/>
        <v>4.1894200000000001</v>
      </c>
      <c r="M75" s="86">
        <f t="shared" si="57"/>
        <v>20.092320000000001</v>
      </c>
      <c r="N75" s="86">
        <f t="shared" si="57"/>
        <v>2.92611</v>
      </c>
      <c r="O75" s="86">
        <f t="shared" si="57"/>
        <v>3.01823</v>
      </c>
      <c r="P75" s="86">
        <f t="shared" si="57"/>
        <v>14.14798</v>
      </c>
      <c r="Q75" s="86">
        <f t="shared" si="57"/>
        <v>39.392899999999997</v>
      </c>
      <c r="R75" s="86">
        <f t="shared" si="57"/>
        <v>30.46894</v>
      </c>
      <c r="S75" s="86">
        <f t="shared" si="57"/>
        <v>8.9239499999999996</v>
      </c>
      <c r="T75" s="124">
        <v>2003</v>
      </c>
    </row>
    <row r="76" spans="1:20" ht="12" hidden="1" customHeight="1" outlineLevel="1">
      <c r="A76" s="118"/>
      <c r="B76" s="84">
        <v>2004</v>
      </c>
      <c r="C76" s="85">
        <v>100</v>
      </c>
      <c r="D76" s="86">
        <f t="shared" ref="D76:J76" si="58">ROUND(D21/$C21*100,5)</f>
        <v>7.9369999999999996E-2</v>
      </c>
      <c r="E76" s="86">
        <f t="shared" si="58"/>
        <v>14.456759999999999</v>
      </c>
      <c r="F76" s="86">
        <f t="shared" si="58"/>
        <v>9.3217199999999991</v>
      </c>
      <c r="G76" s="86">
        <f t="shared" si="58"/>
        <v>7.8367300000000002</v>
      </c>
      <c r="H76" s="86">
        <f t="shared" si="58"/>
        <v>5.13504</v>
      </c>
      <c r="I76" s="86">
        <f t="shared" si="58"/>
        <v>85.463859999999997</v>
      </c>
      <c r="J76" s="86">
        <f t="shared" si="58"/>
        <v>25.657250000000001</v>
      </c>
      <c r="K76" s="86">
        <f t="shared" ref="K76:S76" si="59">ROUND(K21/$C21*100,5)</f>
        <v>21.316330000000001</v>
      </c>
      <c r="L76" s="86">
        <f t="shared" si="59"/>
        <v>4.3409300000000002</v>
      </c>
      <c r="M76" s="86">
        <f t="shared" si="59"/>
        <v>20.540289999999999</v>
      </c>
      <c r="N76" s="86">
        <f t="shared" si="59"/>
        <v>2.8124600000000002</v>
      </c>
      <c r="O76" s="86">
        <f t="shared" si="59"/>
        <v>3.0338500000000002</v>
      </c>
      <c r="P76" s="86">
        <f t="shared" si="59"/>
        <v>14.69398</v>
      </c>
      <c r="Q76" s="86">
        <f t="shared" si="59"/>
        <v>39.26632</v>
      </c>
      <c r="R76" s="86">
        <f t="shared" si="59"/>
        <v>29.942990000000002</v>
      </c>
      <c r="S76" s="86">
        <f t="shared" si="59"/>
        <v>9.3233300000000003</v>
      </c>
      <c r="T76" s="124">
        <v>2004</v>
      </c>
    </row>
    <row r="77" spans="1:20" ht="12" hidden="1" customHeight="1" outlineLevel="1">
      <c r="B77" s="84">
        <v>2005</v>
      </c>
      <c r="C77" s="85">
        <v>100</v>
      </c>
      <c r="D77" s="86">
        <f t="shared" ref="D77:J77" si="60">ROUND(D22/$C22*100,5)</f>
        <v>7.0980000000000001E-2</v>
      </c>
      <c r="E77" s="86">
        <f t="shared" si="60"/>
        <v>13.853249999999999</v>
      </c>
      <c r="F77" s="86">
        <f t="shared" si="60"/>
        <v>8.9874299999999998</v>
      </c>
      <c r="G77" s="86">
        <f t="shared" si="60"/>
        <v>7.5497500000000004</v>
      </c>
      <c r="H77" s="86">
        <f t="shared" si="60"/>
        <v>4.8658200000000003</v>
      </c>
      <c r="I77" s="86">
        <f t="shared" si="60"/>
        <v>86.075760000000002</v>
      </c>
      <c r="J77" s="86">
        <f t="shared" si="60"/>
        <v>25.612110000000001</v>
      </c>
      <c r="K77" s="86">
        <f t="shared" ref="K77:S77" si="61">ROUND(K22/$C22*100,5)</f>
        <v>21.160889999999998</v>
      </c>
      <c r="L77" s="86">
        <f t="shared" si="61"/>
        <v>4.4512200000000002</v>
      </c>
      <c r="M77" s="86">
        <f t="shared" si="61"/>
        <v>20.796199999999999</v>
      </c>
      <c r="N77" s="86">
        <f t="shared" si="61"/>
        <v>2.6580400000000002</v>
      </c>
      <c r="O77" s="86">
        <f t="shared" si="61"/>
        <v>3.0337100000000001</v>
      </c>
      <c r="P77" s="86">
        <f t="shared" si="61"/>
        <v>15.10445</v>
      </c>
      <c r="Q77" s="86">
        <f t="shared" si="61"/>
        <v>39.667459999999998</v>
      </c>
      <c r="R77" s="86">
        <f t="shared" si="61"/>
        <v>30.15127</v>
      </c>
      <c r="S77" s="86">
        <f t="shared" si="61"/>
        <v>9.5161899999999999</v>
      </c>
      <c r="T77" s="124">
        <v>2005</v>
      </c>
    </row>
    <row r="78" spans="1:20" ht="12" hidden="1" customHeight="1" outlineLevel="1">
      <c r="B78" s="84">
        <v>2006</v>
      </c>
      <c r="C78" s="85">
        <v>100</v>
      </c>
      <c r="D78" s="86">
        <f t="shared" ref="D78:J78" si="62">ROUND(D23/$C23*100,5)</f>
        <v>6.4579999999999999E-2</v>
      </c>
      <c r="E78" s="86">
        <f t="shared" si="62"/>
        <v>13.2698</v>
      </c>
      <c r="F78" s="86">
        <f t="shared" si="62"/>
        <v>8.6188300000000009</v>
      </c>
      <c r="G78" s="86">
        <f t="shared" si="62"/>
        <v>7.2676400000000001</v>
      </c>
      <c r="H78" s="86">
        <f t="shared" si="62"/>
        <v>4.65097</v>
      </c>
      <c r="I78" s="86">
        <f t="shared" si="62"/>
        <v>86.665620000000004</v>
      </c>
      <c r="J78" s="86">
        <f t="shared" si="62"/>
        <v>25.528569999999998</v>
      </c>
      <c r="K78" s="86">
        <f t="shared" ref="K78:S78" si="63">ROUND(K23/$C23*100,5)</f>
        <v>21.044689999999999</v>
      </c>
      <c r="L78" s="86">
        <f t="shared" si="63"/>
        <v>4.4838899999999997</v>
      </c>
      <c r="M78" s="86">
        <f t="shared" si="63"/>
        <v>21.17183</v>
      </c>
      <c r="N78" s="86">
        <f t="shared" si="63"/>
        <v>2.51999</v>
      </c>
      <c r="O78" s="86">
        <f t="shared" si="63"/>
        <v>2.91248</v>
      </c>
      <c r="P78" s="86">
        <f t="shared" si="63"/>
        <v>15.73936</v>
      </c>
      <c r="Q78" s="86">
        <f t="shared" si="63"/>
        <v>39.965220000000002</v>
      </c>
      <c r="R78" s="86">
        <f t="shared" si="63"/>
        <v>30.226489999999998</v>
      </c>
      <c r="S78" s="86">
        <f t="shared" si="63"/>
        <v>9.7387200000000007</v>
      </c>
      <c r="T78" s="124">
        <v>2006</v>
      </c>
    </row>
    <row r="79" spans="1:20" ht="12" hidden="1" customHeight="1" outlineLevel="1">
      <c r="B79" s="84">
        <v>2007</v>
      </c>
      <c r="C79" s="85">
        <v>100</v>
      </c>
      <c r="D79" s="86">
        <f t="shared" ref="D79:J79" si="64">ROUND(D24/$C24*100,5)</f>
        <v>6.343E-2</v>
      </c>
      <c r="E79" s="86">
        <f t="shared" si="64"/>
        <v>12.966989999999999</v>
      </c>
      <c r="F79" s="86">
        <f t="shared" si="64"/>
        <v>8.3334700000000002</v>
      </c>
      <c r="G79" s="86">
        <f t="shared" si="64"/>
        <v>7.0328900000000001</v>
      </c>
      <c r="H79" s="86">
        <f t="shared" si="64"/>
        <v>4.6335199999999999</v>
      </c>
      <c r="I79" s="86">
        <f t="shared" si="64"/>
        <v>86.969589999999997</v>
      </c>
      <c r="J79" s="86">
        <f t="shared" si="64"/>
        <v>25.692150000000002</v>
      </c>
      <c r="K79" s="86">
        <f t="shared" ref="K79:S79" si="65">ROUND(K24/$C24*100,5)</f>
        <v>21.130099999999999</v>
      </c>
      <c r="L79" s="86">
        <f t="shared" si="65"/>
        <v>4.5620500000000002</v>
      </c>
      <c r="M79" s="86">
        <f t="shared" si="65"/>
        <v>21.433309999999999</v>
      </c>
      <c r="N79" s="86">
        <f t="shared" si="65"/>
        <v>2.4200400000000002</v>
      </c>
      <c r="O79" s="86">
        <f t="shared" si="65"/>
        <v>2.8410000000000002</v>
      </c>
      <c r="P79" s="86">
        <f t="shared" si="65"/>
        <v>16.172270000000001</v>
      </c>
      <c r="Q79" s="86">
        <f t="shared" si="65"/>
        <v>39.84413</v>
      </c>
      <c r="R79" s="86">
        <f t="shared" si="65"/>
        <v>29.98855</v>
      </c>
      <c r="S79" s="86">
        <f t="shared" si="65"/>
        <v>9.8555700000000002</v>
      </c>
      <c r="T79" s="124">
        <v>2007</v>
      </c>
    </row>
    <row r="80" spans="1:20" ht="12" hidden="1" customHeight="1" outlineLevel="1">
      <c r="B80" s="84">
        <v>2008</v>
      </c>
      <c r="C80" s="85">
        <v>100</v>
      </c>
      <c r="D80" s="86">
        <f t="shared" ref="D80:J80" si="66">ROUND(D25/$C25*100,5)</f>
        <v>5.858E-2</v>
      </c>
      <c r="E80" s="86">
        <f t="shared" si="66"/>
        <v>12.869339999999999</v>
      </c>
      <c r="F80" s="86">
        <f t="shared" si="66"/>
        <v>8.28308</v>
      </c>
      <c r="G80" s="86">
        <f t="shared" si="66"/>
        <v>7.0278999999999998</v>
      </c>
      <c r="H80" s="86">
        <f t="shared" si="66"/>
        <v>4.5862600000000002</v>
      </c>
      <c r="I80" s="86">
        <f t="shared" si="66"/>
        <v>87.07208</v>
      </c>
      <c r="J80" s="86">
        <f t="shared" si="66"/>
        <v>25.471810000000001</v>
      </c>
      <c r="K80" s="86">
        <f t="shared" ref="K80:S80" si="67">ROUND(K25/$C25*100,5)</f>
        <v>20.874310000000001</v>
      </c>
      <c r="L80" s="86">
        <f t="shared" si="67"/>
        <v>4.5975000000000001</v>
      </c>
      <c r="M80" s="86">
        <f t="shared" si="67"/>
        <v>21.743279999999999</v>
      </c>
      <c r="N80" s="86">
        <f t="shared" si="67"/>
        <v>2.4105300000000001</v>
      </c>
      <c r="O80" s="86">
        <f t="shared" si="67"/>
        <v>2.794</v>
      </c>
      <c r="P80" s="86">
        <f t="shared" si="67"/>
        <v>16.53875</v>
      </c>
      <c r="Q80" s="86">
        <f t="shared" si="67"/>
        <v>39.856999999999999</v>
      </c>
      <c r="R80" s="86">
        <f t="shared" si="67"/>
        <v>30.012560000000001</v>
      </c>
      <c r="S80" s="86">
        <f t="shared" si="67"/>
        <v>9.8444400000000005</v>
      </c>
      <c r="T80" s="124">
        <v>2008</v>
      </c>
    </row>
    <row r="81" spans="2:24" ht="12" hidden="1" customHeight="1" outlineLevel="1">
      <c r="B81" s="84">
        <v>2009</v>
      </c>
      <c r="C81" s="85">
        <v>100</v>
      </c>
      <c r="D81" s="86">
        <f t="shared" ref="D81:J81" si="68">ROUND(D26/$C26*100,5)</f>
        <v>3.8469999999999997E-2</v>
      </c>
      <c r="E81" s="86">
        <f t="shared" si="68"/>
        <v>12.642440000000001</v>
      </c>
      <c r="F81" s="86">
        <f t="shared" si="68"/>
        <v>8.1207700000000003</v>
      </c>
      <c r="G81" s="86">
        <f t="shared" si="68"/>
        <v>6.9298900000000003</v>
      </c>
      <c r="H81" s="86">
        <f t="shared" si="68"/>
        <v>4.5216700000000003</v>
      </c>
      <c r="I81" s="86">
        <f t="shared" si="68"/>
        <v>87.319090000000003</v>
      </c>
      <c r="J81" s="86">
        <f t="shared" si="68"/>
        <v>25.27956</v>
      </c>
      <c r="K81" s="86">
        <f t="shared" ref="K81:S81" si="69">ROUND(K26/$C26*100,5)</f>
        <v>20.859960000000001</v>
      </c>
      <c r="L81" s="86">
        <f t="shared" si="69"/>
        <v>4.4196099999999996</v>
      </c>
      <c r="M81" s="86">
        <f t="shared" si="69"/>
        <v>21.857309999999998</v>
      </c>
      <c r="N81" s="86">
        <f t="shared" si="69"/>
        <v>2.44489</v>
      </c>
      <c r="O81" s="86">
        <f t="shared" si="69"/>
        <v>2.67605</v>
      </c>
      <c r="P81" s="86">
        <f t="shared" si="69"/>
        <v>16.736360000000001</v>
      </c>
      <c r="Q81" s="86">
        <f t="shared" si="69"/>
        <v>40.182220000000001</v>
      </c>
      <c r="R81" s="86">
        <f t="shared" si="69"/>
        <v>30.21583</v>
      </c>
      <c r="S81" s="86">
        <f t="shared" si="69"/>
        <v>9.9663900000000005</v>
      </c>
      <c r="T81" s="124">
        <v>2009</v>
      </c>
    </row>
    <row r="82" spans="2:24" ht="12" customHeight="1" collapsed="1">
      <c r="B82" s="84">
        <v>2010</v>
      </c>
      <c r="C82" s="85">
        <v>100</v>
      </c>
      <c r="D82" s="86">
        <f t="shared" ref="D82:J82" si="70">ROUND(D27/$C27*100,5)</f>
        <v>3.3930000000000002E-2</v>
      </c>
      <c r="E82" s="86">
        <f t="shared" si="70"/>
        <v>12.49455</v>
      </c>
      <c r="F82" s="86">
        <f t="shared" si="70"/>
        <v>8.0174400000000006</v>
      </c>
      <c r="G82" s="86">
        <f t="shared" si="70"/>
        <v>6.8321199999999997</v>
      </c>
      <c r="H82" s="86">
        <f t="shared" si="70"/>
        <v>4.4771099999999997</v>
      </c>
      <c r="I82" s="86">
        <f t="shared" si="70"/>
        <v>87.471519999999998</v>
      </c>
      <c r="J82" s="86">
        <f t="shared" si="70"/>
        <v>25.241499999999998</v>
      </c>
      <c r="K82" s="86">
        <f t="shared" ref="K82:S82" si="71">ROUND(K27/$C27*100,5)</f>
        <v>20.845210000000002</v>
      </c>
      <c r="L82" s="86">
        <f t="shared" si="71"/>
        <v>4.3962899999999996</v>
      </c>
      <c r="M82" s="86">
        <f t="shared" si="71"/>
        <v>21.894010000000002</v>
      </c>
      <c r="N82" s="86">
        <f t="shared" si="71"/>
        <v>2.4086599999999998</v>
      </c>
      <c r="O82" s="86">
        <f t="shared" si="71"/>
        <v>2.5789300000000002</v>
      </c>
      <c r="P82" s="86">
        <f t="shared" si="71"/>
        <v>16.906420000000001</v>
      </c>
      <c r="Q82" s="86">
        <f t="shared" si="71"/>
        <v>40.336010000000002</v>
      </c>
      <c r="R82" s="86">
        <f t="shared" si="71"/>
        <v>30.27261</v>
      </c>
      <c r="S82" s="86">
        <f t="shared" si="71"/>
        <v>10.0634</v>
      </c>
      <c r="T82" s="124">
        <v>2010</v>
      </c>
    </row>
    <row r="83" spans="2:24" ht="12" customHeight="1">
      <c r="B83" s="84">
        <v>2011</v>
      </c>
      <c r="C83" s="85">
        <v>100</v>
      </c>
      <c r="D83" s="86">
        <f t="shared" ref="D83:J83" si="72">ROUND(D28/$C28*100,5)</f>
        <v>3.6839999999999998E-2</v>
      </c>
      <c r="E83" s="86">
        <f t="shared" si="72"/>
        <v>12.650119999999999</v>
      </c>
      <c r="F83" s="86">
        <f t="shared" si="72"/>
        <v>8.1002399999999994</v>
      </c>
      <c r="G83" s="86">
        <f t="shared" si="72"/>
        <v>6.9717000000000002</v>
      </c>
      <c r="H83" s="86">
        <f t="shared" si="72"/>
        <v>4.5498799999999999</v>
      </c>
      <c r="I83" s="86">
        <f t="shared" si="72"/>
        <v>87.313040000000001</v>
      </c>
      <c r="J83" s="86">
        <f t="shared" si="72"/>
        <v>25.778110000000002</v>
      </c>
      <c r="K83" s="86">
        <f t="shared" ref="K83:S83" si="73">ROUND(K28/$C28*100,5)</f>
        <v>21.193909999999999</v>
      </c>
      <c r="L83" s="86">
        <f t="shared" si="73"/>
        <v>4.5842000000000001</v>
      </c>
      <c r="M83" s="86">
        <f t="shared" si="73"/>
        <v>21.761839999999999</v>
      </c>
      <c r="N83" s="86">
        <f t="shared" si="73"/>
        <v>2.3677000000000001</v>
      </c>
      <c r="O83" s="86">
        <f t="shared" si="73"/>
        <v>2.5266999999999999</v>
      </c>
      <c r="P83" s="86">
        <f t="shared" si="73"/>
        <v>16.867439999999998</v>
      </c>
      <c r="Q83" s="86">
        <f t="shared" si="73"/>
        <v>39.773099999999999</v>
      </c>
      <c r="R83" s="86">
        <f t="shared" si="73"/>
        <v>29.710519999999999</v>
      </c>
      <c r="S83" s="86">
        <f t="shared" si="73"/>
        <v>10.062580000000001</v>
      </c>
      <c r="T83" s="124">
        <v>2011</v>
      </c>
    </row>
    <row r="84" spans="2:24" ht="12" customHeight="1">
      <c r="B84" s="84">
        <v>2012</v>
      </c>
      <c r="C84" s="85">
        <v>100</v>
      </c>
      <c r="D84" s="86">
        <f t="shared" ref="D84:J84" si="74">ROUND(D29/$C29*100,5)</f>
        <v>3.3029999999999997E-2</v>
      </c>
      <c r="E84" s="86">
        <f t="shared" si="74"/>
        <v>12.63435</v>
      </c>
      <c r="F84" s="86">
        <f t="shared" si="74"/>
        <v>8.0358499999999999</v>
      </c>
      <c r="G84" s="86">
        <f t="shared" si="74"/>
        <v>6.8817500000000003</v>
      </c>
      <c r="H84" s="86">
        <f t="shared" si="74"/>
        <v>4.5984999999999996</v>
      </c>
      <c r="I84" s="86">
        <f t="shared" si="74"/>
        <v>87.332629999999995</v>
      </c>
      <c r="J84" s="86">
        <f t="shared" si="74"/>
        <v>26.04767</v>
      </c>
      <c r="K84" s="86">
        <f t="shared" ref="K84:S84" si="75">ROUND(K29/$C29*100,5)</f>
        <v>21.259209999999999</v>
      </c>
      <c r="L84" s="86">
        <f t="shared" si="75"/>
        <v>4.7884599999999997</v>
      </c>
      <c r="M84" s="86">
        <f t="shared" si="75"/>
        <v>21.818290000000001</v>
      </c>
      <c r="N84" s="86">
        <f t="shared" si="75"/>
        <v>2.3395100000000002</v>
      </c>
      <c r="O84" s="86">
        <f t="shared" si="75"/>
        <v>2.4438</v>
      </c>
      <c r="P84" s="86">
        <f t="shared" si="75"/>
        <v>17.034980000000001</v>
      </c>
      <c r="Q84" s="86">
        <f t="shared" si="75"/>
        <v>39.466670000000001</v>
      </c>
      <c r="R84" s="86">
        <f t="shared" si="75"/>
        <v>29.445419999999999</v>
      </c>
      <c r="S84" s="86">
        <f t="shared" si="75"/>
        <v>10.02125</v>
      </c>
      <c r="T84" s="124">
        <v>2012</v>
      </c>
    </row>
    <row r="85" spans="2:24">
      <c r="B85" s="84">
        <v>2013</v>
      </c>
      <c r="C85" s="85">
        <v>100</v>
      </c>
      <c r="D85" s="86">
        <f t="shared" ref="D85:J85" si="76">ROUND(D30/$C30*100,5)</f>
        <v>2.954E-2</v>
      </c>
      <c r="E85" s="86">
        <f t="shared" si="76"/>
        <v>12.395659999999999</v>
      </c>
      <c r="F85" s="86">
        <f t="shared" si="76"/>
        <v>7.8244800000000003</v>
      </c>
      <c r="G85" s="86">
        <f t="shared" si="76"/>
        <v>6.7313799999999997</v>
      </c>
      <c r="H85" s="86">
        <f t="shared" si="76"/>
        <v>4.57118</v>
      </c>
      <c r="I85" s="86">
        <f t="shared" si="76"/>
        <v>87.574799999999996</v>
      </c>
      <c r="J85" s="86">
        <f t="shared" si="76"/>
        <v>26.308250000000001</v>
      </c>
      <c r="K85" s="86">
        <f t="shared" ref="K85:S85" si="77">ROUND(K30/$C30*100,5)</f>
        <v>21.462949999999999</v>
      </c>
      <c r="L85" s="86">
        <f t="shared" si="77"/>
        <v>4.8452999999999999</v>
      </c>
      <c r="M85" s="86">
        <f t="shared" si="77"/>
        <v>21.69744</v>
      </c>
      <c r="N85" s="86">
        <f t="shared" si="77"/>
        <v>2.2656100000000001</v>
      </c>
      <c r="O85" s="86">
        <f t="shared" si="77"/>
        <v>2.3860700000000001</v>
      </c>
      <c r="P85" s="86">
        <f t="shared" si="77"/>
        <v>17.045760000000001</v>
      </c>
      <c r="Q85" s="86">
        <f t="shared" si="77"/>
        <v>39.569110000000002</v>
      </c>
      <c r="R85" s="86">
        <f t="shared" si="77"/>
        <v>29.564869999999999</v>
      </c>
      <c r="S85" s="86">
        <f t="shared" si="77"/>
        <v>10.004239999999999</v>
      </c>
      <c r="T85" s="124">
        <v>2013</v>
      </c>
    </row>
    <row r="86" spans="2:24">
      <c r="B86" s="84">
        <v>2014</v>
      </c>
      <c r="C86" s="85">
        <v>100</v>
      </c>
      <c r="D86" s="86">
        <f t="shared" ref="D86:J86" si="78">ROUND(D31/$C31*100,5)</f>
        <v>2.862E-2</v>
      </c>
      <c r="E86" s="86">
        <f t="shared" si="78"/>
        <v>12.191269999999999</v>
      </c>
      <c r="F86" s="86">
        <f t="shared" si="78"/>
        <v>7.7222900000000001</v>
      </c>
      <c r="G86" s="86">
        <f t="shared" si="78"/>
        <v>6.6329099999999999</v>
      </c>
      <c r="H86" s="86">
        <f t="shared" si="78"/>
        <v>4.4689800000000002</v>
      </c>
      <c r="I86" s="86">
        <f t="shared" si="78"/>
        <v>87.780100000000004</v>
      </c>
      <c r="J86" s="86">
        <f t="shared" si="78"/>
        <v>26.397089999999999</v>
      </c>
      <c r="K86" s="86">
        <f t="shared" ref="K86:S86" si="79">ROUND(K31/$C31*100,5)</f>
        <v>21.478480000000001</v>
      </c>
      <c r="L86" s="86">
        <f t="shared" si="79"/>
        <v>4.9186100000000001</v>
      </c>
      <c r="M86" s="86">
        <f t="shared" si="79"/>
        <v>21.633620000000001</v>
      </c>
      <c r="N86" s="86">
        <f t="shared" si="79"/>
        <v>2.1560100000000002</v>
      </c>
      <c r="O86" s="86">
        <f t="shared" si="79"/>
        <v>2.3497400000000002</v>
      </c>
      <c r="P86" s="86">
        <f t="shared" si="79"/>
        <v>17.127880000000001</v>
      </c>
      <c r="Q86" s="86">
        <f t="shared" si="79"/>
        <v>39.749389999999998</v>
      </c>
      <c r="R86" s="86">
        <f t="shared" si="79"/>
        <v>29.81982</v>
      </c>
      <c r="S86" s="86">
        <f t="shared" si="79"/>
        <v>9.92957</v>
      </c>
      <c r="T86" s="124">
        <v>2014</v>
      </c>
    </row>
    <row r="87" spans="2:24">
      <c r="B87" s="110">
        <v>2015</v>
      </c>
      <c r="C87" s="85">
        <v>100</v>
      </c>
      <c r="D87" s="86">
        <f t="shared" ref="D87:J87" si="80">ROUND(D32/$C32*100,5)</f>
        <v>2.5499999999999998E-2</v>
      </c>
      <c r="E87" s="86">
        <f t="shared" si="80"/>
        <v>11.915940000000001</v>
      </c>
      <c r="F87" s="86">
        <f t="shared" si="80"/>
        <v>7.56616</v>
      </c>
      <c r="G87" s="86">
        <f t="shared" si="80"/>
        <v>6.4892799999999999</v>
      </c>
      <c r="H87" s="86">
        <f t="shared" si="80"/>
        <v>4.34978</v>
      </c>
      <c r="I87" s="86">
        <f t="shared" si="80"/>
        <v>88.05856</v>
      </c>
      <c r="J87" s="86">
        <f t="shared" si="80"/>
        <v>26.51005</v>
      </c>
      <c r="K87" s="86">
        <f t="shared" ref="K87:S87" si="81">ROUND(K32/$C32*100,5)</f>
        <v>21.479880000000001</v>
      </c>
      <c r="L87" s="86">
        <f t="shared" si="81"/>
        <v>5.0301799999999997</v>
      </c>
      <c r="M87" s="86">
        <f t="shared" si="81"/>
        <v>21.909130000000001</v>
      </c>
      <c r="N87" s="86">
        <f t="shared" si="81"/>
        <v>2.1190899999999999</v>
      </c>
      <c r="O87" s="86">
        <f t="shared" si="81"/>
        <v>2.3092000000000001</v>
      </c>
      <c r="P87" s="86">
        <f t="shared" si="81"/>
        <v>17.480840000000001</v>
      </c>
      <c r="Q87" s="86">
        <f t="shared" si="81"/>
        <v>39.639380000000003</v>
      </c>
      <c r="R87" s="86">
        <f t="shared" si="81"/>
        <v>29.852399999999999</v>
      </c>
      <c r="S87" s="86">
        <f t="shared" si="81"/>
        <v>9.7869700000000002</v>
      </c>
      <c r="T87" s="124">
        <v>2015</v>
      </c>
    </row>
    <row r="88" spans="2:24">
      <c r="B88" s="122">
        <v>2016</v>
      </c>
      <c r="C88" s="85">
        <v>100</v>
      </c>
      <c r="D88" s="86">
        <f t="shared" ref="D88:I88" si="82">ROUND(D33/$C33*100,5)</f>
        <v>2.436E-2</v>
      </c>
      <c r="E88" s="86">
        <f t="shared" si="82"/>
        <v>11.622389999999999</v>
      </c>
      <c r="F88" s="86">
        <f t="shared" si="82"/>
        <v>7.3175999999999997</v>
      </c>
      <c r="G88" s="86">
        <f t="shared" si="82"/>
        <v>6.27942</v>
      </c>
      <c r="H88" s="86">
        <f t="shared" si="82"/>
        <v>4.3047800000000001</v>
      </c>
      <c r="I88" s="86">
        <f t="shared" si="82"/>
        <v>88.353260000000006</v>
      </c>
      <c r="J88" s="86">
        <f>ROUND(J33/$C33*100,5)</f>
        <v>26.782330000000002</v>
      </c>
      <c r="K88" s="86">
        <f t="shared" ref="K88:S88" si="83">ROUND(K33/$C33*100,5)</f>
        <v>21.570519999999998</v>
      </c>
      <c r="L88" s="86">
        <f t="shared" si="83"/>
        <v>5.2118200000000003</v>
      </c>
      <c r="M88" s="86">
        <f t="shared" si="83"/>
        <v>22.18477</v>
      </c>
      <c r="N88" s="86">
        <f t="shared" si="83"/>
        <v>2.0635699999999999</v>
      </c>
      <c r="O88" s="86">
        <f t="shared" si="83"/>
        <v>2.2569599999999999</v>
      </c>
      <c r="P88" s="86">
        <f t="shared" si="83"/>
        <v>17.864239999999999</v>
      </c>
      <c r="Q88" s="86">
        <f t="shared" si="83"/>
        <v>39.386150000000001</v>
      </c>
      <c r="R88" s="86">
        <f t="shared" si="83"/>
        <v>29.768519999999999</v>
      </c>
      <c r="S88" s="86">
        <f t="shared" si="83"/>
        <v>9.6176300000000001</v>
      </c>
      <c r="T88" s="124">
        <v>2016</v>
      </c>
    </row>
    <row r="89" spans="2:24">
      <c r="B89" s="81" t="s">
        <v>116</v>
      </c>
      <c r="C89" s="107"/>
      <c r="D89" s="107"/>
      <c r="E89" s="107"/>
      <c r="F89" s="107"/>
      <c r="G89" s="107"/>
      <c r="H89" s="107"/>
      <c r="I89" s="107"/>
      <c r="J89" s="107"/>
      <c r="K89" s="107"/>
      <c r="L89" s="107"/>
      <c r="M89" s="107"/>
      <c r="N89" s="107"/>
      <c r="O89" s="107"/>
      <c r="P89" s="107"/>
      <c r="Q89" s="107"/>
      <c r="R89" s="107"/>
      <c r="S89" s="107"/>
      <c r="T89" s="81"/>
      <c r="U89" s="107"/>
      <c r="V89" s="107"/>
      <c r="W89" s="107"/>
      <c r="X89" s="107"/>
    </row>
    <row r="90" spans="2:24" ht="26.4" customHeight="1">
      <c r="B90" s="142" t="s">
        <v>117</v>
      </c>
      <c r="C90" s="142"/>
      <c r="D90" s="142"/>
      <c r="E90" s="142"/>
      <c r="F90" s="142"/>
      <c r="G90" s="142"/>
      <c r="H90" s="142"/>
      <c r="I90" s="108"/>
      <c r="J90" s="108"/>
      <c r="K90" s="108"/>
      <c r="L90" s="108"/>
      <c r="M90" s="108"/>
      <c r="N90" s="108"/>
      <c r="O90" s="108"/>
      <c r="P90" s="108"/>
      <c r="Q90" s="108"/>
      <c r="R90" s="123"/>
      <c r="S90" s="123"/>
      <c r="T90" s="123"/>
      <c r="U90" s="108"/>
      <c r="V90" s="108"/>
      <c r="W90" s="108"/>
      <c r="X90" s="108"/>
    </row>
  </sheetData>
  <mergeCells count="25">
    <mergeCell ref="B1:H1"/>
    <mergeCell ref="C7:H7"/>
    <mergeCell ref="I7:S7"/>
    <mergeCell ref="C35:H35"/>
    <mergeCell ref="E3:E5"/>
    <mergeCell ref="F3:H3"/>
    <mergeCell ref="F4:F5"/>
    <mergeCell ref="H4:H5"/>
    <mergeCell ref="I3:I5"/>
    <mergeCell ref="I1:T1"/>
    <mergeCell ref="T3:T5"/>
    <mergeCell ref="J3:S3"/>
    <mergeCell ref="M4:M5"/>
    <mergeCell ref="N4:P4"/>
    <mergeCell ref="Q4:Q5"/>
    <mergeCell ref="C62:H62"/>
    <mergeCell ref="I35:S35"/>
    <mergeCell ref="I62:S62"/>
    <mergeCell ref="J4:J5"/>
    <mergeCell ref="B90:H90"/>
    <mergeCell ref="B3:B5"/>
    <mergeCell ref="C3:C5"/>
    <mergeCell ref="D3:D5"/>
    <mergeCell ref="K4:L4"/>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sqref="A1:K1"/>
      <selection pane="bottomLeft"/>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4" t="s">
        <v>154</v>
      </c>
      <c r="C1" s="154"/>
      <c r="D1" s="154"/>
      <c r="E1" s="154"/>
      <c r="F1" s="154"/>
      <c r="G1" s="154"/>
      <c r="H1" s="154"/>
      <c r="I1" s="156" t="s">
        <v>154</v>
      </c>
      <c r="J1" s="156"/>
      <c r="K1" s="156"/>
      <c r="L1" s="156"/>
      <c r="M1" s="156"/>
      <c r="N1" s="156"/>
      <c r="O1" s="156"/>
      <c r="P1" s="156"/>
      <c r="Q1" s="156"/>
      <c r="R1" s="156"/>
      <c r="S1" s="156"/>
      <c r="T1" s="156"/>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51" t="s">
        <v>0</v>
      </c>
      <c r="C3" s="150" t="s">
        <v>64</v>
      </c>
      <c r="D3" s="150" t="s">
        <v>53</v>
      </c>
      <c r="E3" s="150" t="s">
        <v>60</v>
      </c>
      <c r="F3" s="150" t="s">
        <v>63</v>
      </c>
      <c r="G3" s="150"/>
      <c r="H3" s="155"/>
      <c r="I3" s="151" t="s">
        <v>52</v>
      </c>
      <c r="J3" s="158" t="s">
        <v>63</v>
      </c>
      <c r="K3" s="158"/>
      <c r="L3" s="158"/>
      <c r="M3" s="158"/>
      <c r="N3" s="158"/>
      <c r="O3" s="158"/>
      <c r="P3" s="158"/>
      <c r="Q3" s="158"/>
      <c r="R3" s="158"/>
      <c r="S3" s="158"/>
      <c r="T3" s="155" t="s">
        <v>0</v>
      </c>
    </row>
    <row r="4" spans="2:20" s="127" customFormat="1" ht="12" customHeight="1">
      <c r="B4" s="151"/>
      <c r="C4" s="153"/>
      <c r="D4" s="150"/>
      <c r="E4" s="150"/>
      <c r="F4" s="150" t="s">
        <v>144</v>
      </c>
      <c r="G4" s="132" t="s">
        <v>61</v>
      </c>
      <c r="H4" s="155" t="s">
        <v>36</v>
      </c>
      <c r="I4" s="151"/>
      <c r="J4" s="150" t="s">
        <v>159</v>
      </c>
      <c r="K4" s="153" t="s">
        <v>63</v>
      </c>
      <c r="L4" s="153"/>
      <c r="M4" s="150" t="s">
        <v>145</v>
      </c>
      <c r="N4" s="153" t="s">
        <v>63</v>
      </c>
      <c r="O4" s="153"/>
      <c r="P4" s="153"/>
      <c r="Q4" s="150" t="s">
        <v>146</v>
      </c>
      <c r="R4" s="153" t="s">
        <v>63</v>
      </c>
      <c r="S4" s="153"/>
      <c r="T4" s="155"/>
    </row>
    <row r="5" spans="2:20" s="127" customFormat="1" ht="109.95" customHeight="1">
      <c r="B5" s="152"/>
      <c r="C5" s="153"/>
      <c r="D5" s="150"/>
      <c r="E5" s="150"/>
      <c r="F5" s="150"/>
      <c r="G5" s="133" t="s">
        <v>153</v>
      </c>
      <c r="H5" s="155"/>
      <c r="I5" s="151"/>
      <c r="J5" s="150"/>
      <c r="K5" s="134" t="s">
        <v>147</v>
      </c>
      <c r="L5" s="134" t="s">
        <v>160</v>
      </c>
      <c r="M5" s="150"/>
      <c r="N5" s="133" t="s">
        <v>148</v>
      </c>
      <c r="O5" s="135" t="s">
        <v>165</v>
      </c>
      <c r="P5" s="133" t="s">
        <v>149</v>
      </c>
      <c r="Q5" s="150"/>
      <c r="R5" s="133" t="s">
        <v>150</v>
      </c>
      <c r="S5" s="133" t="s">
        <v>151</v>
      </c>
      <c r="T5" s="157"/>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49" t="s">
        <v>34</v>
      </c>
      <c r="D7" s="149"/>
      <c r="E7" s="149"/>
      <c r="F7" s="149"/>
      <c r="G7" s="149"/>
      <c r="H7" s="149"/>
      <c r="I7" s="149" t="s">
        <v>34</v>
      </c>
      <c r="J7" s="149"/>
      <c r="K7" s="149"/>
      <c r="L7" s="149"/>
      <c r="M7" s="149"/>
      <c r="N7" s="149"/>
      <c r="O7" s="149"/>
      <c r="P7" s="149"/>
      <c r="Q7" s="149"/>
      <c r="R7" s="149"/>
      <c r="S7" s="149"/>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1547.17</v>
      </c>
      <c r="D30" s="83">
        <v>0.47399999999999998</v>
      </c>
      <c r="E30" s="83">
        <v>193.72</v>
      </c>
      <c r="F30" s="83">
        <v>132.679</v>
      </c>
      <c r="G30" s="83">
        <v>113.43300000000001</v>
      </c>
      <c r="H30" s="83">
        <v>61.040999999999997</v>
      </c>
      <c r="I30" s="83">
        <v>1352.9760000000001</v>
      </c>
      <c r="J30" s="83">
        <v>410.83199999999999</v>
      </c>
      <c r="K30" s="83">
        <v>338.02800000000002</v>
      </c>
      <c r="L30" s="83">
        <v>72.804000000000002</v>
      </c>
      <c r="M30" s="83">
        <v>327.08699999999999</v>
      </c>
      <c r="N30" s="83">
        <v>34.69</v>
      </c>
      <c r="O30" s="83">
        <v>36.365000000000002</v>
      </c>
      <c r="P30" s="83">
        <v>256.03199999999998</v>
      </c>
      <c r="Q30" s="83">
        <v>615.05700000000002</v>
      </c>
      <c r="R30" s="83">
        <v>485.97300000000001</v>
      </c>
      <c r="S30" s="83">
        <v>129.084</v>
      </c>
      <c r="T30" s="126">
        <v>2013</v>
      </c>
      <c r="U30" s="44"/>
      <c r="V30" s="44"/>
      <c r="W30" s="44"/>
      <c r="X30" s="44"/>
    </row>
    <row r="31" spans="2:24" ht="12" customHeight="1">
      <c r="B31" s="126">
        <v>2014</v>
      </c>
      <c r="C31" s="83">
        <v>1579.7729999999999</v>
      </c>
      <c r="D31" s="83">
        <v>0.46500000000000002</v>
      </c>
      <c r="E31" s="83">
        <v>195.11799999999999</v>
      </c>
      <c r="F31" s="83">
        <v>133.43700000000001</v>
      </c>
      <c r="G31" s="83">
        <v>113.934</v>
      </c>
      <c r="H31" s="83">
        <v>61.680999999999997</v>
      </c>
      <c r="I31" s="83">
        <v>1384.19</v>
      </c>
      <c r="J31" s="83">
        <v>422.25599999999997</v>
      </c>
      <c r="K31" s="83">
        <v>345.00400000000002</v>
      </c>
      <c r="L31" s="83">
        <v>77.251999999999995</v>
      </c>
      <c r="M31" s="83">
        <v>335.416</v>
      </c>
      <c r="N31" s="83">
        <v>33.773000000000003</v>
      </c>
      <c r="O31" s="83">
        <v>36.97</v>
      </c>
      <c r="P31" s="83">
        <v>264.673</v>
      </c>
      <c r="Q31" s="83">
        <v>626.51800000000003</v>
      </c>
      <c r="R31" s="83">
        <v>496.96899999999999</v>
      </c>
      <c r="S31" s="83">
        <v>129.54900000000001</v>
      </c>
      <c r="T31" s="126">
        <v>2014</v>
      </c>
      <c r="U31" s="44"/>
      <c r="V31" s="44"/>
      <c r="W31" s="44"/>
      <c r="X31" s="44"/>
    </row>
    <row r="32" spans="2:24" ht="12" customHeight="1">
      <c r="B32" s="126">
        <v>2015</v>
      </c>
      <c r="C32" s="83">
        <v>1617.0530000000001</v>
      </c>
      <c r="D32" s="83">
        <v>0.44500000000000001</v>
      </c>
      <c r="E32" s="83">
        <v>196.637</v>
      </c>
      <c r="F32" s="83">
        <v>133.55600000000001</v>
      </c>
      <c r="G32" s="83">
        <v>113.88200000000001</v>
      </c>
      <c r="H32" s="83">
        <v>63.081000000000003</v>
      </c>
      <c r="I32" s="83">
        <v>1419.971</v>
      </c>
      <c r="J32" s="83">
        <v>434.88400000000001</v>
      </c>
      <c r="K32" s="83">
        <v>353.36700000000002</v>
      </c>
      <c r="L32" s="83">
        <v>81.516999999999996</v>
      </c>
      <c r="M32" s="83">
        <v>348.44</v>
      </c>
      <c r="N32" s="83">
        <v>33.741</v>
      </c>
      <c r="O32" s="83">
        <v>37.045999999999999</v>
      </c>
      <c r="P32" s="83">
        <v>277.65300000000002</v>
      </c>
      <c r="Q32" s="83">
        <v>636.64700000000005</v>
      </c>
      <c r="R32" s="83">
        <v>506.27100000000002</v>
      </c>
      <c r="S32" s="83">
        <v>130.376</v>
      </c>
      <c r="T32" s="126">
        <v>2015</v>
      </c>
      <c r="U32" s="44"/>
      <c r="V32" s="44"/>
      <c r="W32" s="44"/>
      <c r="X32" s="44"/>
    </row>
    <row r="33" spans="2:24" ht="12" customHeight="1">
      <c r="B33" s="126">
        <v>2016</v>
      </c>
      <c r="C33" s="83">
        <v>1668.9690000000001</v>
      </c>
      <c r="D33" s="83">
        <v>0.46100000000000002</v>
      </c>
      <c r="E33" s="83">
        <v>198.05600000000001</v>
      </c>
      <c r="F33" s="83">
        <v>132.535</v>
      </c>
      <c r="G33" s="83">
        <v>113.039</v>
      </c>
      <c r="H33" s="83">
        <v>65.521000000000001</v>
      </c>
      <c r="I33" s="83">
        <v>1470.452</v>
      </c>
      <c r="J33" s="83">
        <v>453.24400000000003</v>
      </c>
      <c r="K33" s="83">
        <v>365.291</v>
      </c>
      <c r="L33" s="83">
        <v>87.953000000000003</v>
      </c>
      <c r="M33" s="83">
        <v>365.20499999999998</v>
      </c>
      <c r="N33" s="83">
        <v>33.857999999999997</v>
      </c>
      <c r="O33" s="83">
        <v>37.655000000000001</v>
      </c>
      <c r="P33" s="83">
        <v>293.69200000000001</v>
      </c>
      <c r="Q33" s="83">
        <v>652.00300000000004</v>
      </c>
      <c r="R33" s="83">
        <v>519.48</v>
      </c>
      <c r="S33" s="83">
        <v>132.523</v>
      </c>
      <c r="T33" s="126">
        <v>2016</v>
      </c>
      <c r="U33" s="44"/>
      <c r="V33" s="44"/>
      <c r="W33" s="44"/>
      <c r="X33" s="44"/>
    </row>
    <row r="34" spans="2:24" ht="12" customHeight="1">
      <c r="B34" s="81"/>
      <c r="C34" s="81"/>
      <c r="D34" s="81"/>
      <c r="E34" s="81"/>
      <c r="F34" s="81"/>
      <c r="G34" s="81"/>
      <c r="H34" s="81"/>
      <c r="I34" s="81"/>
      <c r="J34" s="81"/>
      <c r="K34" s="81"/>
      <c r="L34" s="81"/>
      <c r="M34" s="81"/>
      <c r="N34" s="81"/>
      <c r="O34" s="81"/>
      <c r="P34" s="81"/>
      <c r="Q34" s="81"/>
      <c r="R34" s="81"/>
      <c r="S34" s="81"/>
      <c r="T34" s="81"/>
    </row>
    <row r="35" spans="2:24" ht="12" customHeight="1">
      <c r="B35" s="81"/>
      <c r="C35" s="149" t="s">
        <v>75</v>
      </c>
      <c r="D35" s="149"/>
      <c r="E35" s="149"/>
      <c r="F35" s="149"/>
      <c r="G35" s="149"/>
      <c r="H35" s="149"/>
      <c r="I35" s="149" t="s">
        <v>75</v>
      </c>
      <c r="J35" s="149"/>
      <c r="K35" s="149"/>
      <c r="L35" s="149"/>
      <c r="M35" s="149"/>
      <c r="N35" s="149"/>
      <c r="O35" s="149"/>
      <c r="P35" s="149"/>
      <c r="Q35" s="149"/>
      <c r="R35" s="149"/>
      <c r="S35" s="149"/>
      <c r="T35" s="81"/>
    </row>
    <row r="36" spans="2:24" ht="12" hidden="1" customHeight="1" outlineLevel="1">
      <c r="B36" s="126">
        <v>1992</v>
      </c>
      <c r="C36" s="58">
        <f t="shared" ref="C36:Q51" si="0">ROUND(C9/C8*100-100,5)</f>
        <v>-2.2094499999999999</v>
      </c>
      <c r="D36" s="58">
        <f t="shared" si="0"/>
        <v>-6.7951300000000003</v>
      </c>
      <c r="E36" s="58">
        <f t="shared" si="0"/>
        <v>-7.7235199999999997</v>
      </c>
      <c r="F36" s="58">
        <f t="shared" si="0"/>
        <v>-12.495900000000001</v>
      </c>
      <c r="G36" s="58">
        <f t="shared" si="0"/>
        <v>-14.19439</v>
      </c>
      <c r="H36" s="58">
        <f t="shared" si="0"/>
        <v>4.1894200000000001</v>
      </c>
      <c r="I36" s="58">
        <f t="shared" si="0"/>
        <v>-0.10367999999999999</v>
      </c>
      <c r="J36" s="58">
        <f t="shared" si="0"/>
        <v>-5.5995299999999997</v>
      </c>
      <c r="K36" s="58"/>
      <c r="L36" s="58"/>
      <c r="M36" s="58">
        <f t="shared" si="0"/>
        <v>7.3200599999999998</v>
      </c>
      <c r="N36" s="58"/>
      <c r="O36" s="58"/>
      <c r="P36" s="58"/>
      <c r="Q36" s="58">
        <f t="shared" si="0"/>
        <v>2.0502500000000001</v>
      </c>
      <c r="R36" s="58"/>
      <c r="S36" s="58"/>
      <c r="T36" s="126">
        <v>1992</v>
      </c>
    </row>
    <row r="37" spans="2:24" ht="12" hidden="1" customHeight="1" outlineLevel="1">
      <c r="B37" s="126">
        <v>1993</v>
      </c>
      <c r="C37" s="58">
        <f t="shared" si="0"/>
        <v>-1.02735</v>
      </c>
      <c r="D37" s="58">
        <f t="shared" si="0"/>
        <v>-0.65288000000000002</v>
      </c>
      <c r="E37" s="58">
        <f t="shared" si="0"/>
        <v>-5.2938499999999999</v>
      </c>
      <c r="F37" s="58">
        <f t="shared" si="0"/>
        <v>-9.9053500000000003</v>
      </c>
      <c r="G37" s="58">
        <f t="shared" si="0"/>
        <v>-11.429</v>
      </c>
      <c r="H37" s="58">
        <f t="shared" si="0"/>
        <v>4.3740399999999999</v>
      </c>
      <c r="I37" s="58">
        <f t="shared" si="0"/>
        <v>0.47458</v>
      </c>
      <c r="J37" s="58">
        <f t="shared" si="0"/>
        <v>-2.17923</v>
      </c>
      <c r="K37" s="58"/>
      <c r="L37" s="58"/>
      <c r="M37" s="58">
        <f t="shared" si="0"/>
        <v>5.5766900000000001</v>
      </c>
      <c r="N37" s="58"/>
      <c r="O37" s="58"/>
      <c r="P37" s="58"/>
      <c r="Q37" s="58">
        <f t="shared" si="0"/>
        <v>0.62109000000000003</v>
      </c>
      <c r="R37" s="58"/>
      <c r="S37" s="58"/>
      <c r="T37" s="126">
        <v>1993</v>
      </c>
    </row>
    <row r="38" spans="2:24" ht="12" hidden="1" customHeight="1" outlineLevel="1">
      <c r="B38" s="126">
        <v>1994</v>
      </c>
      <c r="C38" s="58">
        <f t="shared" si="0"/>
        <v>-1.4772099999999999</v>
      </c>
      <c r="D38" s="58">
        <f t="shared" si="0"/>
        <v>1.3143499999999999</v>
      </c>
      <c r="E38" s="58">
        <f t="shared" si="0"/>
        <v>-4.8481899999999998</v>
      </c>
      <c r="F38" s="58">
        <f t="shared" si="0"/>
        <v>-9.1210400000000007</v>
      </c>
      <c r="G38" s="58">
        <f t="shared" si="0"/>
        <v>-10.54261</v>
      </c>
      <c r="H38" s="58">
        <f t="shared" si="0"/>
        <v>2.8841800000000002</v>
      </c>
      <c r="I38" s="58">
        <f t="shared" si="0"/>
        <v>-0.36066999999999999</v>
      </c>
      <c r="J38" s="58">
        <f t="shared" si="0"/>
        <v>-5.1883400000000002</v>
      </c>
      <c r="K38" s="58"/>
      <c r="L38" s="58"/>
      <c r="M38" s="58">
        <f t="shared" si="0"/>
        <v>4.4549500000000002</v>
      </c>
      <c r="N38" s="58"/>
      <c r="O38" s="58"/>
      <c r="P38" s="58"/>
      <c r="Q38" s="58">
        <f t="shared" si="0"/>
        <v>1.56002</v>
      </c>
      <c r="R38" s="58"/>
      <c r="S38" s="58"/>
      <c r="T38" s="126">
        <v>1994</v>
      </c>
    </row>
    <row r="39" spans="2:24" ht="12" hidden="1" customHeight="1" outlineLevel="1">
      <c r="B39" s="126">
        <v>1995</v>
      </c>
      <c r="C39" s="58">
        <f t="shared" si="0"/>
        <v>-0.41602</v>
      </c>
      <c r="D39" s="58">
        <f t="shared" si="0"/>
        <v>4.7567599999999999</v>
      </c>
      <c r="E39" s="58">
        <f t="shared" si="0"/>
        <v>-4.0310300000000003</v>
      </c>
      <c r="F39" s="58">
        <f t="shared" si="0"/>
        <v>-6.4948699999999997</v>
      </c>
      <c r="G39" s="58">
        <f t="shared" si="0"/>
        <v>-6.7068300000000001</v>
      </c>
      <c r="H39" s="58">
        <f t="shared" si="0"/>
        <v>-9.2609999999999998E-2</v>
      </c>
      <c r="I39" s="58">
        <f t="shared" si="0"/>
        <v>0.72552000000000005</v>
      </c>
      <c r="J39" s="58">
        <f t="shared" si="0"/>
        <v>-3.4230999999999998</v>
      </c>
      <c r="K39" s="58"/>
      <c r="L39" s="58"/>
      <c r="M39" s="58">
        <f t="shared" si="0"/>
        <v>2.82484</v>
      </c>
      <c r="N39" s="58"/>
      <c r="O39" s="58"/>
      <c r="P39" s="58"/>
      <c r="Q39" s="58">
        <f t="shared" si="0"/>
        <v>3.0146500000000001</v>
      </c>
      <c r="R39" s="58"/>
      <c r="S39" s="58"/>
      <c r="T39" s="126">
        <v>1995</v>
      </c>
    </row>
    <row r="40" spans="2:24" ht="12" hidden="1" customHeight="1" outlineLevel="1">
      <c r="B40" s="126">
        <v>1996</v>
      </c>
      <c r="C40" s="58">
        <f t="shared" si="0"/>
        <v>-2.1268899999999999</v>
      </c>
      <c r="D40" s="58">
        <f t="shared" si="0"/>
        <v>-4.5407599999999997</v>
      </c>
      <c r="E40" s="58">
        <f t="shared" si="0"/>
        <v>-6.6081099999999999</v>
      </c>
      <c r="F40" s="58">
        <f t="shared" si="0"/>
        <v>-6.21068</v>
      </c>
      <c r="G40" s="58">
        <f t="shared" si="0"/>
        <v>-6.7823000000000002</v>
      </c>
      <c r="H40" s="58">
        <f t="shared" si="0"/>
        <v>-7.2027000000000001</v>
      </c>
      <c r="I40" s="58">
        <f t="shared" si="0"/>
        <v>-0.77166999999999997</v>
      </c>
      <c r="J40" s="58">
        <f t="shared" si="0"/>
        <v>-3.9134500000000001</v>
      </c>
      <c r="K40" s="58"/>
      <c r="L40" s="58"/>
      <c r="M40" s="58">
        <f t="shared" si="0"/>
        <v>0.39895000000000003</v>
      </c>
      <c r="N40" s="58"/>
      <c r="O40" s="58"/>
      <c r="P40" s="58"/>
      <c r="Q40" s="58">
        <f t="shared" si="0"/>
        <v>0.999</v>
      </c>
      <c r="R40" s="58"/>
      <c r="S40" s="58"/>
      <c r="T40" s="126">
        <v>1996</v>
      </c>
    </row>
    <row r="41" spans="2:24" ht="12" hidden="1" customHeight="1" outlineLevel="1">
      <c r="B41" s="126">
        <v>1997</v>
      </c>
      <c r="C41" s="58">
        <f t="shared" si="0"/>
        <v>-2.5966100000000001</v>
      </c>
      <c r="D41" s="58">
        <f t="shared" si="0"/>
        <v>-6.91892</v>
      </c>
      <c r="E41" s="58">
        <f t="shared" si="0"/>
        <v>-5.6152300000000004</v>
      </c>
      <c r="F41" s="58">
        <f t="shared" si="0"/>
        <v>-4.8930999999999996</v>
      </c>
      <c r="G41" s="58">
        <f t="shared" si="0"/>
        <v>-5.2666599999999999</v>
      </c>
      <c r="H41" s="58">
        <f t="shared" si="0"/>
        <v>-6.7071399999999999</v>
      </c>
      <c r="I41" s="58">
        <f t="shared" si="0"/>
        <v>-1.73519</v>
      </c>
      <c r="J41" s="58">
        <f t="shared" si="0"/>
        <v>-4.3948099999999997</v>
      </c>
      <c r="K41" s="58"/>
      <c r="L41" s="58"/>
      <c r="M41" s="58">
        <f t="shared" si="0"/>
        <v>6.3710000000000003E-2</v>
      </c>
      <c r="N41" s="58"/>
      <c r="O41" s="58"/>
      <c r="P41" s="58"/>
      <c r="Q41" s="58">
        <f t="shared" si="0"/>
        <v>-0.69028</v>
      </c>
      <c r="R41" s="58"/>
      <c r="S41" s="58"/>
      <c r="T41" s="126">
        <v>1997</v>
      </c>
    </row>
    <row r="42" spans="2:24" ht="12" hidden="1" customHeight="1" outlineLevel="1">
      <c r="B42" s="126">
        <v>1998</v>
      </c>
      <c r="C42" s="58">
        <f t="shared" si="0"/>
        <v>-0.80840000000000001</v>
      </c>
      <c r="D42" s="58">
        <f t="shared" si="0"/>
        <v>-1.50987</v>
      </c>
      <c r="E42" s="58">
        <f t="shared" si="0"/>
        <v>-5.7520499999999997</v>
      </c>
      <c r="F42" s="58">
        <f t="shared" si="0"/>
        <v>-3.48428</v>
      </c>
      <c r="G42" s="58">
        <f t="shared" si="0"/>
        <v>-3.2654700000000001</v>
      </c>
      <c r="H42" s="58">
        <f t="shared" si="0"/>
        <v>-9.2477</v>
      </c>
      <c r="I42" s="58">
        <f t="shared" si="0"/>
        <v>0.54169</v>
      </c>
      <c r="J42" s="58">
        <f t="shared" si="0"/>
        <v>-2.1358199999999998</v>
      </c>
      <c r="K42" s="58"/>
      <c r="L42" s="58"/>
      <c r="M42" s="58">
        <f t="shared" si="0"/>
        <v>3.6377199999999998</v>
      </c>
      <c r="N42" s="58"/>
      <c r="O42" s="58"/>
      <c r="P42" s="58"/>
      <c r="Q42" s="58">
        <f t="shared" si="0"/>
        <v>0.93774000000000002</v>
      </c>
      <c r="R42" s="58"/>
      <c r="S42" s="58"/>
      <c r="T42" s="126">
        <v>1998</v>
      </c>
    </row>
    <row r="43" spans="2:24" ht="12" hidden="1" customHeight="1" outlineLevel="1">
      <c r="B43" s="126">
        <v>1999</v>
      </c>
      <c r="C43" s="58">
        <f t="shared" si="0"/>
        <v>-5.0099999999999997E-3</v>
      </c>
      <c r="D43" s="58">
        <f t="shared" si="0"/>
        <v>-4.5990599999999997</v>
      </c>
      <c r="E43" s="58">
        <f t="shared" si="0"/>
        <v>-4.4460800000000003</v>
      </c>
      <c r="F43" s="58">
        <f t="shared" si="0"/>
        <v>-3.3629199999999999</v>
      </c>
      <c r="G43" s="58">
        <f t="shared" si="0"/>
        <v>-3.32151</v>
      </c>
      <c r="H43" s="58">
        <f t="shared" si="0"/>
        <v>-6.2217599999999997</v>
      </c>
      <c r="I43" s="58">
        <f t="shared" si="0"/>
        <v>1.1349100000000001</v>
      </c>
      <c r="J43" s="58">
        <f t="shared" si="0"/>
        <v>-1.42899</v>
      </c>
      <c r="K43" s="58"/>
      <c r="L43" s="58"/>
      <c r="M43" s="58">
        <f t="shared" si="0"/>
        <v>4.6999899999999997</v>
      </c>
      <c r="N43" s="58"/>
      <c r="O43" s="58"/>
      <c r="P43" s="58"/>
      <c r="Q43" s="58">
        <f t="shared" si="0"/>
        <v>1.1476999999999999</v>
      </c>
      <c r="R43" s="58"/>
      <c r="S43" s="58"/>
      <c r="T43" s="126">
        <v>1999</v>
      </c>
    </row>
    <row r="44" spans="2:24" ht="12" hidden="1" customHeight="1" outlineLevel="1">
      <c r="B44" s="126">
        <v>2000</v>
      </c>
      <c r="C44" s="58">
        <f t="shared" si="0"/>
        <v>1.9908600000000001</v>
      </c>
      <c r="D44" s="58">
        <f t="shared" si="0"/>
        <v>3.09023</v>
      </c>
      <c r="E44" s="58">
        <f t="shared" si="0"/>
        <v>-4.3893199999999997</v>
      </c>
      <c r="F44" s="58">
        <f t="shared" si="0"/>
        <v>-2.5608900000000001</v>
      </c>
      <c r="G44" s="58">
        <f t="shared" si="0"/>
        <v>-0.74502000000000002</v>
      </c>
      <c r="H44" s="58">
        <f t="shared" si="0"/>
        <v>-7.4781300000000002</v>
      </c>
      <c r="I44" s="58">
        <f t="shared" si="0"/>
        <v>3.5326599999999999</v>
      </c>
      <c r="J44" s="58">
        <f t="shared" si="0"/>
        <v>3.6672899999999999</v>
      </c>
      <c r="K44" s="58"/>
      <c r="L44" s="58"/>
      <c r="M44" s="58">
        <f t="shared" si="0"/>
        <v>4.9402999999999997</v>
      </c>
      <c r="N44" s="58"/>
      <c r="O44" s="58"/>
      <c r="P44" s="58"/>
      <c r="Q44" s="58">
        <f t="shared" si="0"/>
        <v>2.7719499999999999</v>
      </c>
      <c r="R44" s="58"/>
      <c r="S44" s="58"/>
      <c r="T44" s="126">
        <v>2000</v>
      </c>
    </row>
    <row r="45" spans="2:24" ht="12" hidden="1" customHeight="1" outlineLevel="1">
      <c r="B45" s="126">
        <v>2001</v>
      </c>
      <c r="C45" s="58">
        <f t="shared" si="0"/>
        <v>-1.4711399999999999</v>
      </c>
      <c r="D45" s="58">
        <f t="shared" si="0"/>
        <v>-5.0359699999999998</v>
      </c>
      <c r="E45" s="58">
        <f t="shared" si="0"/>
        <v>-7.3614899999999999</v>
      </c>
      <c r="F45" s="58">
        <f t="shared" si="0"/>
        <v>-3.2970899999999999</v>
      </c>
      <c r="G45" s="58">
        <f t="shared" si="0"/>
        <v>-2.5177800000000001</v>
      </c>
      <c r="H45" s="58">
        <f t="shared" si="0"/>
        <v>-14.592449999999999</v>
      </c>
      <c r="I45" s="58">
        <f t="shared" si="0"/>
        <v>-0.15345</v>
      </c>
      <c r="J45" s="58">
        <f t="shared" si="0"/>
        <v>-0.45757999999999999</v>
      </c>
      <c r="K45" s="58"/>
      <c r="L45" s="58"/>
      <c r="M45" s="58">
        <f t="shared" si="0"/>
        <v>-0.16664999999999999</v>
      </c>
      <c r="N45" s="58"/>
      <c r="O45" s="58"/>
      <c r="P45" s="58"/>
      <c r="Q45" s="58">
        <f t="shared" si="0"/>
        <v>4.7230000000000001E-2</v>
      </c>
      <c r="R45" s="58"/>
      <c r="S45" s="58"/>
      <c r="T45" s="126">
        <v>2001</v>
      </c>
    </row>
    <row r="46" spans="2:24" ht="12" hidden="1" customHeight="1" outlineLevel="1">
      <c r="B46" s="126">
        <v>2002</v>
      </c>
      <c r="C46" s="58">
        <f t="shared" si="0"/>
        <v>-2.0701800000000001</v>
      </c>
      <c r="D46" s="58">
        <f t="shared" si="0"/>
        <v>-3.6616200000000001</v>
      </c>
      <c r="E46" s="58">
        <f t="shared" si="0"/>
        <v>-7.8432899999999997</v>
      </c>
      <c r="F46" s="58">
        <f t="shared" si="0"/>
        <v>-6.54209</v>
      </c>
      <c r="G46" s="58">
        <f t="shared" si="0"/>
        <v>-6.9894299999999996</v>
      </c>
      <c r="H46" s="58">
        <f t="shared" si="0"/>
        <v>-10.464410000000001</v>
      </c>
      <c r="I46" s="58">
        <f t="shared" si="0"/>
        <v>-0.87317</v>
      </c>
      <c r="J46" s="58">
        <f t="shared" si="0"/>
        <v>-2.4841600000000001</v>
      </c>
      <c r="K46" s="58"/>
      <c r="L46" s="58"/>
      <c r="M46" s="58">
        <f t="shared" si="0"/>
        <v>-2.74194</v>
      </c>
      <c r="N46" s="58"/>
      <c r="O46" s="58"/>
      <c r="P46" s="58"/>
      <c r="Q46" s="58">
        <f t="shared" si="0"/>
        <v>1.06409</v>
      </c>
      <c r="R46" s="58"/>
      <c r="S46" s="58"/>
      <c r="T46" s="126">
        <v>2002</v>
      </c>
    </row>
    <row r="47" spans="2:24" ht="12" hidden="1" customHeight="1" outlineLevel="1">
      <c r="B47" s="126">
        <v>2003</v>
      </c>
      <c r="C47" s="58">
        <f t="shared" si="0"/>
        <v>-2.2980100000000001</v>
      </c>
      <c r="D47" s="58">
        <f t="shared" si="0"/>
        <v>-3.4076</v>
      </c>
      <c r="E47" s="58">
        <f t="shared" si="0"/>
        <v>-6.91012</v>
      </c>
      <c r="F47" s="58">
        <f t="shared" si="0"/>
        <v>-6.2441800000000001</v>
      </c>
      <c r="G47" s="58">
        <f t="shared" si="0"/>
        <v>-5.9023000000000003</v>
      </c>
      <c r="H47" s="58">
        <f t="shared" si="0"/>
        <v>-8.3103599999999993</v>
      </c>
      <c r="I47" s="58">
        <f t="shared" si="0"/>
        <v>-1.4090400000000001</v>
      </c>
      <c r="J47" s="58">
        <f t="shared" si="0"/>
        <v>-1.3432200000000001</v>
      </c>
      <c r="K47" s="58"/>
      <c r="L47" s="58"/>
      <c r="M47" s="58">
        <f t="shared" si="0"/>
        <v>2.4250000000000001E-2</v>
      </c>
      <c r="N47" s="58"/>
      <c r="O47" s="58"/>
      <c r="P47" s="58"/>
      <c r="Q47" s="58">
        <f t="shared" si="0"/>
        <v>-2.1237900000000001</v>
      </c>
      <c r="R47" s="58"/>
      <c r="S47" s="58"/>
      <c r="T47" s="126">
        <v>2003</v>
      </c>
    </row>
    <row r="48" spans="2:24" ht="12" hidden="1" customHeight="1" outlineLevel="1">
      <c r="B48" s="126">
        <v>2004</v>
      </c>
      <c r="C48" s="58">
        <f t="shared" si="0"/>
        <v>-0.31030000000000002</v>
      </c>
      <c r="D48" s="58">
        <f t="shared" si="0"/>
        <v>0.27137</v>
      </c>
      <c r="E48" s="58">
        <f t="shared" si="0"/>
        <v>-4.1539400000000004</v>
      </c>
      <c r="F48" s="58">
        <f t="shared" si="0"/>
        <v>-3.1471800000000001</v>
      </c>
      <c r="G48" s="58">
        <f t="shared" si="0"/>
        <v>-3.18486</v>
      </c>
      <c r="H48" s="58">
        <f t="shared" si="0"/>
        <v>-6.3185000000000002</v>
      </c>
      <c r="I48" s="58">
        <f t="shared" si="0"/>
        <v>0.38828000000000001</v>
      </c>
      <c r="J48" s="58">
        <f t="shared" si="0"/>
        <v>1.65273</v>
      </c>
      <c r="K48" s="58"/>
      <c r="L48" s="58"/>
      <c r="M48" s="58">
        <f t="shared" si="0"/>
        <v>1.12083</v>
      </c>
      <c r="N48" s="58"/>
      <c r="O48" s="58"/>
      <c r="P48" s="58"/>
      <c r="Q48" s="58">
        <f t="shared" si="0"/>
        <v>-0.74533000000000005</v>
      </c>
      <c r="R48" s="58"/>
      <c r="S48" s="58"/>
      <c r="T48" s="126">
        <v>2004</v>
      </c>
    </row>
    <row r="49" spans="1:20" ht="12" hidden="1" customHeight="1" outlineLevel="1">
      <c r="B49" s="126">
        <v>2005</v>
      </c>
      <c r="C49" s="58">
        <f t="shared" si="0"/>
        <v>-0.81925000000000003</v>
      </c>
      <c r="D49" s="58">
        <f t="shared" si="0"/>
        <v>-10.5548</v>
      </c>
      <c r="E49" s="58">
        <f t="shared" si="0"/>
        <v>-4.9265100000000004</v>
      </c>
      <c r="F49" s="58">
        <f t="shared" si="0"/>
        <v>-3.6154700000000002</v>
      </c>
      <c r="G49" s="58">
        <f t="shared" si="0"/>
        <v>-3.72322</v>
      </c>
      <c r="H49" s="58">
        <f t="shared" si="0"/>
        <v>-7.8406799999999999</v>
      </c>
      <c r="I49" s="58">
        <f t="shared" si="0"/>
        <v>-9.9940000000000001E-2</v>
      </c>
      <c r="J49" s="58">
        <f t="shared" si="0"/>
        <v>-0.73594000000000004</v>
      </c>
      <c r="K49" s="58"/>
      <c r="L49" s="58"/>
      <c r="M49" s="58">
        <f t="shared" si="0"/>
        <v>-0.11762</v>
      </c>
      <c r="N49" s="58"/>
      <c r="O49" s="58"/>
      <c r="P49" s="58"/>
      <c r="Q49" s="58">
        <f t="shared" si="0"/>
        <v>0.31123000000000001</v>
      </c>
      <c r="R49" s="58"/>
      <c r="S49" s="58"/>
      <c r="T49" s="126">
        <v>2005</v>
      </c>
    </row>
    <row r="50" spans="1:20" ht="12" hidden="1" customHeight="1" outlineLevel="1">
      <c r="B50" s="126">
        <v>2006</v>
      </c>
      <c r="C50" s="58">
        <f t="shared" si="0"/>
        <v>1.41153</v>
      </c>
      <c r="D50" s="58">
        <f t="shared" si="0"/>
        <v>-9.8335899999999992</v>
      </c>
      <c r="E50" s="58">
        <f t="shared" si="0"/>
        <v>-2.94075</v>
      </c>
      <c r="F50" s="58">
        <f t="shared" si="0"/>
        <v>-2.6807400000000001</v>
      </c>
      <c r="G50" s="58">
        <f t="shared" si="0"/>
        <v>-2.3183500000000001</v>
      </c>
      <c r="H50" s="58">
        <f t="shared" si="0"/>
        <v>-3.5451899999999998</v>
      </c>
      <c r="I50" s="58">
        <f t="shared" si="0"/>
        <v>2.1370800000000001</v>
      </c>
      <c r="J50" s="58">
        <f t="shared" si="0"/>
        <v>1.2721800000000001</v>
      </c>
      <c r="K50" s="58"/>
      <c r="L50" s="58"/>
      <c r="M50" s="58">
        <f t="shared" si="0"/>
        <v>3.8305600000000002</v>
      </c>
      <c r="N50" s="58"/>
      <c r="O50" s="58"/>
      <c r="P50" s="58"/>
      <c r="Q50" s="58">
        <f t="shared" si="0"/>
        <v>1.8526499999999999</v>
      </c>
      <c r="R50" s="58"/>
      <c r="S50" s="58"/>
      <c r="T50" s="126">
        <v>2006</v>
      </c>
    </row>
    <row r="51" spans="1:20" ht="12" hidden="1" customHeight="1" outlineLevel="1">
      <c r="B51" s="126">
        <v>2007</v>
      </c>
      <c r="C51" s="58">
        <f t="shared" si="0"/>
        <v>2.2869899999999999</v>
      </c>
      <c r="D51" s="58">
        <f t="shared" si="0"/>
        <v>3.1879200000000001</v>
      </c>
      <c r="E51" s="58">
        <f t="shared" si="0"/>
        <v>-4.0469999999999999E-2</v>
      </c>
      <c r="F51" s="58">
        <f t="shared" si="0"/>
        <v>-1.2522200000000001</v>
      </c>
      <c r="G51" s="58">
        <f t="shared" si="0"/>
        <v>-1.15862</v>
      </c>
      <c r="H51" s="58">
        <f t="shared" si="0"/>
        <v>2.8017500000000002</v>
      </c>
      <c r="I51" s="58">
        <f t="shared" si="0"/>
        <v>2.65198</v>
      </c>
      <c r="J51" s="58">
        <f t="shared" si="0"/>
        <v>3.29555</v>
      </c>
      <c r="K51" s="58"/>
      <c r="L51" s="58"/>
      <c r="M51" s="58">
        <f t="shared" si="0"/>
        <v>4.6680799999999998</v>
      </c>
      <c r="N51" s="58"/>
      <c r="O51" s="58"/>
      <c r="P51" s="58"/>
      <c r="Q51" s="58">
        <f t="shared" si="0"/>
        <v>1.24868</v>
      </c>
      <c r="R51" s="58"/>
      <c r="S51" s="58"/>
      <c r="T51" s="126">
        <v>2007</v>
      </c>
    </row>
    <row r="52" spans="1:20" ht="12" hidden="1" customHeight="1" outlineLevel="1">
      <c r="B52" s="126">
        <v>2008</v>
      </c>
      <c r="C52" s="58">
        <f t="shared" ref="C52:R60" si="1">ROUND(C25/C24*100-100,5)</f>
        <v>2.0422199999999999</v>
      </c>
      <c r="D52" s="58">
        <f t="shared" si="1"/>
        <v>-3.9024399999999999</v>
      </c>
      <c r="E52" s="58">
        <f t="shared" si="1"/>
        <v>0.95655999999999997</v>
      </c>
      <c r="F52" s="58">
        <f t="shared" si="1"/>
        <v>1.2127600000000001</v>
      </c>
      <c r="G52" s="58">
        <f t="shared" si="1"/>
        <v>1.7960100000000001</v>
      </c>
      <c r="H52" s="58">
        <f t="shared" si="1"/>
        <v>0.37930999999999998</v>
      </c>
      <c r="I52" s="58">
        <f t="shared" si="1"/>
        <v>2.21123</v>
      </c>
      <c r="J52" s="58">
        <f t="shared" si="1"/>
        <v>1.46773</v>
      </c>
      <c r="K52" s="58"/>
      <c r="L52" s="58"/>
      <c r="M52" s="58">
        <f t="shared" si="1"/>
        <v>3.88774</v>
      </c>
      <c r="N52" s="58"/>
      <c r="O52" s="58"/>
      <c r="P52" s="58"/>
      <c r="Q52" s="58">
        <f t="shared" si="1"/>
        <v>1.8217099999999999</v>
      </c>
      <c r="R52" s="58"/>
      <c r="S52" s="58"/>
      <c r="T52" s="126">
        <v>2008</v>
      </c>
    </row>
    <row r="53" spans="1:20" ht="12" hidden="1" customHeight="1" outlineLevel="1">
      <c r="B53" s="126">
        <v>2009</v>
      </c>
      <c r="C53" s="58">
        <f t="shared" si="1"/>
        <v>1.3688</v>
      </c>
      <c r="D53" s="58">
        <f t="shared" si="1"/>
        <v>-16.582059999999998</v>
      </c>
      <c r="E53" s="58">
        <f t="shared" si="1"/>
        <v>-0.48070000000000002</v>
      </c>
      <c r="F53" s="58">
        <f t="shared" si="1"/>
        <v>-0.39505000000000001</v>
      </c>
      <c r="G53" s="58">
        <f t="shared" si="1"/>
        <v>0.21493999999999999</v>
      </c>
      <c r="H53" s="58">
        <f t="shared" si="1"/>
        <v>-0.67527000000000004</v>
      </c>
      <c r="I53" s="58">
        <f t="shared" si="1"/>
        <v>1.6566799999999999</v>
      </c>
      <c r="J53" s="58">
        <f t="shared" si="1"/>
        <v>1.13028</v>
      </c>
      <c r="K53" s="58"/>
      <c r="L53" s="58"/>
      <c r="M53" s="58">
        <f t="shared" si="1"/>
        <v>1.39612</v>
      </c>
      <c r="N53" s="58"/>
      <c r="O53" s="58"/>
      <c r="P53" s="58"/>
      <c r="Q53" s="58">
        <f t="shared" si="1"/>
        <v>2.1265900000000002</v>
      </c>
      <c r="R53" s="58"/>
      <c r="S53" s="58"/>
      <c r="T53" s="126">
        <v>2009</v>
      </c>
    </row>
    <row r="54" spans="1:20" ht="12" customHeight="1" collapsed="1">
      <c r="B54" s="126">
        <v>2010</v>
      </c>
      <c r="C54" s="58">
        <f t="shared" si="1"/>
        <v>0.99121000000000004</v>
      </c>
      <c r="D54" s="58">
        <f t="shared" si="1"/>
        <v>-4.2596299999999996</v>
      </c>
      <c r="E54" s="58">
        <f t="shared" si="1"/>
        <v>0.23748</v>
      </c>
      <c r="F54" s="58">
        <f t="shared" si="1"/>
        <v>-6.0299999999999999E-2</v>
      </c>
      <c r="G54" s="58">
        <f t="shared" si="1"/>
        <v>-0.17523</v>
      </c>
      <c r="H54" s="58">
        <f t="shared" si="1"/>
        <v>0.91588000000000003</v>
      </c>
      <c r="I54" s="58">
        <f t="shared" si="1"/>
        <v>1.1047</v>
      </c>
      <c r="J54" s="58">
        <f t="shared" si="1"/>
        <v>0.85640000000000005</v>
      </c>
      <c r="K54" s="58">
        <f t="shared" si="1"/>
        <v>1.21452</v>
      </c>
      <c r="L54" s="58">
        <f t="shared" si="1"/>
        <v>-0.89966999999999997</v>
      </c>
      <c r="M54" s="58">
        <f t="shared" si="1"/>
        <v>1.1767300000000001</v>
      </c>
      <c r="N54" s="58">
        <f t="shared" si="1"/>
        <v>-0.52866000000000002</v>
      </c>
      <c r="O54" s="58">
        <f t="shared" si="1"/>
        <v>-2.73339</v>
      </c>
      <c r="P54" s="58">
        <f t="shared" si="1"/>
        <v>2.07002</v>
      </c>
      <c r="Q54" s="58">
        <f t="shared" si="1"/>
        <v>1.2228399999999999</v>
      </c>
      <c r="R54" s="58">
        <f t="shared" si="1"/>
        <v>1.55185</v>
      </c>
      <c r="S54" s="58">
        <f t="shared" ref="S54:S60" si="2">ROUND(S27/S26*100-100,5)</f>
        <v>-2.0379999999999999E-2</v>
      </c>
      <c r="T54" s="126">
        <v>2010</v>
      </c>
    </row>
    <row r="55" spans="1:20" ht="12" customHeight="1">
      <c r="B55" s="126">
        <v>2011</v>
      </c>
      <c r="C55" s="58">
        <f t="shared" si="1"/>
        <v>1.1381399999999999</v>
      </c>
      <c r="D55" s="58">
        <f t="shared" si="1"/>
        <v>0.84745999999999999</v>
      </c>
      <c r="E55" s="58">
        <f t="shared" si="1"/>
        <v>2.4678</v>
      </c>
      <c r="F55" s="58">
        <f t="shared" si="1"/>
        <v>2.2666300000000001</v>
      </c>
      <c r="G55" s="58">
        <f t="shared" si="1"/>
        <v>3.37</v>
      </c>
      <c r="H55" s="58">
        <f t="shared" si="1"/>
        <v>2.9216700000000002</v>
      </c>
      <c r="I55" s="58">
        <f t="shared" si="1"/>
        <v>0.94335000000000002</v>
      </c>
      <c r="J55" s="58">
        <f t="shared" si="1"/>
        <v>3.6857700000000002</v>
      </c>
      <c r="K55" s="58">
        <f t="shared" si="1"/>
        <v>3.26126</v>
      </c>
      <c r="L55" s="58">
        <f t="shared" si="1"/>
        <v>5.8117900000000002</v>
      </c>
      <c r="M55" s="58">
        <f t="shared" si="1"/>
        <v>0.46851999999999999</v>
      </c>
      <c r="N55" s="58">
        <f t="shared" si="1"/>
        <v>-0.63270000000000004</v>
      </c>
      <c r="O55" s="58">
        <f t="shared" si="1"/>
        <v>-1.1647400000000001</v>
      </c>
      <c r="P55" s="58">
        <f t="shared" si="1"/>
        <v>0.88483999999999996</v>
      </c>
      <c r="Q55" s="58">
        <f t="shared" si="1"/>
        <v>-0.52246000000000004</v>
      </c>
      <c r="R55" s="58">
        <f t="shared" si="1"/>
        <v>-0.60399000000000003</v>
      </c>
      <c r="S55" s="58">
        <f t="shared" si="2"/>
        <v>-0.20954999999999999</v>
      </c>
      <c r="T55" s="126">
        <v>2011</v>
      </c>
    </row>
    <row r="56" spans="1:20" ht="12" customHeight="1">
      <c r="B56" s="126">
        <v>2012</v>
      </c>
      <c r="C56" s="58">
        <f t="shared" si="1"/>
        <v>2.5754999999999999</v>
      </c>
      <c r="D56" s="58">
        <f t="shared" si="1"/>
        <v>-0.63024999999999998</v>
      </c>
      <c r="E56" s="58">
        <f t="shared" si="1"/>
        <v>1.7754099999999999</v>
      </c>
      <c r="F56" s="58">
        <f t="shared" si="1"/>
        <v>1.4985200000000001</v>
      </c>
      <c r="G56" s="58">
        <f t="shared" si="1"/>
        <v>0.97026000000000001</v>
      </c>
      <c r="H56" s="58">
        <f t="shared" si="1"/>
        <v>2.3961299999999999</v>
      </c>
      <c r="I56" s="58">
        <f t="shared" si="1"/>
        <v>2.6957300000000002</v>
      </c>
      <c r="J56" s="58">
        <f t="shared" si="1"/>
        <v>3.6325500000000002</v>
      </c>
      <c r="K56" s="58">
        <f t="shared" si="1"/>
        <v>2.9745599999999999</v>
      </c>
      <c r="L56" s="58">
        <f t="shared" si="1"/>
        <v>6.8484800000000003</v>
      </c>
      <c r="M56" s="58">
        <f t="shared" si="1"/>
        <v>3.3932699999999998</v>
      </c>
      <c r="N56" s="58">
        <f t="shared" si="1"/>
        <v>-0.13866000000000001</v>
      </c>
      <c r="O56" s="58">
        <f t="shared" si="1"/>
        <v>-1.04505</v>
      </c>
      <c r="P56" s="58">
        <f t="shared" si="1"/>
        <v>4.5837399999999997</v>
      </c>
      <c r="Q56" s="58">
        <f t="shared" si="1"/>
        <v>1.71912</v>
      </c>
      <c r="R56" s="58">
        <f t="shared" si="1"/>
        <v>1.74047</v>
      </c>
      <c r="S56" s="58">
        <f t="shared" si="2"/>
        <v>1.63747</v>
      </c>
      <c r="T56" s="126">
        <v>2012</v>
      </c>
    </row>
    <row r="57" spans="1:20" ht="12" customHeight="1">
      <c r="B57" s="126">
        <v>2013</v>
      </c>
      <c r="C57" s="58">
        <f t="shared" si="1"/>
        <v>2.1585000000000001</v>
      </c>
      <c r="D57" s="58">
        <f t="shared" si="1"/>
        <v>0.21142</v>
      </c>
      <c r="E57" s="58">
        <f t="shared" si="1"/>
        <v>-0.43225999999999998</v>
      </c>
      <c r="F57" s="58">
        <f t="shared" si="1"/>
        <v>-1.11717</v>
      </c>
      <c r="G57" s="58">
        <f t="shared" si="1"/>
        <v>-0.63683000000000001</v>
      </c>
      <c r="H57" s="58">
        <f t="shared" si="1"/>
        <v>1.08971</v>
      </c>
      <c r="I57" s="58">
        <f t="shared" si="1"/>
        <v>2.54122</v>
      </c>
      <c r="J57" s="58">
        <f t="shared" si="1"/>
        <v>3.1634699999999998</v>
      </c>
      <c r="K57" s="58">
        <f t="shared" si="1"/>
        <v>2.9023400000000001</v>
      </c>
      <c r="L57" s="58">
        <f t="shared" si="1"/>
        <v>4.3934600000000001</v>
      </c>
      <c r="M57" s="58">
        <f t="shared" si="1"/>
        <v>1.95343</v>
      </c>
      <c r="N57" s="58">
        <f t="shared" si="1"/>
        <v>-1.6946300000000001</v>
      </c>
      <c r="O57" s="58">
        <f t="shared" si="1"/>
        <v>2.1402700000000001</v>
      </c>
      <c r="P57" s="58">
        <f t="shared" si="1"/>
        <v>2.4418899999999999</v>
      </c>
      <c r="Q57" s="58">
        <f t="shared" si="1"/>
        <v>2.4425699999999999</v>
      </c>
      <c r="R57" s="58">
        <f t="shared" si="1"/>
        <v>2.0943100000000001</v>
      </c>
      <c r="S57" s="58">
        <f t="shared" si="2"/>
        <v>3.77528</v>
      </c>
      <c r="T57" s="126">
        <v>2013</v>
      </c>
    </row>
    <row r="58" spans="1:20" ht="12" customHeight="1">
      <c r="B58" s="126">
        <v>2014</v>
      </c>
      <c r="C58" s="58">
        <f t="shared" si="1"/>
        <v>2.1072700000000002</v>
      </c>
      <c r="D58" s="58">
        <f t="shared" si="1"/>
        <v>-1.89873</v>
      </c>
      <c r="E58" s="58">
        <f t="shared" si="1"/>
        <v>0.72165999999999997</v>
      </c>
      <c r="F58" s="58">
        <f t="shared" si="1"/>
        <v>0.57130000000000003</v>
      </c>
      <c r="G58" s="58">
        <f t="shared" si="1"/>
        <v>0.44167000000000001</v>
      </c>
      <c r="H58" s="58">
        <f t="shared" si="1"/>
        <v>1.0484800000000001</v>
      </c>
      <c r="I58" s="58">
        <f t="shared" si="1"/>
        <v>2.3070599999999999</v>
      </c>
      <c r="J58" s="58">
        <f t="shared" si="1"/>
        <v>2.7806999999999999</v>
      </c>
      <c r="K58" s="58">
        <f t="shared" si="1"/>
        <v>2.0637300000000001</v>
      </c>
      <c r="L58" s="58">
        <f t="shared" si="1"/>
        <v>6.1095499999999996</v>
      </c>
      <c r="M58" s="58">
        <f t="shared" si="1"/>
        <v>2.5464199999999999</v>
      </c>
      <c r="N58" s="58">
        <f t="shared" si="1"/>
        <v>-2.6434099999999998</v>
      </c>
      <c r="O58" s="58">
        <f t="shared" si="1"/>
        <v>1.6636899999999999</v>
      </c>
      <c r="P58" s="58">
        <f t="shared" si="1"/>
        <v>3.3749699999999998</v>
      </c>
      <c r="Q58" s="58">
        <f t="shared" si="1"/>
        <v>1.8633999999999999</v>
      </c>
      <c r="R58" s="58">
        <f t="shared" si="1"/>
        <v>2.26268</v>
      </c>
      <c r="S58" s="58">
        <f t="shared" si="2"/>
        <v>0.36022999999999999</v>
      </c>
      <c r="T58" s="126">
        <v>2014</v>
      </c>
    </row>
    <row r="59" spans="1:20" ht="12" customHeight="1">
      <c r="B59" s="126">
        <v>2015</v>
      </c>
      <c r="C59" s="58">
        <f t="shared" si="1"/>
        <v>2.3598300000000001</v>
      </c>
      <c r="D59" s="58">
        <f t="shared" si="1"/>
        <v>-4.3010799999999998</v>
      </c>
      <c r="E59" s="58">
        <f t="shared" si="1"/>
        <v>0.77849999999999997</v>
      </c>
      <c r="F59" s="58">
        <f t="shared" si="1"/>
        <v>8.9179999999999995E-2</v>
      </c>
      <c r="G59" s="58">
        <f t="shared" si="1"/>
        <v>-4.564E-2</v>
      </c>
      <c r="H59" s="58">
        <f t="shared" si="1"/>
        <v>2.2697400000000001</v>
      </c>
      <c r="I59" s="58">
        <f t="shared" si="1"/>
        <v>2.5849799999999998</v>
      </c>
      <c r="J59" s="58">
        <f t="shared" si="1"/>
        <v>2.9906000000000001</v>
      </c>
      <c r="K59" s="58">
        <f t="shared" si="1"/>
        <v>2.4240300000000001</v>
      </c>
      <c r="L59" s="58">
        <f t="shared" si="1"/>
        <v>5.5208899999999996</v>
      </c>
      <c r="M59" s="58">
        <f t="shared" si="1"/>
        <v>3.8829400000000001</v>
      </c>
      <c r="N59" s="58">
        <f t="shared" si="1"/>
        <v>-9.4750000000000001E-2</v>
      </c>
      <c r="O59" s="58">
        <f t="shared" si="1"/>
        <v>0.20557</v>
      </c>
      <c r="P59" s="58">
        <f t="shared" si="1"/>
        <v>4.9041600000000001</v>
      </c>
      <c r="Q59" s="58">
        <f t="shared" si="1"/>
        <v>1.6167100000000001</v>
      </c>
      <c r="R59" s="58">
        <f t="shared" si="1"/>
        <v>1.87175</v>
      </c>
      <c r="S59" s="58">
        <f t="shared" si="2"/>
        <v>0.63836999999999999</v>
      </c>
      <c r="T59" s="126">
        <v>2015</v>
      </c>
    </row>
    <row r="60" spans="1:20" ht="12" customHeight="1">
      <c r="A60" s="118"/>
      <c r="B60" s="126">
        <v>2016</v>
      </c>
      <c r="C60" s="58">
        <f t="shared" si="1"/>
        <v>3.2105299999999999</v>
      </c>
      <c r="D60" s="58">
        <f t="shared" si="1"/>
        <v>3.59551</v>
      </c>
      <c r="E60" s="58">
        <f t="shared" si="1"/>
        <v>0.72162999999999999</v>
      </c>
      <c r="F60" s="58">
        <f t="shared" si="1"/>
        <v>-0.76446999999999998</v>
      </c>
      <c r="G60" s="58">
        <f t="shared" si="1"/>
        <v>-0.74024000000000001</v>
      </c>
      <c r="H60" s="58">
        <f t="shared" si="1"/>
        <v>3.8680400000000001</v>
      </c>
      <c r="I60" s="58">
        <f>ROUND(I33/I32*100-100,5)</f>
        <v>3.5550700000000002</v>
      </c>
      <c r="J60" s="58">
        <f>ROUND(J33/J32*100-100,5)</f>
        <v>4.2218200000000001</v>
      </c>
      <c r="K60" s="58">
        <f t="shared" si="1"/>
        <v>3.3744000000000001</v>
      </c>
      <c r="L60" s="58">
        <f t="shared" si="1"/>
        <v>7.8952900000000001</v>
      </c>
      <c r="M60" s="58">
        <f t="shared" si="1"/>
        <v>4.8114499999999998</v>
      </c>
      <c r="N60" s="58">
        <f t="shared" si="1"/>
        <v>0.34676000000000001</v>
      </c>
      <c r="O60" s="58">
        <f t="shared" si="1"/>
        <v>1.6438999999999999</v>
      </c>
      <c r="P60" s="58">
        <f t="shared" si="1"/>
        <v>5.7766299999999999</v>
      </c>
      <c r="Q60" s="58">
        <f t="shared" si="1"/>
        <v>2.41201</v>
      </c>
      <c r="R60" s="58">
        <f t="shared" si="1"/>
        <v>2.6090800000000001</v>
      </c>
      <c r="S60" s="58">
        <f t="shared" si="2"/>
        <v>1.6467799999999999</v>
      </c>
      <c r="T60" s="126">
        <v>2016</v>
      </c>
    </row>
    <row r="61" spans="1:20" ht="12" customHeight="1">
      <c r="A61" s="118"/>
      <c r="B61" s="81"/>
      <c r="C61" s="81"/>
      <c r="D61" s="81"/>
      <c r="E61" s="81"/>
      <c r="F61" s="81"/>
      <c r="G61" s="81"/>
      <c r="H61" s="81"/>
      <c r="I61" s="81"/>
      <c r="J61" s="81"/>
      <c r="K61" s="81"/>
      <c r="L61" s="81"/>
      <c r="M61" s="81"/>
      <c r="N61" s="81"/>
      <c r="O61" s="81"/>
      <c r="P61" s="81"/>
      <c r="Q61" s="81"/>
      <c r="R61" s="81"/>
      <c r="S61" s="81"/>
      <c r="T61" s="81"/>
    </row>
    <row r="62" spans="1:20" ht="12" customHeight="1">
      <c r="A62" s="118"/>
      <c r="B62" s="81"/>
      <c r="C62" s="149" t="s">
        <v>37</v>
      </c>
      <c r="D62" s="149"/>
      <c r="E62" s="149"/>
      <c r="F62" s="149"/>
      <c r="G62" s="149"/>
      <c r="H62" s="149"/>
      <c r="I62" s="149" t="s">
        <v>37</v>
      </c>
      <c r="J62" s="149"/>
      <c r="K62" s="149"/>
      <c r="L62" s="149"/>
      <c r="M62" s="149"/>
      <c r="N62" s="149"/>
      <c r="O62" s="149"/>
      <c r="P62" s="149"/>
      <c r="Q62" s="149"/>
      <c r="R62" s="149"/>
      <c r="S62" s="149"/>
      <c r="T62" s="81"/>
    </row>
    <row r="63" spans="1:20" ht="12" customHeight="1">
      <c r="A63" s="118"/>
      <c r="B63" s="126">
        <v>1991</v>
      </c>
      <c r="C63" s="85">
        <v>100</v>
      </c>
      <c r="D63" s="86">
        <f t="shared" ref="D63:J78" si="3">ROUND(D8/$C8*100,5)</f>
        <v>6.2469999999999998E-2</v>
      </c>
      <c r="E63" s="86">
        <f t="shared" si="3"/>
        <v>27.580539999999999</v>
      </c>
      <c r="F63" s="86">
        <f t="shared" si="3"/>
        <v>19.691880000000001</v>
      </c>
      <c r="G63" s="86">
        <f t="shared" si="3"/>
        <v>17.0472</v>
      </c>
      <c r="H63" s="86">
        <f t="shared" si="3"/>
        <v>7.8886599999999998</v>
      </c>
      <c r="I63" s="86">
        <f t="shared" si="3"/>
        <v>72.356989999999996</v>
      </c>
      <c r="J63" s="86">
        <f>ROUND(J8/$C8*100,5)</f>
        <v>28.89603</v>
      </c>
      <c r="K63" s="86">
        <f t="shared" ref="K63:S78" si="4">ROUND(K8/$C8*100,5)</f>
        <v>24.208670000000001</v>
      </c>
      <c r="L63" s="86">
        <f t="shared" si="4"/>
        <v>4.68736</v>
      </c>
      <c r="M63" s="86">
        <f t="shared" si="4"/>
        <v>12.371689999999999</v>
      </c>
      <c r="N63" s="86">
        <f t="shared" si="4"/>
        <v>2.7063899999999999</v>
      </c>
      <c r="O63" s="86">
        <f t="shared" si="4"/>
        <v>1.9242600000000001</v>
      </c>
      <c r="P63" s="86">
        <f t="shared" si="4"/>
        <v>7.7410300000000003</v>
      </c>
      <c r="Q63" s="86">
        <f t="shared" si="4"/>
        <v>31.089269999999999</v>
      </c>
      <c r="R63" s="86">
        <f t="shared" si="4"/>
        <v>25.98771</v>
      </c>
      <c r="S63" s="86">
        <f t="shared" si="4"/>
        <v>5.1015499999999996</v>
      </c>
      <c r="T63" s="126">
        <v>1991</v>
      </c>
    </row>
    <row r="64" spans="1:20" ht="12" hidden="1" customHeight="1" outlineLevel="1">
      <c r="A64" s="118"/>
      <c r="B64" s="126">
        <v>1992</v>
      </c>
      <c r="C64" s="85">
        <v>100</v>
      </c>
      <c r="D64" s="86">
        <f t="shared" si="3"/>
        <v>5.9540000000000003E-2</v>
      </c>
      <c r="E64" s="86">
        <f t="shared" si="3"/>
        <v>26.025369999999999</v>
      </c>
      <c r="F64" s="86">
        <f t="shared" si="3"/>
        <v>17.620519999999999</v>
      </c>
      <c r="G64" s="86">
        <f t="shared" si="3"/>
        <v>14.957940000000001</v>
      </c>
      <c r="H64" s="86">
        <f t="shared" si="3"/>
        <v>8.4048499999999997</v>
      </c>
      <c r="I64" s="86">
        <f t="shared" si="3"/>
        <v>73.915090000000006</v>
      </c>
      <c r="J64" s="86">
        <f t="shared" si="3"/>
        <v>27.894300000000001</v>
      </c>
      <c r="K64" s="86">
        <f t="shared" si="4"/>
        <v>23.44528</v>
      </c>
      <c r="L64" s="86">
        <f t="shared" si="4"/>
        <v>4.4490299999999996</v>
      </c>
      <c r="M64" s="86">
        <f t="shared" si="4"/>
        <v>13.57728</v>
      </c>
      <c r="N64" s="86">
        <f t="shared" si="4"/>
        <v>2.9866600000000001</v>
      </c>
      <c r="O64" s="86">
        <f t="shared" si="4"/>
        <v>2.18784</v>
      </c>
      <c r="P64" s="86">
        <f t="shared" si="4"/>
        <v>8.4027799999999999</v>
      </c>
      <c r="Q64" s="86">
        <f t="shared" si="4"/>
        <v>32.4435</v>
      </c>
      <c r="R64" s="86">
        <f t="shared" si="4"/>
        <v>26.888660000000002</v>
      </c>
      <c r="S64" s="86">
        <f t="shared" si="4"/>
        <v>5.5548400000000004</v>
      </c>
      <c r="T64" s="126">
        <v>1992</v>
      </c>
    </row>
    <row r="65" spans="1:20" ht="12" hidden="1" customHeight="1" outlineLevel="1">
      <c r="A65" s="118"/>
      <c r="B65" s="126">
        <v>1993</v>
      </c>
      <c r="C65" s="85">
        <v>100</v>
      </c>
      <c r="D65" s="86">
        <f t="shared" si="3"/>
        <v>5.9769999999999997E-2</v>
      </c>
      <c r="E65" s="86">
        <f t="shared" si="3"/>
        <v>24.903469999999999</v>
      </c>
      <c r="F65" s="86">
        <f t="shared" si="3"/>
        <v>16.039929999999998</v>
      </c>
      <c r="G65" s="86">
        <f t="shared" si="3"/>
        <v>13.38592</v>
      </c>
      <c r="H65" s="86">
        <f t="shared" si="3"/>
        <v>8.8635400000000004</v>
      </c>
      <c r="I65" s="86">
        <f t="shared" si="3"/>
        <v>75.036760000000001</v>
      </c>
      <c r="J65" s="86">
        <f t="shared" si="3"/>
        <v>27.569659999999999</v>
      </c>
      <c r="K65" s="86">
        <f t="shared" si="4"/>
        <v>23.161190000000001</v>
      </c>
      <c r="L65" s="86">
        <f t="shared" si="4"/>
        <v>4.4084700000000003</v>
      </c>
      <c r="M65" s="86">
        <f t="shared" si="4"/>
        <v>14.48324</v>
      </c>
      <c r="N65" s="86">
        <f t="shared" si="4"/>
        <v>3.1652900000000002</v>
      </c>
      <c r="O65" s="86">
        <f t="shared" si="4"/>
        <v>2.3833799999999998</v>
      </c>
      <c r="P65" s="86">
        <f t="shared" si="4"/>
        <v>8.9345700000000008</v>
      </c>
      <c r="Q65" s="86">
        <f t="shared" si="4"/>
        <v>32.98386</v>
      </c>
      <c r="R65" s="86">
        <f t="shared" si="4"/>
        <v>27.210129999999999</v>
      </c>
      <c r="S65" s="86">
        <f t="shared" si="4"/>
        <v>5.7737400000000001</v>
      </c>
      <c r="T65" s="126">
        <v>1993</v>
      </c>
    </row>
    <row r="66" spans="1:20" ht="12" hidden="1" customHeight="1" outlineLevel="1">
      <c r="A66" s="118"/>
      <c r="B66" s="126">
        <v>1994</v>
      </c>
      <c r="C66" s="85">
        <v>100</v>
      </c>
      <c r="D66" s="86">
        <f t="shared" si="3"/>
        <v>6.1460000000000001E-2</v>
      </c>
      <c r="E66" s="86">
        <f t="shared" si="3"/>
        <v>24.051390000000001</v>
      </c>
      <c r="F66" s="86">
        <f t="shared" si="3"/>
        <v>14.79548</v>
      </c>
      <c r="G66" s="86">
        <f t="shared" si="3"/>
        <v>12.15424</v>
      </c>
      <c r="H66" s="86">
        <f t="shared" si="3"/>
        <v>9.2559100000000001</v>
      </c>
      <c r="I66" s="86">
        <f t="shared" si="3"/>
        <v>75.887140000000002</v>
      </c>
      <c r="J66" s="86">
        <f t="shared" si="3"/>
        <v>26.531169999999999</v>
      </c>
      <c r="K66" s="86">
        <f t="shared" si="4"/>
        <v>22.25329</v>
      </c>
      <c r="L66" s="86">
        <f t="shared" si="4"/>
        <v>4.2778799999999997</v>
      </c>
      <c r="M66" s="86">
        <f t="shared" si="4"/>
        <v>15.35529</v>
      </c>
      <c r="N66" s="86">
        <f t="shared" si="4"/>
        <v>3.2692299999999999</v>
      </c>
      <c r="O66" s="86">
        <f t="shared" si="4"/>
        <v>2.5910099999999998</v>
      </c>
      <c r="P66" s="86">
        <f t="shared" si="4"/>
        <v>9.4950500000000009</v>
      </c>
      <c r="Q66" s="86">
        <f t="shared" si="4"/>
        <v>34.000680000000003</v>
      </c>
      <c r="R66" s="86">
        <f t="shared" si="4"/>
        <v>28.118179999999999</v>
      </c>
      <c r="S66" s="86">
        <f t="shared" si="4"/>
        <v>5.8825000000000003</v>
      </c>
      <c r="T66" s="126">
        <v>1994</v>
      </c>
    </row>
    <row r="67" spans="1:20" ht="12" hidden="1" customHeight="1" outlineLevel="1">
      <c r="A67" s="118"/>
      <c r="B67" s="126">
        <v>1995</v>
      </c>
      <c r="C67" s="85">
        <v>100</v>
      </c>
      <c r="D67" s="86">
        <f t="shared" si="3"/>
        <v>6.4659999999999995E-2</v>
      </c>
      <c r="E67" s="86">
        <f t="shared" si="3"/>
        <v>23.1783</v>
      </c>
      <c r="F67" s="86">
        <f t="shared" si="3"/>
        <v>13.892329999999999</v>
      </c>
      <c r="G67" s="86">
        <f t="shared" si="3"/>
        <v>11.38644</v>
      </c>
      <c r="H67" s="86">
        <f t="shared" si="3"/>
        <v>9.2859700000000007</v>
      </c>
      <c r="I67" s="86">
        <f t="shared" si="3"/>
        <v>76.757040000000003</v>
      </c>
      <c r="J67" s="86">
        <f t="shared" si="3"/>
        <v>25.730029999999999</v>
      </c>
      <c r="K67" s="86">
        <f t="shared" si="4"/>
        <v>21.64265</v>
      </c>
      <c r="L67" s="86">
        <f t="shared" si="4"/>
        <v>4.0873799999999996</v>
      </c>
      <c r="M67" s="86">
        <f t="shared" si="4"/>
        <v>15.85501</v>
      </c>
      <c r="N67" s="86">
        <f t="shared" si="4"/>
        <v>3.2217699999999998</v>
      </c>
      <c r="O67" s="86">
        <f t="shared" si="4"/>
        <v>2.7496900000000002</v>
      </c>
      <c r="P67" s="86">
        <f t="shared" si="4"/>
        <v>9.8835499999999996</v>
      </c>
      <c r="Q67" s="86">
        <f t="shared" si="4"/>
        <v>35.171999999999997</v>
      </c>
      <c r="R67" s="86">
        <f t="shared" si="4"/>
        <v>29.081769999999999</v>
      </c>
      <c r="S67" s="86">
        <f t="shared" si="4"/>
        <v>6.09023</v>
      </c>
      <c r="T67" s="126">
        <v>1995</v>
      </c>
    </row>
    <row r="68" spans="1:20" ht="12" hidden="1" customHeight="1" outlineLevel="1">
      <c r="A68" s="118"/>
      <c r="B68" s="126">
        <v>1996</v>
      </c>
      <c r="C68" s="85">
        <v>100</v>
      </c>
      <c r="D68" s="86">
        <f t="shared" si="3"/>
        <v>6.3060000000000005E-2</v>
      </c>
      <c r="E68" s="86">
        <f t="shared" si="3"/>
        <v>22.117059999999999</v>
      </c>
      <c r="F68" s="86">
        <f t="shared" si="3"/>
        <v>13.312670000000001</v>
      </c>
      <c r="G68" s="86">
        <f t="shared" si="3"/>
        <v>10.84484</v>
      </c>
      <c r="H68" s="86">
        <f t="shared" si="3"/>
        <v>8.8043899999999997</v>
      </c>
      <c r="I68" s="86">
        <f t="shared" si="3"/>
        <v>77.819879999999998</v>
      </c>
      <c r="J68" s="86">
        <f t="shared" si="3"/>
        <v>25.260359999999999</v>
      </c>
      <c r="K68" s="86">
        <f t="shared" si="4"/>
        <v>21.357399999999998</v>
      </c>
      <c r="L68" s="86">
        <f t="shared" si="4"/>
        <v>3.9029600000000002</v>
      </c>
      <c r="M68" s="86">
        <f t="shared" si="4"/>
        <v>16.264189999999999</v>
      </c>
      <c r="N68" s="86">
        <f t="shared" si="4"/>
        <v>3.1999499999999999</v>
      </c>
      <c r="O68" s="86">
        <f t="shared" si="4"/>
        <v>2.8622100000000001</v>
      </c>
      <c r="P68" s="86">
        <f t="shared" si="4"/>
        <v>10.202030000000001</v>
      </c>
      <c r="Q68" s="86">
        <f t="shared" si="4"/>
        <v>36.29533</v>
      </c>
      <c r="R68" s="86">
        <f t="shared" si="4"/>
        <v>30.14706</v>
      </c>
      <c r="S68" s="86">
        <f t="shared" si="4"/>
        <v>6.1482700000000001</v>
      </c>
      <c r="T68" s="126">
        <v>1996</v>
      </c>
    </row>
    <row r="69" spans="1:20" ht="12" hidden="1" customHeight="1" outlineLevel="1">
      <c r="A69" s="118"/>
      <c r="B69" s="126">
        <v>1997</v>
      </c>
      <c r="C69" s="85">
        <v>100</v>
      </c>
      <c r="D69" s="86">
        <f t="shared" si="3"/>
        <v>6.0260000000000001E-2</v>
      </c>
      <c r="E69" s="86">
        <f t="shared" si="3"/>
        <v>21.431629999999998</v>
      </c>
      <c r="F69" s="86">
        <f t="shared" si="3"/>
        <v>12.99879</v>
      </c>
      <c r="G69" s="86">
        <f t="shared" si="3"/>
        <v>10.547560000000001</v>
      </c>
      <c r="H69" s="86">
        <f t="shared" si="3"/>
        <v>8.4328400000000006</v>
      </c>
      <c r="I69" s="86">
        <f t="shared" si="3"/>
        <v>78.508110000000002</v>
      </c>
      <c r="J69" s="86">
        <f t="shared" si="3"/>
        <v>24.79402</v>
      </c>
      <c r="K69" s="86">
        <f t="shared" si="4"/>
        <v>20.95947</v>
      </c>
      <c r="L69" s="86">
        <f t="shared" si="4"/>
        <v>3.8345500000000001</v>
      </c>
      <c r="M69" s="86">
        <f t="shared" si="4"/>
        <v>16.708400000000001</v>
      </c>
      <c r="N69" s="86">
        <f t="shared" si="4"/>
        <v>3.2095199999999999</v>
      </c>
      <c r="O69" s="86">
        <f t="shared" si="4"/>
        <v>2.8300299999999998</v>
      </c>
      <c r="P69" s="86">
        <f t="shared" si="4"/>
        <v>10.668850000000001</v>
      </c>
      <c r="Q69" s="86">
        <f t="shared" si="4"/>
        <v>37.005690000000001</v>
      </c>
      <c r="R69" s="86">
        <f t="shared" si="4"/>
        <v>30.6294</v>
      </c>
      <c r="S69" s="86">
        <f t="shared" si="4"/>
        <v>6.3762800000000004</v>
      </c>
      <c r="T69" s="126">
        <v>1997</v>
      </c>
    </row>
    <row r="70" spans="1:20" ht="12" hidden="1" customHeight="1" outlineLevel="1">
      <c r="A70" s="118"/>
      <c r="B70" s="126">
        <v>1998</v>
      </c>
      <c r="C70" s="85">
        <v>100</v>
      </c>
      <c r="D70" s="86">
        <f t="shared" si="3"/>
        <v>5.9839999999999997E-2</v>
      </c>
      <c r="E70" s="86">
        <f t="shared" si="3"/>
        <v>20.363489999999999</v>
      </c>
      <c r="F70" s="86">
        <f t="shared" si="3"/>
        <v>12.64813</v>
      </c>
      <c r="G70" s="86">
        <f t="shared" si="3"/>
        <v>10.28628</v>
      </c>
      <c r="H70" s="86">
        <f t="shared" si="3"/>
        <v>7.7153700000000001</v>
      </c>
      <c r="I70" s="86">
        <f t="shared" si="3"/>
        <v>79.576669999999993</v>
      </c>
      <c r="J70" s="86">
        <f t="shared" si="3"/>
        <v>24.462209999999999</v>
      </c>
      <c r="K70" s="86">
        <f t="shared" si="4"/>
        <v>20.502359999999999</v>
      </c>
      <c r="L70" s="86">
        <f t="shared" si="4"/>
        <v>3.9598599999999999</v>
      </c>
      <c r="M70" s="86">
        <f t="shared" si="4"/>
        <v>17.457329999999999</v>
      </c>
      <c r="N70" s="86">
        <f t="shared" si="4"/>
        <v>3.1946099999999999</v>
      </c>
      <c r="O70" s="86">
        <f t="shared" si="4"/>
        <v>2.88626</v>
      </c>
      <c r="P70" s="86">
        <f t="shared" si="4"/>
        <v>11.37646</v>
      </c>
      <c r="Q70" s="86">
        <f t="shared" si="4"/>
        <v>37.657119999999999</v>
      </c>
      <c r="R70" s="86">
        <f t="shared" si="4"/>
        <v>31.112590000000001</v>
      </c>
      <c r="S70" s="86">
        <f t="shared" si="4"/>
        <v>6.54453</v>
      </c>
      <c r="T70" s="126">
        <v>1998</v>
      </c>
    </row>
    <row r="71" spans="1:20" ht="12" hidden="1" customHeight="1" outlineLevel="1">
      <c r="A71" s="118"/>
      <c r="B71" s="126">
        <v>1999</v>
      </c>
      <c r="C71" s="85">
        <v>100</v>
      </c>
      <c r="D71" s="86">
        <f t="shared" si="3"/>
        <v>5.7090000000000002E-2</v>
      </c>
      <c r="E71" s="86">
        <f t="shared" si="3"/>
        <v>19.45909</v>
      </c>
      <c r="F71" s="86">
        <f t="shared" si="3"/>
        <v>12.22339</v>
      </c>
      <c r="G71" s="86">
        <f t="shared" si="3"/>
        <v>9.9451199999999993</v>
      </c>
      <c r="H71" s="86">
        <f t="shared" si="3"/>
        <v>7.2356999999999996</v>
      </c>
      <c r="I71" s="86">
        <f t="shared" si="3"/>
        <v>80.483819999999994</v>
      </c>
      <c r="J71" s="86">
        <f t="shared" si="3"/>
        <v>24.113859999999999</v>
      </c>
      <c r="K71" s="86">
        <f t="shared" si="4"/>
        <v>20.132629999999999</v>
      </c>
      <c r="L71" s="86">
        <f t="shared" si="4"/>
        <v>3.98122</v>
      </c>
      <c r="M71" s="86">
        <f t="shared" si="4"/>
        <v>18.278739999999999</v>
      </c>
      <c r="N71" s="86">
        <f t="shared" si="4"/>
        <v>3.1669</v>
      </c>
      <c r="O71" s="86">
        <f t="shared" si="4"/>
        <v>2.9735499999999999</v>
      </c>
      <c r="P71" s="86">
        <f t="shared" si="4"/>
        <v>12.13829</v>
      </c>
      <c r="Q71" s="86">
        <f t="shared" si="4"/>
        <v>38.09122</v>
      </c>
      <c r="R71" s="86">
        <f t="shared" si="4"/>
        <v>31.397259999999999</v>
      </c>
      <c r="S71" s="86">
        <f t="shared" si="4"/>
        <v>6.6939700000000002</v>
      </c>
      <c r="T71" s="126">
        <v>1999</v>
      </c>
    </row>
    <row r="72" spans="1:20" ht="12" customHeight="1" collapsed="1">
      <c r="A72" s="118"/>
      <c r="B72" s="126">
        <v>2000</v>
      </c>
      <c r="C72" s="85">
        <v>100</v>
      </c>
      <c r="D72" s="86">
        <f t="shared" si="3"/>
        <v>5.7700000000000001E-2</v>
      </c>
      <c r="E72" s="86">
        <f t="shared" si="3"/>
        <v>18.241800000000001</v>
      </c>
      <c r="F72" s="86">
        <f t="shared" si="3"/>
        <v>11.67788</v>
      </c>
      <c r="G72" s="86">
        <f t="shared" si="3"/>
        <v>9.67835</v>
      </c>
      <c r="H72" s="86">
        <f t="shared" si="3"/>
        <v>6.5639200000000004</v>
      </c>
      <c r="I72" s="86">
        <f t="shared" si="3"/>
        <v>81.700500000000005</v>
      </c>
      <c r="J72" s="86">
        <f t="shared" si="3"/>
        <v>24.51022</v>
      </c>
      <c r="K72" s="86">
        <f t="shared" si="4"/>
        <v>20.269760000000002</v>
      </c>
      <c r="L72" s="86">
        <f t="shared" si="4"/>
        <v>4.2404599999999997</v>
      </c>
      <c r="M72" s="86">
        <f t="shared" si="4"/>
        <v>18.80734</v>
      </c>
      <c r="N72" s="86">
        <f t="shared" si="4"/>
        <v>3.0824600000000002</v>
      </c>
      <c r="O72" s="86">
        <f t="shared" si="4"/>
        <v>3.0321600000000002</v>
      </c>
      <c r="P72" s="86">
        <f t="shared" si="4"/>
        <v>12.69272</v>
      </c>
      <c r="Q72" s="86">
        <f t="shared" si="4"/>
        <v>38.382939999999998</v>
      </c>
      <c r="R72" s="86">
        <f t="shared" si="4"/>
        <v>31.338509999999999</v>
      </c>
      <c r="S72" s="86">
        <f t="shared" si="4"/>
        <v>7.0444300000000002</v>
      </c>
      <c r="T72" s="126">
        <v>2000</v>
      </c>
    </row>
    <row r="73" spans="1:20" ht="12" hidden="1" customHeight="1" outlineLevel="1">
      <c r="A73" s="118"/>
      <c r="B73" s="126">
        <v>2001</v>
      </c>
      <c r="C73" s="85">
        <v>100</v>
      </c>
      <c r="D73" s="86">
        <f t="shared" si="3"/>
        <v>5.561E-2</v>
      </c>
      <c r="E73" s="86">
        <f t="shared" si="3"/>
        <v>17.151250000000001</v>
      </c>
      <c r="F73" s="86">
        <f t="shared" si="3"/>
        <v>11.461460000000001</v>
      </c>
      <c r="G73" s="86">
        <f t="shared" si="3"/>
        <v>9.5755400000000002</v>
      </c>
      <c r="H73" s="86">
        <f t="shared" si="3"/>
        <v>5.6897900000000003</v>
      </c>
      <c r="I73" s="86">
        <f t="shared" si="3"/>
        <v>82.793139999999994</v>
      </c>
      <c r="J73" s="86">
        <f t="shared" si="3"/>
        <v>24.762350000000001</v>
      </c>
      <c r="K73" s="86">
        <f t="shared" si="4"/>
        <v>20.297920000000001</v>
      </c>
      <c r="L73" s="86">
        <f t="shared" si="4"/>
        <v>4.4644399999999997</v>
      </c>
      <c r="M73" s="86">
        <f t="shared" si="4"/>
        <v>19.056339999999999</v>
      </c>
      <c r="N73" s="86">
        <f t="shared" si="4"/>
        <v>3.0947100000000001</v>
      </c>
      <c r="O73" s="86">
        <f t="shared" si="4"/>
        <v>3.0204800000000001</v>
      </c>
      <c r="P73" s="86">
        <f t="shared" si="4"/>
        <v>12.94115</v>
      </c>
      <c r="Q73" s="86">
        <f t="shared" si="4"/>
        <v>38.974440000000001</v>
      </c>
      <c r="R73" s="86">
        <f t="shared" si="4"/>
        <v>31.806709999999999</v>
      </c>
      <c r="S73" s="86">
        <f t="shared" si="4"/>
        <v>7.1677299999999997</v>
      </c>
      <c r="T73" s="126">
        <v>2001</v>
      </c>
    </row>
    <row r="74" spans="1:20" ht="12" hidden="1" customHeight="1" outlineLevel="1">
      <c r="A74" s="118"/>
      <c r="B74" s="126">
        <v>2002</v>
      </c>
      <c r="C74" s="85">
        <v>100</v>
      </c>
      <c r="D74" s="86">
        <f t="shared" si="3"/>
        <v>5.4710000000000002E-2</v>
      </c>
      <c r="E74" s="86">
        <f t="shared" si="3"/>
        <v>16.140160000000002</v>
      </c>
      <c r="F74" s="86">
        <f t="shared" si="3"/>
        <v>10.938079999999999</v>
      </c>
      <c r="G74" s="86">
        <f t="shared" si="3"/>
        <v>9.0945300000000007</v>
      </c>
      <c r="H74" s="86">
        <f t="shared" si="3"/>
        <v>5.2020799999999996</v>
      </c>
      <c r="I74" s="86">
        <f t="shared" si="3"/>
        <v>83.805130000000005</v>
      </c>
      <c r="J74" s="86">
        <f t="shared" si="3"/>
        <v>24.657679999999999</v>
      </c>
      <c r="K74" s="86">
        <f t="shared" si="4"/>
        <v>20.517769999999999</v>
      </c>
      <c r="L74" s="86">
        <f t="shared" si="4"/>
        <v>4.1399100000000004</v>
      </c>
      <c r="M74" s="86">
        <f t="shared" si="4"/>
        <v>18.925619999999999</v>
      </c>
      <c r="N74" s="86">
        <f t="shared" si="4"/>
        <v>2.9817999999999998</v>
      </c>
      <c r="O74" s="86">
        <f t="shared" si="4"/>
        <v>2.9868100000000002</v>
      </c>
      <c r="P74" s="86">
        <f t="shared" si="4"/>
        <v>12.95701</v>
      </c>
      <c r="Q74" s="86">
        <f t="shared" si="4"/>
        <v>40.221829999999997</v>
      </c>
      <c r="R74" s="86">
        <f t="shared" si="4"/>
        <v>32.65204</v>
      </c>
      <c r="S74" s="86">
        <f t="shared" si="4"/>
        <v>7.5697900000000002</v>
      </c>
      <c r="T74" s="126">
        <v>2002</v>
      </c>
    </row>
    <row r="75" spans="1:20" ht="12" hidden="1" customHeight="1" outlineLevel="1">
      <c r="A75" s="118"/>
      <c r="B75" s="126">
        <v>2003</v>
      </c>
      <c r="C75" s="85">
        <v>100</v>
      </c>
      <c r="D75" s="86">
        <f t="shared" si="3"/>
        <v>5.4089999999999999E-2</v>
      </c>
      <c r="E75" s="86">
        <f t="shared" si="3"/>
        <v>15.37825</v>
      </c>
      <c r="F75" s="86">
        <f t="shared" si="3"/>
        <v>10.49629</v>
      </c>
      <c r="G75" s="86">
        <f t="shared" si="3"/>
        <v>8.7590299999999992</v>
      </c>
      <c r="H75" s="86">
        <f t="shared" si="3"/>
        <v>4.8819600000000003</v>
      </c>
      <c r="I75" s="86">
        <f t="shared" si="3"/>
        <v>84.567660000000004</v>
      </c>
      <c r="J75" s="86">
        <f t="shared" si="3"/>
        <v>24.89865</v>
      </c>
      <c r="K75" s="86">
        <f t="shared" si="4"/>
        <v>20.800879999999999</v>
      </c>
      <c r="L75" s="86">
        <f t="shared" si="4"/>
        <v>4.0977600000000001</v>
      </c>
      <c r="M75" s="86">
        <f t="shared" si="4"/>
        <v>19.37546</v>
      </c>
      <c r="N75" s="86">
        <f t="shared" si="4"/>
        <v>2.85575</v>
      </c>
      <c r="O75" s="86">
        <f t="shared" si="4"/>
        <v>2.9842599999999999</v>
      </c>
      <c r="P75" s="86">
        <f t="shared" si="4"/>
        <v>13.535450000000001</v>
      </c>
      <c r="Q75" s="86">
        <f t="shared" si="4"/>
        <v>40.293550000000003</v>
      </c>
      <c r="R75" s="86">
        <f t="shared" si="4"/>
        <v>32.456470000000003</v>
      </c>
      <c r="S75" s="86">
        <f t="shared" si="4"/>
        <v>7.8370800000000003</v>
      </c>
      <c r="T75" s="126">
        <v>2003</v>
      </c>
    </row>
    <row r="76" spans="1:20" ht="12" hidden="1" customHeight="1" outlineLevel="1">
      <c r="A76" s="118"/>
      <c r="B76" s="126">
        <v>2004</v>
      </c>
      <c r="C76" s="85">
        <v>100</v>
      </c>
      <c r="D76" s="86">
        <f t="shared" si="3"/>
        <v>5.441E-2</v>
      </c>
      <c r="E76" s="86">
        <f t="shared" si="3"/>
        <v>14.78532</v>
      </c>
      <c r="F76" s="86">
        <f t="shared" si="3"/>
        <v>10.1976</v>
      </c>
      <c r="G76" s="86">
        <f t="shared" si="3"/>
        <v>8.5064600000000006</v>
      </c>
      <c r="H76" s="86">
        <f t="shared" si="3"/>
        <v>4.5877299999999996</v>
      </c>
      <c r="I76" s="86">
        <f t="shared" si="3"/>
        <v>85.160269999999997</v>
      </c>
      <c r="J76" s="86">
        <f t="shared" si="3"/>
        <v>25.388940000000002</v>
      </c>
      <c r="K76" s="86">
        <f t="shared" si="4"/>
        <v>21.121310000000001</v>
      </c>
      <c r="L76" s="86">
        <f t="shared" si="4"/>
        <v>4.26762</v>
      </c>
      <c r="M76" s="86">
        <f t="shared" si="4"/>
        <v>19.65362</v>
      </c>
      <c r="N76" s="86">
        <f t="shared" si="4"/>
        <v>2.7434599999999998</v>
      </c>
      <c r="O76" s="86">
        <f t="shared" si="4"/>
        <v>2.9691800000000002</v>
      </c>
      <c r="P76" s="86">
        <f t="shared" si="4"/>
        <v>13.94097</v>
      </c>
      <c r="Q76" s="86">
        <f t="shared" si="4"/>
        <v>40.117719999999998</v>
      </c>
      <c r="R76" s="86">
        <f t="shared" si="4"/>
        <v>31.99438</v>
      </c>
      <c r="S76" s="86">
        <f t="shared" si="4"/>
        <v>8.1233400000000007</v>
      </c>
      <c r="T76" s="126">
        <v>2004</v>
      </c>
    </row>
    <row r="77" spans="1:20" ht="12" hidden="1" customHeight="1" outlineLevel="1">
      <c r="B77" s="126">
        <v>2005</v>
      </c>
      <c r="C77" s="85">
        <v>100</v>
      </c>
      <c r="D77" s="86">
        <f t="shared" si="3"/>
        <v>4.9070000000000003E-2</v>
      </c>
      <c r="E77" s="86">
        <f t="shared" si="3"/>
        <v>14.17304</v>
      </c>
      <c r="F77" s="86">
        <f t="shared" si="3"/>
        <v>9.9100900000000003</v>
      </c>
      <c r="G77" s="86">
        <f t="shared" si="3"/>
        <v>8.2574000000000005</v>
      </c>
      <c r="H77" s="86">
        <f t="shared" si="3"/>
        <v>4.2629400000000004</v>
      </c>
      <c r="I77" s="86">
        <f t="shared" si="3"/>
        <v>85.777900000000002</v>
      </c>
      <c r="J77" s="86">
        <f t="shared" si="3"/>
        <v>25.410260000000001</v>
      </c>
      <c r="K77" s="86">
        <f t="shared" si="4"/>
        <v>21.051269999999999</v>
      </c>
      <c r="L77" s="86">
        <f t="shared" si="4"/>
        <v>4.3589900000000004</v>
      </c>
      <c r="M77" s="86">
        <f t="shared" si="4"/>
        <v>19.792649999999998</v>
      </c>
      <c r="N77" s="86">
        <f t="shared" si="4"/>
        <v>2.6457999999999999</v>
      </c>
      <c r="O77" s="86">
        <f t="shared" si="4"/>
        <v>2.93729</v>
      </c>
      <c r="P77" s="86">
        <f t="shared" si="4"/>
        <v>14.20956</v>
      </c>
      <c r="Q77" s="86">
        <f t="shared" si="4"/>
        <v>40.57499</v>
      </c>
      <c r="R77" s="86">
        <f t="shared" si="4"/>
        <v>32.251010000000001</v>
      </c>
      <c r="S77" s="86">
        <f t="shared" si="4"/>
        <v>8.3239800000000006</v>
      </c>
      <c r="T77" s="126">
        <v>2005</v>
      </c>
    </row>
    <row r="78" spans="1:20" ht="12" hidden="1" customHeight="1" outlineLevel="1">
      <c r="B78" s="126">
        <v>2006</v>
      </c>
      <c r="C78" s="85">
        <v>100</v>
      </c>
      <c r="D78" s="86">
        <f t="shared" si="3"/>
        <v>4.3619999999999999E-2</v>
      </c>
      <c r="E78" s="86">
        <f t="shared" si="3"/>
        <v>13.564769999999999</v>
      </c>
      <c r="F78" s="86">
        <f t="shared" si="3"/>
        <v>9.5101899999999997</v>
      </c>
      <c r="G78" s="86">
        <f t="shared" si="3"/>
        <v>7.9536899999999999</v>
      </c>
      <c r="H78" s="86">
        <f t="shared" si="3"/>
        <v>4.0545799999999996</v>
      </c>
      <c r="I78" s="86">
        <f t="shared" si="3"/>
        <v>86.391599999999997</v>
      </c>
      <c r="J78" s="86">
        <f t="shared" si="3"/>
        <v>25.375350000000001</v>
      </c>
      <c r="K78" s="86">
        <f t="shared" si="4"/>
        <v>21.023520000000001</v>
      </c>
      <c r="L78" s="86">
        <f t="shared" si="4"/>
        <v>4.3518299999999996</v>
      </c>
      <c r="M78" s="86">
        <f t="shared" si="4"/>
        <v>20.264779999999998</v>
      </c>
      <c r="N78" s="86">
        <f t="shared" si="4"/>
        <v>2.5438299999999998</v>
      </c>
      <c r="O78" s="86">
        <f t="shared" si="4"/>
        <v>2.8260700000000001</v>
      </c>
      <c r="P78" s="86">
        <f t="shared" si="4"/>
        <v>14.894880000000001</v>
      </c>
      <c r="Q78" s="86">
        <f t="shared" si="4"/>
        <v>40.751480000000001</v>
      </c>
      <c r="R78" s="86">
        <f t="shared" si="4"/>
        <v>32.229790000000001</v>
      </c>
      <c r="S78" s="86">
        <f t="shared" si="4"/>
        <v>8.5216899999999995</v>
      </c>
      <c r="T78" s="126">
        <v>2006</v>
      </c>
    </row>
    <row r="79" spans="1:20" ht="12" hidden="1" customHeight="1" outlineLevel="1">
      <c r="B79" s="126">
        <v>2007</v>
      </c>
      <c r="C79" s="85">
        <v>100</v>
      </c>
      <c r="D79" s="86">
        <f t="shared" ref="D79:S88" si="5">ROUND(D24/$C24*100,5)</f>
        <v>4.4010000000000001E-2</v>
      </c>
      <c r="E79" s="86">
        <f t="shared" si="5"/>
        <v>13.256119999999999</v>
      </c>
      <c r="F79" s="86">
        <f t="shared" si="5"/>
        <v>9.1811299999999996</v>
      </c>
      <c r="G79" s="86">
        <f t="shared" si="5"/>
        <v>7.6857699999999998</v>
      </c>
      <c r="H79" s="86">
        <f t="shared" si="5"/>
        <v>4.07498</v>
      </c>
      <c r="I79" s="86">
        <f t="shared" si="5"/>
        <v>86.699870000000004</v>
      </c>
      <c r="J79" s="86">
        <f t="shared" si="5"/>
        <v>25.62555</v>
      </c>
      <c r="K79" s="86">
        <f t="shared" si="5"/>
        <v>21.176670000000001</v>
      </c>
      <c r="L79" s="86">
        <f t="shared" si="5"/>
        <v>4.4488799999999999</v>
      </c>
      <c r="M79" s="86">
        <f t="shared" si="5"/>
        <v>20.736509999999999</v>
      </c>
      <c r="N79" s="86">
        <f t="shared" si="5"/>
        <v>2.4703499999999998</v>
      </c>
      <c r="O79" s="86">
        <f t="shared" si="5"/>
        <v>2.78729</v>
      </c>
      <c r="P79" s="86">
        <f t="shared" si="5"/>
        <v>15.478870000000001</v>
      </c>
      <c r="Q79" s="86">
        <f t="shared" si="5"/>
        <v>40.337809999999998</v>
      </c>
      <c r="R79" s="86">
        <f t="shared" si="5"/>
        <v>31.794060000000002</v>
      </c>
      <c r="S79" s="86">
        <f t="shared" si="5"/>
        <v>8.5437600000000007</v>
      </c>
      <c r="T79" s="126">
        <v>2007</v>
      </c>
    </row>
    <row r="80" spans="1:20" ht="12" hidden="1" customHeight="1" outlineLevel="1">
      <c r="B80" s="126">
        <v>2008</v>
      </c>
      <c r="C80" s="85">
        <v>100</v>
      </c>
      <c r="D80" s="86">
        <f t="shared" si="5"/>
        <v>4.1439999999999998E-2</v>
      </c>
      <c r="E80" s="86">
        <f t="shared" si="5"/>
        <v>13.115080000000001</v>
      </c>
      <c r="F80" s="86">
        <f t="shared" si="5"/>
        <v>9.1065000000000005</v>
      </c>
      <c r="G80" s="86">
        <f t="shared" si="5"/>
        <v>7.6672200000000004</v>
      </c>
      <c r="H80" s="86">
        <f t="shared" si="5"/>
        <v>4.0085800000000003</v>
      </c>
      <c r="I80" s="86">
        <f t="shared" si="5"/>
        <v>86.843469999999996</v>
      </c>
      <c r="J80" s="86">
        <f t="shared" si="5"/>
        <v>25.481280000000002</v>
      </c>
      <c r="K80" s="86">
        <f t="shared" si="5"/>
        <v>20.962530000000001</v>
      </c>
      <c r="L80" s="86">
        <f t="shared" si="5"/>
        <v>4.5187499999999998</v>
      </c>
      <c r="M80" s="86">
        <f t="shared" si="5"/>
        <v>21.111550000000001</v>
      </c>
      <c r="N80" s="86">
        <f t="shared" si="5"/>
        <v>2.4573800000000001</v>
      </c>
      <c r="O80" s="86">
        <f t="shared" si="5"/>
        <v>2.7165699999999999</v>
      </c>
      <c r="P80" s="86">
        <f t="shared" si="5"/>
        <v>15.937609999999999</v>
      </c>
      <c r="Q80" s="86">
        <f t="shared" si="5"/>
        <v>40.25065</v>
      </c>
      <c r="R80" s="86">
        <f t="shared" si="5"/>
        <v>31.796600000000002</v>
      </c>
      <c r="S80" s="86">
        <f t="shared" si="5"/>
        <v>8.4540400000000009</v>
      </c>
      <c r="T80" s="126">
        <v>2008</v>
      </c>
    </row>
    <row r="81" spans="2:24" ht="12" hidden="1" customHeight="1" outlineLevel="1">
      <c r="B81" s="126">
        <v>2009</v>
      </c>
      <c r="C81" s="85">
        <v>100</v>
      </c>
      <c r="D81" s="86">
        <f t="shared" si="5"/>
        <v>3.4110000000000001E-2</v>
      </c>
      <c r="E81" s="86">
        <f t="shared" si="5"/>
        <v>12.87579</v>
      </c>
      <c r="F81" s="86">
        <f t="shared" si="5"/>
        <v>8.9480500000000003</v>
      </c>
      <c r="G81" s="86">
        <f t="shared" si="5"/>
        <v>7.5799500000000002</v>
      </c>
      <c r="H81" s="86">
        <f t="shared" si="5"/>
        <v>3.9277500000000001</v>
      </c>
      <c r="I81" s="86">
        <f t="shared" si="5"/>
        <v>87.090100000000007</v>
      </c>
      <c r="J81" s="86">
        <f t="shared" si="5"/>
        <v>25.421320000000001</v>
      </c>
      <c r="K81" s="86">
        <f t="shared" si="5"/>
        <v>21.11523</v>
      </c>
      <c r="L81" s="86">
        <f t="shared" si="5"/>
        <v>4.3060900000000002</v>
      </c>
      <c r="M81" s="86">
        <f t="shared" si="5"/>
        <v>21.117239999999999</v>
      </c>
      <c r="N81" s="86">
        <f t="shared" si="5"/>
        <v>2.4732400000000001</v>
      </c>
      <c r="O81" s="86">
        <f t="shared" si="5"/>
        <v>2.5891199999999999</v>
      </c>
      <c r="P81" s="86">
        <f t="shared" si="5"/>
        <v>16.054880000000001</v>
      </c>
      <c r="Q81" s="86">
        <f t="shared" si="5"/>
        <v>40.551540000000003</v>
      </c>
      <c r="R81" s="86">
        <f t="shared" si="5"/>
        <v>32.065550000000002</v>
      </c>
      <c r="S81" s="86">
        <f t="shared" si="5"/>
        <v>8.4860000000000007</v>
      </c>
      <c r="T81" s="126">
        <v>2009</v>
      </c>
    </row>
    <row r="82" spans="2:24" ht="12" customHeight="1" collapsed="1">
      <c r="B82" s="126">
        <v>2010</v>
      </c>
      <c r="C82" s="85">
        <v>100</v>
      </c>
      <c r="D82" s="86">
        <f t="shared" si="5"/>
        <v>3.2329999999999998E-2</v>
      </c>
      <c r="E82" s="86">
        <f t="shared" si="5"/>
        <v>12.7797</v>
      </c>
      <c r="F82" s="86">
        <f t="shared" si="5"/>
        <v>8.8548799999999996</v>
      </c>
      <c r="G82" s="86">
        <f t="shared" si="5"/>
        <v>7.4923999999999999</v>
      </c>
      <c r="H82" s="86">
        <f t="shared" si="5"/>
        <v>3.92482</v>
      </c>
      <c r="I82" s="86">
        <f t="shared" si="5"/>
        <v>87.187970000000007</v>
      </c>
      <c r="J82" s="86">
        <f t="shared" si="5"/>
        <v>25.38739</v>
      </c>
      <c r="K82" s="86">
        <f t="shared" si="5"/>
        <v>21.161919999999999</v>
      </c>
      <c r="L82" s="86">
        <f t="shared" si="5"/>
        <v>4.2254699999999996</v>
      </c>
      <c r="M82" s="86">
        <f t="shared" si="5"/>
        <v>21.156030000000001</v>
      </c>
      <c r="N82" s="86">
        <f t="shared" si="5"/>
        <v>2.4360200000000001</v>
      </c>
      <c r="O82" s="86">
        <f t="shared" si="5"/>
        <v>2.49363</v>
      </c>
      <c r="P82" s="86">
        <f t="shared" si="5"/>
        <v>16.226379999999999</v>
      </c>
      <c r="Q82" s="86">
        <f t="shared" si="5"/>
        <v>40.644550000000002</v>
      </c>
      <c r="R82" s="86">
        <f t="shared" si="5"/>
        <v>32.243560000000002</v>
      </c>
      <c r="S82" s="86">
        <f t="shared" si="5"/>
        <v>8.4009900000000002</v>
      </c>
      <c r="T82" s="126">
        <v>2010</v>
      </c>
    </row>
    <row r="83" spans="2:24" ht="12" customHeight="1">
      <c r="B83" s="126">
        <v>2011</v>
      </c>
      <c r="C83" s="85">
        <v>100</v>
      </c>
      <c r="D83" s="86">
        <f t="shared" si="5"/>
        <v>3.2239999999999998E-2</v>
      </c>
      <c r="E83" s="86">
        <f t="shared" si="5"/>
        <v>12.947710000000001</v>
      </c>
      <c r="F83" s="86">
        <f t="shared" si="5"/>
        <v>8.9536800000000003</v>
      </c>
      <c r="G83" s="86">
        <f t="shared" si="5"/>
        <v>7.6577400000000004</v>
      </c>
      <c r="H83" s="86">
        <f t="shared" si="5"/>
        <v>3.99403</v>
      </c>
      <c r="I83" s="86">
        <f t="shared" si="5"/>
        <v>87.020049999999998</v>
      </c>
      <c r="J83" s="86">
        <f t="shared" si="5"/>
        <v>26.026890000000002</v>
      </c>
      <c r="K83" s="86">
        <f t="shared" si="5"/>
        <v>21.606159999999999</v>
      </c>
      <c r="L83" s="86">
        <f t="shared" si="5"/>
        <v>4.4207299999999998</v>
      </c>
      <c r="M83" s="86">
        <f t="shared" si="5"/>
        <v>21.01596</v>
      </c>
      <c r="N83" s="86">
        <f t="shared" si="5"/>
        <v>2.39337</v>
      </c>
      <c r="O83" s="86">
        <f t="shared" si="5"/>
        <v>2.4368500000000002</v>
      </c>
      <c r="P83" s="86">
        <f t="shared" si="5"/>
        <v>16.185739999999999</v>
      </c>
      <c r="Q83" s="86">
        <f t="shared" si="5"/>
        <v>39.977200000000003</v>
      </c>
      <c r="R83" s="86">
        <f t="shared" si="5"/>
        <v>31.68815</v>
      </c>
      <c r="S83" s="86">
        <f t="shared" si="5"/>
        <v>8.2890499999999996</v>
      </c>
      <c r="T83" s="126">
        <v>2011</v>
      </c>
    </row>
    <row r="84" spans="2:24" ht="12" customHeight="1">
      <c r="B84" s="126">
        <v>2012</v>
      </c>
      <c r="C84" s="85">
        <v>100</v>
      </c>
      <c r="D84" s="86">
        <f t="shared" si="5"/>
        <v>3.1230000000000001E-2</v>
      </c>
      <c r="E84" s="86">
        <f t="shared" si="5"/>
        <v>12.846719999999999</v>
      </c>
      <c r="F84" s="86">
        <f t="shared" si="5"/>
        <v>8.8596699999999995</v>
      </c>
      <c r="G84" s="86">
        <f t="shared" si="5"/>
        <v>7.5378999999999996</v>
      </c>
      <c r="H84" s="86">
        <f t="shared" si="5"/>
        <v>3.98705</v>
      </c>
      <c r="I84" s="86">
        <f t="shared" si="5"/>
        <v>87.122050000000002</v>
      </c>
      <c r="J84" s="86">
        <f t="shared" si="5"/>
        <v>26.295100000000001</v>
      </c>
      <c r="K84" s="86">
        <f t="shared" si="5"/>
        <v>21.69022</v>
      </c>
      <c r="L84" s="86">
        <f t="shared" si="5"/>
        <v>4.6048799999999996</v>
      </c>
      <c r="M84" s="86">
        <f t="shared" si="5"/>
        <v>21.183509999999998</v>
      </c>
      <c r="N84" s="86">
        <f t="shared" si="5"/>
        <v>2.3300399999999999</v>
      </c>
      <c r="O84" s="86">
        <f t="shared" si="5"/>
        <v>2.3508399999999998</v>
      </c>
      <c r="P84" s="86">
        <f t="shared" si="5"/>
        <v>16.50263</v>
      </c>
      <c r="Q84" s="86">
        <f t="shared" si="5"/>
        <v>39.643439999999998</v>
      </c>
      <c r="R84" s="86">
        <f t="shared" si="5"/>
        <v>31.43019</v>
      </c>
      <c r="S84" s="86">
        <f t="shared" si="5"/>
        <v>8.2132500000000004</v>
      </c>
      <c r="T84" s="126">
        <v>2012</v>
      </c>
    </row>
    <row r="85" spans="2:24">
      <c r="B85" s="126">
        <v>2013</v>
      </c>
      <c r="C85" s="85">
        <v>100</v>
      </c>
      <c r="D85" s="86">
        <f t="shared" si="5"/>
        <v>3.0640000000000001E-2</v>
      </c>
      <c r="E85" s="86">
        <f t="shared" si="5"/>
        <v>12.52093</v>
      </c>
      <c r="F85" s="86">
        <f t="shared" si="5"/>
        <v>8.57559</v>
      </c>
      <c r="G85" s="86">
        <f t="shared" si="5"/>
        <v>7.3316400000000002</v>
      </c>
      <c r="H85" s="86">
        <f t="shared" si="5"/>
        <v>3.9453299999999998</v>
      </c>
      <c r="I85" s="86">
        <f t="shared" si="5"/>
        <v>87.448440000000005</v>
      </c>
      <c r="J85" s="86">
        <f t="shared" si="5"/>
        <v>26.55377</v>
      </c>
      <c r="K85" s="86">
        <f t="shared" si="5"/>
        <v>21.84815</v>
      </c>
      <c r="L85" s="86">
        <f t="shared" si="5"/>
        <v>4.7056199999999997</v>
      </c>
      <c r="M85" s="86">
        <f t="shared" si="5"/>
        <v>21.140989999999999</v>
      </c>
      <c r="N85" s="86">
        <f t="shared" si="5"/>
        <v>2.2421600000000002</v>
      </c>
      <c r="O85" s="86">
        <f t="shared" si="5"/>
        <v>2.3504200000000002</v>
      </c>
      <c r="P85" s="86">
        <f t="shared" si="5"/>
        <v>16.548410000000001</v>
      </c>
      <c r="Q85" s="86">
        <f t="shared" si="5"/>
        <v>39.753680000000003</v>
      </c>
      <c r="R85" s="86">
        <f t="shared" si="5"/>
        <v>31.410450000000001</v>
      </c>
      <c r="S85" s="86">
        <f t="shared" si="5"/>
        <v>8.3432300000000001</v>
      </c>
      <c r="T85" s="126">
        <v>2013</v>
      </c>
    </row>
    <row r="86" spans="2:24">
      <c r="B86" s="126">
        <v>2014</v>
      </c>
      <c r="C86" s="85">
        <v>100</v>
      </c>
      <c r="D86" s="86">
        <f t="shared" si="5"/>
        <v>2.9430000000000001E-2</v>
      </c>
      <c r="E86" s="86">
        <f t="shared" si="5"/>
        <v>12.35101</v>
      </c>
      <c r="F86" s="86">
        <f t="shared" si="5"/>
        <v>8.4465900000000005</v>
      </c>
      <c r="G86" s="86">
        <f t="shared" si="5"/>
        <v>7.2120499999999996</v>
      </c>
      <c r="H86" s="86">
        <f t="shared" si="5"/>
        <v>3.90442</v>
      </c>
      <c r="I86" s="86">
        <f t="shared" si="5"/>
        <v>87.619550000000004</v>
      </c>
      <c r="J86" s="86">
        <f t="shared" si="5"/>
        <v>26.728899999999999</v>
      </c>
      <c r="K86" s="86">
        <f t="shared" si="5"/>
        <v>21.838830000000002</v>
      </c>
      <c r="L86" s="86">
        <f t="shared" si="5"/>
        <v>4.8900699999999997</v>
      </c>
      <c r="M86" s="86">
        <f t="shared" si="5"/>
        <v>21.231909999999999</v>
      </c>
      <c r="N86" s="86">
        <f t="shared" si="5"/>
        <v>2.1378400000000002</v>
      </c>
      <c r="O86" s="86">
        <f t="shared" si="5"/>
        <v>2.3402099999999999</v>
      </c>
      <c r="P86" s="86">
        <f t="shared" si="5"/>
        <v>16.75386</v>
      </c>
      <c r="Q86" s="86">
        <f t="shared" si="5"/>
        <v>39.658740000000002</v>
      </c>
      <c r="R86" s="86">
        <f t="shared" si="5"/>
        <v>31.45825</v>
      </c>
      <c r="S86" s="86">
        <f t="shared" si="5"/>
        <v>8.2004800000000007</v>
      </c>
      <c r="T86" s="126">
        <v>2014</v>
      </c>
    </row>
    <row r="87" spans="2:24">
      <c r="B87" s="126">
        <v>2015</v>
      </c>
      <c r="C87" s="85">
        <v>100</v>
      </c>
      <c r="D87" s="86">
        <f t="shared" si="5"/>
        <v>2.7519999999999999E-2</v>
      </c>
      <c r="E87" s="86">
        <f t="shared" si="5"/>
        <v>12.160209999999999</v>
      </c>
      <c r="F87" s="86">
        <f t="shared" si="5"/>
        <v>8.2592199999999991</v>
      </c>
      <c r="G87" s="86">
        <f t="shared" si="5"/>
        <v>7.0425599999999999</v>
      </c>
      <c r="H87" s="86">
        <f t="shared" si="5"/>
        <v>3.9009900000000002</v>
      </c>
      <c r="I87" s="86">
        <f t="shared" si="5"/>
        <v>87.812269999999998</v>
      </c>
      <c r="J87" s="86">
        <f t="shared" si="5"/>
        <v>26.893609999999999</v>
      </c>
      <c r="K87" s="86">
        <f t="shared" si="5"/>
        <v>21.852530000000002</v>
      </c>
      <c r="L87" s="86">
        <f t="shared" si="5"/>
        <v>5.04108</v>
      </c>
      <c r="M87" s="86">
        <f t="shared" si="5"/>
        <v>21.547840000000001</v>
      </c>
      <c r="N87" s="86">
        <f t="shared" si="5"/>
        <v>2.08657</v>
      </c>
      <c r="O87" s="86">
        <f t="shared" si="5"/>
        <v>2.2909600000000001</v>
      </c>
      <c r="P87" s="86">
        <f t="shared" si="5"/>
        <v>17.170310000000001</v>
      </c>
      <c r="Q87" s="86">
        <f t="shared" si="5"/>
        <v>39.370820000000002</v>
      </c>
      <c r="R87" s="86">
        <f t="shared" si="5"/>
        <v>31.308250000000001</v>
      </c>
      <c r="S87" s="86">
        <f t="shared" si="5"/>
        <v>8.0625699999999991</v>
      </c>
      <c r="T87" s="126">
        <v>2015</v>
      </c>
    </row>
    <row r="88" spans="2:24">
      <c r="B88" s="126">
        <v>2016</v>
      </c>
      <c r="C88" s="85">
        <v>100</v>
      </c>
      <c r="D88" s="86">
        <f t="shared" si="5"/>
        <v>2.7619999999999999E-2</v>
      </c>
      <c r="E88" s="86">
        <f t="shared" si="5"/>
        <v>11.86697</v>
      </c>
      <c r="F88" s="86">
        <f t="shared" si="5"/>
        <v>7.9411300000000002</v>
      </c>
      <c r="G88" s="86">
        <f t="shared" si="5"/>
        <v>6.7729799999999996</v>
      </c>
      <c r="H88" s="86">
        <f t="shared" si="5"/>
        <v>3.92584</v>
      </c>
      <c r="I88" s="86">
        <f t="shared" si="5"/>
        <v>88.105410000000006</v>
      </c>
      <c r="J88" s="86">
        <f>ROUND(J33/$C33*100,5)</f>
        <v>27.157129999999999</v>
      </c>
      <c r="K88" s="86">
        <f t="shared" si="5"/>
        <v>21.887219999999999</v>
      </c>
      <c r="L88" s="86">
        <f t="shared" si="5"/>
        <v>5.2698999999999998</v>
      </c>
      <c r="M88" s="86">
        <f t="shared" si="5"/>
        <v>21.882069999999999</v>
      </c>
      <c r="N88" s="86">
        <f t="shared" si="5"/>
        <v>2.02868</v>
      </c>
      <c r="O88" s="86">
        <f t="shared" si="5"/>
        <v>2.2561800000000001</v>
      </c>
      <c r="P88" s="86">
        <f t="shared" si="5"/>
        <v>17.59721</v>
      </c>
      <c r="Q88" s="86">
        <f t="shared" si="5"/>
        <v>39.066209999999998</v>
      </c>
      <c r="R88" s="86">
        <f t="shared" si="5"/>
        <v>31.125800000000002</v>
      </c>
      <c r="S88" s="86">
        <f t="shared" si="5"/>
        <v>7.94041</v>
      </c>
      <c r="T88" s="126">
        <v>2016</v>
      </c>
    </row>
    <row r="89" spans="2:24">
      <c r="B89" s="81" t="s">
        <v>116</v>
      </c>
      <c r="C89" s="107"/>
      <c r="D89" s="107"/>
      <c r="E89" s="107"/>
      <c r="F89" s="107"/>
      <c r="G89" s="107"/>
      <c r="H89" s="107"/>
      <c r="I89" s="107"/>
      <c r="J89" s="107"/>
      <c r="K89" s="107"/>
      <c r="L89" s="107"/>
      <c r="M89" s="107"/>
      <c r="N89" s="107"/>
      <c r="O89" s="107"/>
      <c r="P89" s="107"/>
      <c r="Q89" s="107"/>
      <c r="R89" s="107"/>
      <c r="S89" s="107"/>
      <c r="T89" s="81"/>
      <c r="U89" s="107"/>
      <c r="V89" s="107"/>
      <c r="W89" s="107"/>
      <c r="X89" s="107"/>
    </row>
    <row r="90" spans="2:24" ht="26.4" customHeight="1">
      <c r="B90" s="142" t="s">
        <v>117</v>
      </c>
      <c r="C90" s="142"/>
      <c r="D90" s="142"/>
      <c r="E90" s="142"/>
      <c r="F90" s="142"/>
      <c r="G90" s="142"/>
      <c r="H90" s="142"/>
      <c r="I90" s="142"/>
      <c r="J90" s="142"/>
      <c r="K90" s="142"/>
      <c r="L90" s="142"/>
      <c r="M90" s="142"/>
      <c r="N90" s="142"/>
      <c r="O90" s="142"/>
      <c r="P90" s="142"/>
      <c r="Q90" s="142"/>
      <c r="R90" s="125"/>
      <c r="S90" s="125"/>
      <c r="T90" s="125"/>
      <c r="U90" s="108"/>
      <c r="V90" s="108"/>
      <c r="W90" s="108"/>
      <c r="X90" s="108"/>
    </row>
  </sheetData>
  <mergeCells count="27">
    <mergeCell ref="C62:H62"/>
    <mergeCell ref="I35:S35"/>
    <mergeCell ref="I62:S62"/>
    <mergeCell ref="B90:H90"/>
    <mergeCell ref="I90:O90"/>
    <mergeCell ref="P90:Q90"/>
    <mergeCell ref="C7:H7"/>
    <mergeCell ref="I7:S7"/>
    <mergeCell ref="C35:H35"/>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sqref="A1:K1"/>
      <selection pane="bottomLeft"/>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4" t="s">
        <v>155</v>
      </c>
      <c r="C1" s="154"/>
      <c r="D1" s="154"/>
      <c r="E1" s="154"/>
      <c r="F1" s="154"/>
      <c r="G1" s="154"/>
      <c r="H1" s="154"/>
      <c r="I1" s="156" t="s">
        <v>155</v>
      </c>
      <c r="J1" s="156"/>
      <c r="K1" s="156"/>
      <c r="L1" s="156"/>
      <c r="M1" s="156"/>
      <c r="N1" s="156"/>
      <c r="O1" s="156"/>
      <c r="P1" s="156"/>
      <c r="Q1" s="156"/>
      <c r="R1" s="156"/>
      <c r="S1" s="156"/>
      <c r="T1" s="156"/>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51" t="s">
        <v>0</v>
      </c>
      <c r="C3" s="150" t="s">
        <v>64</v>
      </c>
      <c r="D3" s="150" t="s">
        <v>53</v>
      </c>
      <c r="E3" s="150" t="s">
        <v>60</v>
      </c>
      <c r="F3" s="150" t="s">
        <v>63</v>
      </c>
      <c r="G3" s="150"/>
      <c r="H3" s="155"/>
      <c r="I3" s="151" t="s">
        <v>52</v>
      </c>
      <c r="J3" s="158" t="s">
        <v>63</v>
      </c>
      <c r="K3" s="158"/>
      <c r="L3" s="158"/>
      <c r="M3" s="158"/>
      <c r="N3" s="158"/>
      <c r="O3" s="158"/>
      <c r="P3" s="158"/>
      <c r="Q3" s="158"/>
      <c r="R3" s="158"/>
      <c r="S3" s="158"/>
      <c r="T3" s="155" t="s">
        <v>0</v>
      </c>
    </row>
    <row r="4" spans="2:20" s="127" customFormat="1" ht="12" customHeight="1">
      <c r="B4" s="151"/>
      <c r="C4" s="153"/>
      <c r="D4" s="150"/>
      <c r="E4" s="150"/>
      <c r="F4" s="150" t="s">
        <v>144</v>
      </c>
      <c r="G4" s="132" t="s">
        <v>61</v>
      </c>
      <c r="H4" s="155" t="s">
        <v>36</v>
      </c>
      <c r="I4" s="151"/>
      <c r="J4" s="150" t="s">
        <v>159</v>
      </c>
      <c r="K4" s="153" t="s">
        <v>63</v>
      </c>
      <c r="L4" s="153"/>
      <c r="M4" s="150" t="s">
        <v>145</v>
      </c>
      <c r="N4" s="153" t="s">
        <v>63</v>
      </c>
      <c r="O4" s="153"/>
      <c r="P4" s="153"/>
      <c r="Q4" s="150" t="s">
        <v>146</v>
      </c>
      <c r="R4" s="153" t="s">
        <v>63</v>
      </c>
      <c r="S4" s="153"/>
      <c r="T4" s="155"/>
    </row>
    <row r="5" spans="2:20" s="127" customFormat="1" ht="109.95" customHeight="1">
      <c r="B5" s="152"/>
      <c r="C5" s="153"/>
      <c r="D5" s="150"/>
      <c r="E5" s="150"/>
      <c r="F5" s="150"/>
      <c r="G5" s="133" t="s">
        <v>153</v>
      </c>
      <c r="H5" s="155"/>
      <c r="I5" s="151"/>
      <c r="J5" s="150"/>
      <c r="K5" s="134" t="s">
        <v>147</v>
      </c>
      <c r="L5" s="134" t="s">
        <v>160</v>
      </c>
      <c r="M5" s="150"/>
      <c r="N5" s="133" t="s">
        <v>148</v>
      </c>
      <c r="O5" s="135" t="s">
        <v>165</v>
      </c>
      <c r="P5" s="133" t="s">
        <v>149</v>
      </c>
      <c r="Q5" s="150"/>
      <c r="R5" s="133" t="s">
        <v>150</v>
      </c>
      <c r="S5" s="133" t="s">
        <v>151</v>
      </c>
      <c r="T5" s="157"/>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49" t="s">
        <v>34</v>
      </c>
      <c r="D7" s="149"/>
      <c r="E7" s="149"/>
      <c r="F7" s="149"/>
      <c r="G7" s="149"/>
      <c r="H7" s="149"/>
      <c r="I7" s="149" t="s">
        <v>34</v>
      </c>
      <c r="J7" s="149"/>
      <c r="K7" s="149"/>
      <c r="L7" s="149"/>
      <c r="M7" s="149"/>
      <c r="N7" s="149"/>
      <c r="O7" s="149"/>
      <c r="P7" s="149"/>
      <c r="Q7" s="149"/>
      <c r="R7" s="149"/>
      <c r="S7" s="149"/>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226.87799999999999</v>
      </c>
      <c r="D30" s="83">
        <v>0.05</v>
      </c>
      <c r="E30" s="83">
        <v>26.184999999999999</v>
      </c>
      <c r="F30" s="83">
        <v>6.1310000000000002</v>
      </c>
      <c r="G30" s="83">
        <v>5.9850000000000003</v>
      </c>
      <c r="H30" s="83">
        <v>20.053999999999998</v>
      </c>
      <c r="I30" s="83">
        <v>200.643</v>
      </c>
      <c r="J30" s="83">
        <v>55.889000000000003</v>
      </c>
      <c r="K30" s="83">
        <v>42.734999999999999</v>
      </c>
      <c r="L30" s="83">
        <v>13.154</v>
      </c>
      <c r="M30" s="83">
        <v>57.835999999999999</v>
      </c>
      <c r="N30" s="83">
        <v>5.5030000000000001</v>
      </c>
      <c r="O30" s="83">
        <v>5.9649999999999999</v>
      </c>
      <c r="P30" s="83">
        <v>46.368000000000002</v>
      </c>
      <c r="Q30" s="83">
        <v>86.918000000000006</v>
      </c>
      <c r="R30" s="83">
        <v>38.521999999999998</v>
      </c>
      <c r="S30" s="83">
        <v>48.396000000000001</v>
      </c>
      <c r="T30" s="126">
        <v>2013</v>
      </c>
      <c r="U30" s="44"/>
      <c r="V30" s="44"/>
      <c r="W30" s="44"/>
      <c r="X30" s="44"/>
    </row>
    <row r="31" spans="2:24" ht="12" customHeight="1">
      <c r="B31" s="126">
        <v>2014</v>
      </c>
      <c r="C31" s="83">
        <v>226.38800000000001</v>
      </c>
      <c r="D31" s="83">
        <v>5.1999999999999998E-2</v>
      </c>
      <c r="E31" s="83">
        <v>25.076000000000001</v>
      </c>
      <c r="F31" s="83">
        <v>6.04</v>
      </c>
      <c r="G31" s="83">
        <v>5.867</v>
      </c>
      <c r="H31" s="83">
        <v>19.036000000000001</v>
      </c>
      <c r="I31" s="83">
        <v>201.26</v>
      </c>
      <c r="J31" s="83">
        <v>54.518000000000001</v>
      </c>
      <c r="K31" s="83">
        <v>42.932000000000002</v>
      </c>
      <c r="L31" s="83">
        <v>11.586</v>
      </c>
      <c r="M31" s="83">
        <v>55.322000000000003</v>
      </c>
      <c r="N31" s="83">
        <v>5.1680000000000001</v>
      </c>
      <c r="O31" s="83">
        <v>5.47</v>
      </c>
      <c r="P31" s="83">
        <v>44.683999999999997</v>
      </c>
      <c r="Q31" s="83">
        <v>91.42</v>
      </c>
      <c r="R31" s="83">
        <v>41.625</v>
      </c>
      <c r="S31" s="83">
        <v>49.795000000000002</v>
      </c>
      <c r="T31" s="126">
        <v>2014</v>
      </c>
      <c r="U31" s="44"/>
      <c r="V31" s="44"/>
      <c r="W31" s="44"/>
      <c r="X31" s="44"/>
    </row>
    <row r="32" spans="2:24" ht="12" customHeight="1">
      <c r="B32" s="126">
        <v>2015</v>
      </c>
      <c r="C32" s="83">
        <v>226.142</v>
      </c>
      <c r="D32" s="83">
        <v>2.5000000000000001E-2</v>
      </c>
      <c r="E32" s="83">
        <v>22.997</v>
      </c>
      <c r="F32" s="83">
        <v>5.9029999999999996</v>
      </c>
      <c r="G32" s="83">
        <v>5.7279999999999998</v>
      </c>
      <c r="H32" s="83">
        <v>17.094000000000001</v>
      </c>
      <c r="I32" s="83">
        <v>203.12</v>
      </c>
      <c r="J32" s="83">
        <v>53.747999999999998</v>
      </c>
      <c r="K32" s="83">
        <v>42.548999999999999</v>
      </c>
      <c r="L32" s="83">
        <v>11.199</v>
      </c>
      <c r="M32" s="83">
        <v>55.387999999999998</v>
      </c>
      <c r="N32" s="83">
        <v>5.3179999999999996</v>
      </c>
      <c r="O32" s="83">
        <v>5.5170000000000003</v>
      </c>
      <c r="P32" s="83">
        <v>44.552999999999997</v>
      </c>
      <c r="Q32" s="83">
        <v>93.983999999999995</v>
      </c>
      <c r="R32" s="83">
        <v>43.966999999999999</v>
      </c>
      <c r="S32" s="83">
        <v>50.017000000000003</v>
      </c>
      <c r="T32" s="126">
        <v>2015</v>
      </c>
      <c r="U32" s="44"/>
      <c r="V32" s="44"/>
      <c r="W32" s="44"/>
      <c r="X32" s="44"/>
    </row>
    <row r="33" spans="2:24" ht="12" customHeight="1">
      <c r="B33" s="126">
        <v>2016</v>
      </c>
      <c r="C33" s="83">
        <v>223.577</v>
      </c>
      <c r="D33" s="83">
        <v>0</v>
      </c>
      <c r="E33" s="83">
        <v>21.902999999999999</v>
      </c>
      <c r="F33" s="83">
        <v>5.9539999999999997</v>
      </c>
      <c r="G33" s="83">
        <v>5.8019999999999996</v>
      </c>
      <c r="H33" s="83">
        <v>15.949</v>
      </c>
      <c r="I33" s="83">
        <v>201.67400000000001</v>
      </c>
      <c r="J33" s="83">
        <v>53.624000000000002</v>
      </c>
      <c r="K33" s="83">
        <v>42.941000000000003</v>
      </c>
      <c r="L33" s="83">
        <v>10.683</v>
      </c>
      <c r="M33" s="83">
        <v>54.652000000000001</v>
      </c>
      <c r="N33" s="83">
        <v>5.1959999999999997</v>
      </c>
      <c r="O33" s="83">
        <v>5.0590000000000002</v>
      </c>
      <c r="P33" s="83">
        <v>44.396999999999998</v>
      </c>
      <c r="Q33" s="83">
        <v>93.397999999999996</v>
      </c>
      <c r="R33" s="83">
        <v>43.902999999999999</v>
      </c>
      <c r="S33" s="83">
        <v>49.494999999999997</v>
      </c>
      <c r="T33" s="126">
        <v>2016</v>
      </c>
      <c r="U33" s="44"/>
      <c r="V33" s="44"/>
      <c r="W33" s="44"/>
      <c r="X33" s="44"/>
    </row>
    <row r="34" spans="2:24" ht="12" customHeight="1">
      <c r="B34" s="81"/>
      <c r="C34" s="81"/>
      <c r="D34" s="81"/>
      <c r="E34" s="81"/>
      <c r="F34" s="81"/>
      <c r="G34" s="81"/>
      <c r="H34" s="81"/>
      <c r="I34" s="81"/>
      <c r="J34" s="81"/>
      <c r="K34" s="81"/>
      <c r="L34" s="81"/>
      <c r="M34" s="81"/>
      <c r="N34" s="81"/>
      <c r="O34" s="81"/>
      <c r="P34" s="81"/>
      <c r="Q34" s="81"/>
      <c r="R34" s="81"/>
      <c r="S34" s="81"/>
      <c r="T34" s="81"/>
    </row>
    <row r="35" spans="2:24" ht="12" customHeight="1">
      <c r="B35" s="81"/>
      <c r="C35" s="149" t="s">
        <v>75</v>
      </c>
      <c r="D35" s="149"/>
      <c r="E35" s="149"/>
      <c r="F35" s="149"/>
      <c r="G35" s="149"/>
      <c r="H35" s="149"/>
      <c r="I35" s="149" t="s">
        <v>75</v>
      </c>
      <c r="J35" s="149"/>
      <c r="K35" s="149"/>
      <c r="L35" s="149"/>
      <c r="M35" s="149"/>
      <c r="N35" s="149"/>
      <c r="O35" s="149"/>
      <c r="P35" s="149"/>
      <c r="Q35" s="149"/>
      <c r="R35" s="149"/>
      <c r="S35" s="149"/>
      <c r="T35" s="81"/>
    </row>
    <row r="36" spans="2:24" ht="12" hidden="1" customHeight="1" outlineLevel="1">
      <c r="B36" s="126">
        <v>1992</v>
      </c>
      <c r="C36" s="58">
        <f t="shared" ref="C36:Q51" si="0">ROUND(C9/C8*100-100,5)</f>
        <v>5.8758100000000004</v>
      </c>
      <c r="D36" s="58">
        <f t="shared" si="0"/>
        <v>0.40322999999999998</v>
      </c>
      <c r="E36" s="58">
        <f t="shared" si="0"/>
        <v>7.5270599999999996</v>
      </c>
      <c r="F36" s="58">
        <f t="shared" si="0"/>
        <v>5.9221899999999996</v>
      </c>
      <c r="G36" s="58">
        <f t="shared" si="0"/>
        <v>6.2837899999999998</v>
      </c>
      <c r="H36" s="58">
        <f t="shared" si="0"/>
        <v>8.5499100000000006</v>
      </c>
      <c r="I36" s="58">
        <f t="shared" si="0"/>
        <v>5.6128799999999996</v>
      </c>
      <c r="J36" s="58">
        <f t="shared" si="0"/>
        <v>6.4793599999999998</v>
      </c>
      <c r="K36" s="58"/>
      <c r="L36" s="58"/>
      <c r="M36" s="58">
        <f t="shared" si="0"/>
        <v>8.6545400000000008</v>
      </c>
      <c r="N36" s="58"/>
      <c r="O36" s="58"/>
      <c r="P36" s="58"/>
      <c r="Q36" s="58">
        <f t="shared" si="0"/>
        <v>2.0398900000000002</v>
      </c>
      <c r="R36" s="58"/>
      <c r="S36" s="58"/>
      <c r="T36" s="126">
        <v>1992</v>
      </c>
    </row>
    <row r="37" spans="2:24" ht="12" hidden="1" customHeight="1" outlineLevel="1">
      <c r="B37" s="126">
        <v>1993</v>
      </c>
      <c r="C37" s="58">
        <f t="shared" si="0"/>
        <v>5.9444999999999997</v>
      </c>
      <c r="D37" s="58">
        <f t="shared" si="0"/>
        <v>-28.915659999999999</v>
      </c>
      <c r="E37" s="58">
        <f t="shared" si="0"/>
        <v>9.7647499999999994</v>
      </c>
      <c r="F37" s="58">
        <f t="shared" si="0"/>
        <v>4.5844100000000001</v>
      </c>
      <c r="G37" s="58">
        <f t="shared" si="0"/>
        <v>4.8123199999999997</v>
      </c>
      <c r="H37" s="58">
        <f t="shared" si="0"/>
        <v>12.986459999999999</v>
      </c>
      <c r="I37" s="58">
        <f t="shared" si="0"/>
        <v>5.3722000000000003</v>
      </c>
      <c r="J37" s="58">
        <f t="shared" si="0"/>
        <v>3.9036</v>
      </c>
      <c r="K37" s="58"/>
      <c r="L37" s="58"/>
      <c r="M37" s="58">
        <f t="shared" si="0"/>
        <v>8.1348599999999998</v>
      </c>
      <c r="N37" s="58"/>
      <c r="O37" s="58"/>
      <c r="P37" s="58"/>
      <c r="Q37" s="58">
        <f t="shared" si="0"/>
        <v>4.76668</v>
      </c>
      <c r="R37" s="58"/>
      <c r="S37" s="58"/>
      <c r="T37" s="126">
        <v>1993</v>
      </c>
    </row>
    <row r="38" spans="2:24" ht="12" hidden="1" customHeight="1" outlineLevel="1">
      <c r="B38" s="126">
        <v>1994</v>
      </c>
      <c r="C38" s="58">
        <f t="shared" si="0"/>
        <v>7.8731900000000001</v>
      </c>
      <c r="D38" s="58">
        <f t="shared" si="0"/>
        <v>1.1299399999999999</v>
      </c>
      <c r="E38" s="58">
        <f t="shared" si="0"/>
        <v>6.5532500000000002</v>
      </c>
      <c r="F38" s="58">
        <f t="shared" si="0"/>
        <v>-3.5900099999999999</v>
      </c>
      <c r="G38" s="58">
        <f t="shared" si="0"/>
        <v>-3.3713799999999998</v>
      </c>
      <c r="H38" s="58">
        <f t="shared" si="0"/>
        <v>12.39236</v>
      </c>
      <c r="I38" s="58">
        <f t="shared" si="0"/>
        <v>8.1169100000000007</v>
      </c>
      <c r="J38" s="58">
        <f t="shared" si="0"/>
        <v>9.4660399999999996</v>
      </c>
      <c r="K38" s="58"/>
      <c r="L38" s="58"/>
      <c r="M38" s="58">
        <f t="shared" si="0"/>
        <v>5.2651500000000002</v>
      </c>
      <c r="N38" s="58"/>
      <c r="O38" s="58"/>
      <c r="P38" s="58"/>
      <c r="Q38" s="58">
        <f t="shared" si="0"/>
        <v>9.0464500000000001</v>
      </c>
      <c r="R38" s="58"/>
      <c r="S38" s="58"/>
      <c r="T38" s="126">
        <v>1994</v>
      </c>
    </row>
    <row r="39" spans="2:24" ht="12" hidden="1" customHeight="1" outlineLevel="1">
      <c r="B39" s="126">
        <v>1995</v>
      </c>
      <c r="C39" s="58">
        <f t="shared" si="0"/>
        <v>4.58005</v>
      </c>
      <c r="D39" s="58">
        <f t="shared" si="0"/>
        <v>-1.1173200000000001</v>
      </c>
      <c r="E39" s="58">
        <f t="shared" si="0"/>
        <v>-2.9301599999999999</v>
      </c>
      <c r="F39" s="58">
        <f t="shared" si="0"/>
        <v>-4.2903399999999996</v>
      </c>
      <c r="G39" s="58">
        <f t="shared" si="0"/>
        <v>-4.1677999999999997</v>
      </c>
      <c r="H39" s="58">
        <f t="shared" si="0"/>
        <v>-2.2584900000000001</v>
      </c>
      <c r="I39" s="58">
        <f t="shared" si="0"/>
        <v>5.8983299999999996</v>
      </c>
      <c r="J39" s="58">
        <f t="shared" si="0"/>
        <v>4.4173900000000001</v>
      </c>
      <c r="K39" s="58"/>
      <c r="L39" s="58"/>
      <c r="M39" s="58">
        <f t="shared" si="0"/>
        <v>2.9729199999999998</v>
      </c>
      <c r="N39" s="58"/>
      <c r="O39" s="58"/>
      <c r="P39" s="58"/>
      <c r="Q39" s="58">
        <f t="shared" si="0"/>
        <v>10.330959999999999</v>
      </c>
      <c r="R39" s="58"/>
      <c r="S39" s="58"/>
      <c r="T39" s="126">
        <v>1995</v>
      </c>
    </row>
    <row r="40" spans="2:24" ht="12" hidden="1" customHeight="1" outlineLevel="1">
      <c r="B40" s="126">
        <v>1996</v>
      </c>
      <c r="C40" s="58">
        <f t="shared" si="0"/>
        <v>3.75997</v>
      </c>
      <c r="D40" s="58">
        <f t="shared" si="0"/>
        <v>-5.6497200000000003</v>
      </c>
      <c r="E40" s="58">
        <f t="shared" si="0"/>
        <v>2.0629499999999998</v>
      </c>
      <c r="F40" s="58">
        <f t="shared" si="0"/>
        <v>-8.9512300000000007</v>
      </c>
      <c r="G40" s="58">
        <f t="shared" si="0"/>
        <v>-9.1372699999999991</v>
      </c>
      <c r="H40" s="58">
        <f t="shared" si="0"/>
        <v>7.3887299999999998</v>
      </c>
      <c r="I40" s="58">
        <f t="shared" si="0"/>
        <v>4.0436199999999998</v>
      </c>
      <c r="J40" s="58">
        <f t="shared" si="0"/>
        <v>0.63905999999999996</v>
      </c>
      <c r="K40" s="58"/>
      <c r="L40" s="58"/>
      <c r="M40" s="58">
        <f t="shared" si="0"/>
        <v>5.4390999999999998</v>
      </c>
      <c r="N40" s="58"/>
      <c r="O40" s="58"/>
      <c r="P40" s="58"/>
      <c r="Q40" s="58">
        <f t="shared" si="0"/>
        <v>6.9183399999999997</v>
      </c>
      <c r="R40" s="58"/>
      <c r="S40" s="58"/>
      <c r="T40" s="126">
        <v>1996</v>
      </c>
    </row>
    <row r="41" spans="2:24" ht="12" hidden="1" customHeight="1" outlineLevel="1">
      <c r="B41" s="126">
        <v>1997</v>
      </c>
      <c r="C41" s="58">
        <f t="shared" si="0"/>
        <v>1.8765099999999999</v>
      </c>
      <c r="D41" s="58">
        <f t="shared" si="0"/>
        <v>-3.5928100000000001</v>
      </c>
      <c r="E41" s="58">
        <f t="shared" si="0"/>
        <v>9.7686100000000007</v>
      </c>
      <c r="F41" s="58">
        <f t="shared" si="0"/>
        <v>6.9670199999999998</v>
      </c>
      <c r="G41" s="58">
        <f t="shared" si="0"/>
        <v>6.8444000000000003</v>
      </c>
      <c r="H41" s="58">
        <f t="shared" si="0"/>
        <v>10.91717</v>
      </c>
      <c r="I41" s="58">
        <f t="shared" si="0"/>
        <v>0.64480000000000004</v>
      </c>
      <c r="J41" s="58">
        <f t="shared" si="0"/>
        <v>-2.9726300000000001</v>
      </c>
      <c r="K41" s="58"/>
      <c r="L41" s="58"/>
      <c r="M41" s="58">
        <f t="shared" si="0"/>
        <v>4.8890200000000004</v>
      </c>
      <c r="N41" s="58"/>
      <c r="O41" s="58"/>
      <c r="P41" s="58"/>
      <c r="Q41" s="58">
        <f t="shared" si="0"/>
        <v>1.2210000000000001</v>
      </c>
      <c r="R41" s="58"/>
      <c r="S41" s="58"/>
      <c r="T41" s="126">
        <v>1997</v>
      </c>
    </row>
    <row r="42" spans="2:24" ht="12" hidden="1" customHeight="1" outlineLevel="1">
      <c r="B42" s="126">
        <v>1998</v>
      </c>
      <c r="C42" s="58">
        <f t="shared" si="0"/>
        <v>-7.2429999999999994E-2</v>
      </c>
      <c r="D42" s="58">
        <f t="shared" si="0"/>
        <v>-17.391300000000001</v>
      </c>
      <c r="E42" s="58">
        <f t="shared" si="0"/>
        <v>3.7729699999999999</v>
      </c>
      <c r="F42" s="58">
        <f t="shared" si="0"/>
        <v>-5.7895500000000002</v>
      </c>
      <c r="G42" s="58">
        <f t="shared" si="0"/>
        <v>-6.2016600000000004</v>
      </c>
      <c r="H42" s="58">
        <f t="shared" si="0"/>
        <v>7.5536500000000002</v>
      </c>
      <c r="I42" s="58">
        <f t="shared" si="0"/>
        <v>-0.71084000000000003</v>
      </c>
      <c r="J42" s="58">
        <f t="shared" si="0"/>
        <v>3.04074</v>
      </c>
      <c r="K42" s="58"/>
      <c r="L42" s="58"/>
      <c r="M42" s="58">
        <f t="shared" si="0"/>
        <v>-1.97062</v>
      </c>
      <c r="N42" s="58"/>
      <c r="O42" s="58"/>
      <c r="P42" s="58"/>
      <c r="Q42" s="58">
        <f t="shared" si="0"/>
        <v>-3.6514700000000002</v>
      </c>
      <c r="R42" s="58"/>
      <c r="S42" s="58"/>
      <c r="T42" s="126">
        <v>1998</v>
      </c>
    </row>
    <row r="43" spans="2:24" ht="12" hidden="1" customHeight="1" outlineLevel="1">
      <c r="B43" s="126">
        <v>1999</v>
      </c>
      <c r="C43" s="58">
        <f t="shared" si="0"/>
        <v>-1.1082399999999999</v>
      </c>
      <c r="D43" s="58">
        <f t="shared" si="0"/>
        <v>55.639099999999999</v>
      </c>
      <c r="E43" s="58">
        <f t="shared" si="0"/>
        <v>-4.4854599999999998</v>
      </c>
      <c r="F43" s="58">
        <f t="shared" si="0"/>
        <v>-3.9791099999999999</v>
      </c>
      <c r="G43" s="58">
        <f t="shared" si="0"/>
        <v>-3.9981300000000002</v>
      </c>
      <c r="H43" s="58">
        <f t="shared" si="0"/>
        <v>-4.6608099999999997</v>
      </c>
      <c r="I43" s="58">
        <f t="shared" si="0"/>
        <v>-0.55762</v>
      </c>
      <c r="J43" s="58">
        <f t="shared" si="0"/>
        <v>-3.3075800000000002</v>
      </c>
      <c r="K43" s="58"/>
      <c r="L43" s="58"/>
      <c r="M43" s="58">
        <f t="shared" si="0"/>
        <v>1.1176200000000001</v>
      </c>
      <c r="N43" s="58"/>
      <c r="O43" s="58"/>
      <c r="P43" s="58"/>
      <c r="Q43" s="58">
        <f t="shared" si="0"/>
        <v>1.14395</v>
      </c>
      <c r="R43" s="58"/>
      <c r="S43" s="58"/>
      <c r="T43" s="126">
        <v>1999</v>
      </c>
    </row>
    <row r="44" spans="2:24" ht="12" hidden="1" customHeight="1" outlineLevel="1">
      <c r="B44" s="126">
        <v>2000</v>
      </c>
      <c r="C44" s="58">
        <f t="shared" si="0"/>
        <v>2.7628900000000001</v>
      </c>
      <c r="D44" s="58">
        <f t="shared" si="0"/>
        <v>44.44444</v>
      </c>
      <c r="E44" s="58">
        <f t="shared" si="0"/>
        <v>-2.6438799999999998</v>
      </c>
      <c r="F44" s="58">
        <f t="shared" si="0"/>
        <v>-16.239999999999998</v>
      </c>
      <c r="G44" s="58">
        <f t="shared" si="0"/>
        <v>-16.528929999999999</v>
      </c>
      <c r="H44" s="58">
        <f t="shared" si="0"/>
        <v>2.0983299999999998</v>
      </c>
      <c r="I44" s="58">
        <f t="shared" si="0"/>
        <v>3.63029</v>
      </c>
      <c r="J44" s="58">
        <f t="shared" si="0"/>
        <v>-2.0724100000000001</v>
      </c>
      <c r="K44" s="58"/>
      <c r="L44" s="58"/>
      <c r="M44" s="58">
        <f t="shared" si="0"/>
        <v>4.0445000000000002</v>
      </c>
      <c r="N44" s="58"/>
      <c r="O44" s="58"/>
      <c r="P44" s="58"/>
      <c r="Q44" s="58">
        <f t="shared" si="0"/>
        <v>9.4941899999999997</v>
      </c>
      <c r="R44" s="58"/>
      <c r="S44" s="58"/>
      <c r="T44" s="126">
        <v>2000</v>
      </c>
    </row>
    <row r="45" spans="2:24" ht="12" hidden="1" customHeight="1" outlineLevel="1">
      <c r="B45" s="126">
        <v>2001</v>
      </c>
      <c r="C45" s="58">
        <f t="shared" si="0"/>
        <v>1.1135200000000001</v>
      </c>
      <c r="D45" s="58">
        <f t="shared" si="0"/>
        <v>27.090299999999999</v>
      </c>
      <c r="E45" s="58">
        <f t="shared" si="0"/>
        <v>-0.66298000000000001</v>
      </c>
      <c r="F45" s="58">
        <f t="shared" si="0"/>
        <v>13.8873</v>
      </c>
      <c r="G45" s="58">
        <f t="shared" si="0"/>
        <v>14.21083</v>
      </c>
      <c r="H45" s="58">
        <f t="shared" si="0"/>
        <v>-4.82646</v>
      </c>
      <c r="I45" s="58">
        <f t="shared" si="0"/>
        <v>1.34693</v>
      </c>
      <c r="J45" s="58">
        <f t="shared" si="0"/>
        <v>-0.31185000000000002</v>
      </c>
      <c r="K45" s="58"/>
      <c r="L45" s="58"/>
      <c r="M45" s="58">
        <f t="shared" si="0"/>
        <v>-2.6275599999999999</v>
      </c>
      <c r="N45" s="58"/>
      <c r="O45" s="58"/>
      <c r="P45" s="58"/>
      <c r="Q45" s="58">
        <f t="shared" si="0"/>
        <v>6.1995500000000003</v>
      </c>
      <c r="R45" s="58"/>
      <c r="S45" s="58"/>
      <c r="T45" s="126">
        <v>2001</v>
      </c>
    </row>
    <row r="46" spans="2:24" ht="12" hidden="1" customHeight="1" outlineLevel="1">
      <c r="B46" s="126">
        <v>2002</v>
      </c>
      <c r="C46" s="58">
        <f t="shared" si="0"/>
        <v>1.4557100000000001</v>
      </c>
      <c r="D46" s="58">
        <f t="shared" si="0"/>
        <v>20.263159999999999</v>
      </c>
      <c r="E46" s="58">
        <f t="shared" si="0"/>
        <v>2.2589199999999998</v>
      </c>
      <c r="F46" s="58">
        <f t="shared" si="0"/>
        <v>7.8664899999999998</v>
      </c>
      <c r="G46" s="58">
        <f t="shared" si="0"/>
        <v>7.5641699999999998</v>
      </c>
      <c r="H46" s="58">
        <f t="shared" si="0"/>
        <v>0.33884999999999998</v>
      </c>
      <c r="I46" s="58">
        <f t="shared" si="0"/>
        <v>1.2803100000000001</v>
      </c>
      <c r="J46" s="58">
        <f t="shared" si="0"/>
        <v>1.88089</v>
      </c>
      <c r="K46" s="58"/>
      <c r="L46" s="58"/>
      <c r="M46" s="58">
        <f t="shared" si="0"/>
        <v>0.27998000000000001</v>
      </c>
      <c r="N46" s="58"/>
      <c r="O46" s="58"/>
      <c r="P46" s="58"/>
      <c r="Q46" s="58">
        <f t="shared" si="0"/>
        <v>1.4769699999999999</v>
      </c>
      <c r="R46" s="58"/>
      <c r="S46" s="58"/>
      <c r="T46" s="126">
        <v>2002</v>
      </c>
    </row>
    <row r="47" spans="2:24" ht="12" hidden="1" customHeight="1" outlineLevel="1">
      <c r="B47" s="126">
        <v>2003</v>
      </c>
      <c r="C47" s="58">
        <f t="shared" si="0"/>
        <v>5.2457099999999999</v>
      </c>
      <c r="D47" s="58">
        <f t="shared" si="0"/>
        <v>15.098470000000001</v>
      </c>
      <c r="E47" s="58">
        <f t="shared" si="0"/>
        <v>-3.49343</v>
      </c>
      <c r="F47" s="58">
        <f t="shared" si="0"/>
        <v>-1.1662300000000001</v>
      </c>
      <c r="G47" s="58">
        <f t="shared" si="0"/>
        <v>-1.1220000000000001</v>
      </c>
      <c r="H47" s="58">
        <f t="shared" si="0"/>
        <v>-4.3500699999999997</v>
      </c>
      <c r="I47" s="58">
        <f t="shared" si="0"/>
        <v>6.6112599999999997</v>
      </c>
      <c r="J47" s="58">
        <f t="shared" si="0"/>
        <v>2.5761400000000001</v>
      </c>
      <c r="K47" s="58"/>
      <c r="L47" s="58"/>
      <c r="M47" s="58">
        <f t="shared" si="0"/>
        <v>12.08511</v>
      </c>
      <c r="N47" s="58"/>
      <c r="O47" s="58"/>
      <c r="P47" s="58"/>
      <c r="Q47" s="58">
        <f t="shared" si="0"/>
        <v>6.2833899999999998</v>
      </c>
      <c r="R47" s="58"/>
      <c r="S47" s="58"/>
      <c r="T47" s="126">
        <v>2003</v>
      </c>
    </row>
    <row r="48" spans="2:24" ht="12" hidden="1" customHeight="1" outlineLevel="1">
      <c r="B48" s="126">
        <v>2004</v>
      </c>
      <c r="C48" s="58">
        <f t="shared" si="0"/>
        <v>7.2145799999999998</v>
      </c>
      <c r="D48" s="58">
        <f t="shared" si="0"/>
        <v>-5.8935399999999998</v>
      </c>
      <c r="E48" s="58">
        <f t="shared" si="0"/>
        <v>3.7239300000000002</v>
      </c>
      <c r="F48" s="58">
        <f t="shared" si="0"/>
        <v>0.81811999999999996</v>
      </c>
      <c r="G48" s="58">
        <f t="shared" si="0"/>
        <v>0.55937000000000003</v>
      </c>
      <c r="H48" s="58">
        <f t="shared" si="0"/>
        <v>4.8291500000000003</v>
      </c>
      <c r="I48" s="58">
        <f t="shared" si="0"/>
        <v>7.7624000000000004</v>
      </c>
      <c r="J48" s="58">
        <f t="shared" si="0"/>
        <v>1.7150799999999999</v>
      </c>
      <c r="K48" s="58"/>
      <c r="L48" s="58"/>
      <c r="M48" s="58">
        <f t="shared" si="0"/>
        <v>12.478529999999999</v>
      </c>
      <c r="N48" s="58"/>
      <c r="O48" s="58"/>
      <c r="P48" s="58"/>
      <c r="Q48" s="58">
        <f t="shared" si="0"/>
        <v>9.4590800000000002</v>
      </c>
      <c r="R48" s="58"/>
      <c r="S48" s="58"/>
      <c r="T48" s="126">
        <v>2004</v>
      </c>
    </row>
    <row r="49" spans="1:20" ht="12" hidden="1" customHeight="1" outlineLevel="1">
      <c r="B49" s="126">
        <v>2005</v>
      </c>
      <c r="C49" s="58">
        <f t="shared" si="0"/>
        <v>6.6766500000000004</v>
      </c>
      <c r="D49" s="58">
        <f t="shared" si="0"/>
        <v>-10.30303</v>
      </c>
      <c r="E49" s="58">
        <f t="shared" si="0"/>
        <v>3.2851300000000001</v>
      </c>
      <c r="F49" s="58">
        <f t="shared" si="0"/>
        <v>-0.17166000000000001</v>
      </c>
      <c r="G49" s="58">
        <f t="shared" si="0"/>
        <v>-0.15892999999999999</v>
      </c>
      <c r="H49" s="58">
        <f t="shared" si="0"/>
        <v>4.5496100000000004</v>
      </c>
      <c r="I49" s="58">
        <f t="shared" si="0"/>
        <v>7.1974400000000003</v>
      </c>
      <c r="J49" s="58">
        <f t="shared" si="0"/>
        <v>4.3384900000000002</v>
      </c>
      <c r="K49" s="58"/>
      <c r="L49" s="58"/>
      <c r="M49" s="58">
        <f t="shared" si="0"/>
        <v>8.9826099999999993</v>
      </c>
      <c r="N49" s="58"/>
      <c r="O49" s="58"/>
      <c r="P49" s="58"/>
      <c r="Q49" s="58">
        <f t="shared" si="0"/>
        <v>8.1274899999999999</v>
      </c>
      <c r="R49" s="58"/>
      <c r="S49" s="58"/>
      <c r="T49" s="126">
        <v>2005</v>
      </c>
    </row>
    <row r="50" spans="1:20" ht="12" hidden="1" customHeight="1" outlineLevel="1">
      <c r="B50" s="126">
        <v>2006</v>
      </c>
      <c r="C50" s="58">
        <f t="shared" si="0"/>
        <v>3.2346499999999998</v>
      </c>
      <c r="D50" s="58">
        <f t="shared" si="0"/>
        <v>-4.0540500000000002</v>
      </c>
      <c r="E50" s="58">
        <f t="shared" si="0"/>
        <v>-0.18210000000000001</v>
      </c>
      <c r="F50" s="58">
        <f t="shared" si="0"/>
        <v>1.00047</v>
      </c>
      <c r="G50" s="58">
        <f t="shared" si="0"/>
        <v>0.98694999999999999</v>
      </c>
      <c r="H50" s="58">
        <f t="shared" si="0"/>
        <v>-0.59514</v>
      </c>
      <c r="I50" s="58">
        <f t="shared" si="0"/>
        <v>3.71027</v>
      </c>
      <c r="J50" s="58">
        <f t="shared" si="0"/>
        <v>1.64798</v>
      </c>
      <c r="K50" s="58"/>
      <c r="L50" s="58"/>
      <c r="M50" s="58">
        <f t="shared" si="0"/>
        <v>1.9164699999999999</v>
      </c>
      <c r="N50" s="58"/>
      <c r="O50" s="58"/>
      <c r="P50" s="58"/>
      <c r="Q50" s="58">
        <f t="shared" si="0"/>
        <v>6.7955399999999999</v>
      </c>
      <c r="R50" s="58"/>
      <c r="S50" s="58"/>
      <c r="T50" s="126">
        <v>2006</v>
      </c>
    </row>
    <row r="51" spans="1:20" ht="12" hidden="1" customHeight="1" outlineLevel="1">
      <c r="B51" s="126">
        <v>2007</v>
      </c>
      <c r="C51" s="58">
        <f t="shared" si="0"/>
        <v>1.08158</v>
      </c>
      <c r="D51" s="58">
        <f t="shared" si="0"/>
        <v>-3.7558699999999998</v>
      </c>
      <c r="E51" s="58">
        <f t="shared" si="0"/>
        <v>-1.4675499999999999</v>
      </c>
      <c r="F51" s="58">
        <f t="shared" si="0"/>
        <v>-1.39297</v>
      </c>
      <c r="G51" s="58">
        <f t="shared" si="0"/>
        <v>-1.4817199999999999</v>
      </c>
      <c r="H51" s="58">
        <f t="shared" si="0"/>
        <v>-1.4940100000000001</v>
      </c>
      <c r="I51" s="58">
        <f t="shared" si="0"/>
        <v>1.4212899999999999</v>
      </c>
      <c r="J51" s="58">
        <f t="shared" si="0"/>
        <v>-0.36299999999999999</v>
      </c>
      <c r="K51" s="58"/>
      <c r="L51" s="58"/>
      <c r="M51" s="58">
        <f t="shared" si="0"/>
        <v>-2.7295500000000001</v>
      </c>
      <c r="N51" s="58"/>
      <c r="O51" s="58"/>
      <c r="P51" s="58"/>
      <c r="Q51" s="58">
        <f t="shared" si="0"/>
        <v>5.96279</v>
      </c>
      <c r="R51" s="58"/>
      <c r="S51" s="58"/>
      <c r="T51" s="126">
        <v>2007</v>
      </c>
    </row>
    <row r="52" spans="1:20" ht="12" hidden="1" customHeight="1" outlineLevel="1">
      <c r="B52" s="126">
        <v>2008</v>
      </c>
      <c r="C52" s="58">
        <f t="shared" ref="C52:R60" si="1">ROUND(C25/C24*100-100,5)</f>
        <v>0.52700000000000002</v>
      </c>
      <c r="D52" s="58">
        <f t="shared" si="1"/>
        <v>-9.0243900000000004</v>
      </c>
      <c r="E52" s="58">
        <f t="shared" si="1"/>
        <v>1.93787</v>
      </c>
      <c r="F52" s="58">
        <f t="shared" si="1"/>
        <v>1.3969499999999999</v>
      </c>
      <c r="G52" s="58">
        <f t="shared" si="1"/>
        <v>1.232</v>
      </c>
      <c r="H52" s="58">
        <f t="shared" si="1"/>
        <v>2.1300300000000001</v>
      </c>
      <c r="I52" s="58">
        <f t="shared" si="1"/>
        <v>0.37032999999999999</v>
      </c>
      <c r="J52" s="58">
        <f t="shared" si="1"/>
        <v>-2.1964199999999998</v>
      </c>
      <c r="K52" s="58"/>
      <c r="L52" s="58"/>
      <c r="M52" s="58">
        <f t="shared" si="1"/>
        <v>0.35165000000000002</v>
      </c>
      <c r="N52" s="58"/>
      <c r="O52" s="58"/>
      <c r="P52" s="58"/>
      <c r="Q52" s="58">
        <f t="shared" si="1"/>
        <v>2.21075</v>
      </c>
      <c r="R52" s="58"/>
      <c r="S52" s="58"/>
      <c r="T52" s="126">
        <v>2008</v>
      </c>
    </row>
    <row r="53" spans="1:20" ht="12" hidden="1" customHeight="1" outlineLevel="1">
      <c r="B53" s="126">
        <v>2009</v>
      </c>
      <c r="C53" s="58">
        <f t="shared" si="1"/>
        <v>2.8523499999999999</v>
      </c>
      <c r="D53" s="58">
        <f t="shared" si="1"/>
        <v>-59.785519999999998</v>
      </c>
      <c r="E53" s="58">
        <f t="shared" si="1"/>
        <v>1.7153700000000001</v>
      </c>
      <c r="F53" s="58">
        <f t="shared" si="1"/>
        <v>-0.99070999999999998</v>
      </c>
      <c r="G53" s="58">
        <f t="shared" si="1"/>
        <v>-0.96411999999999998</v>
      </c>
      <c r="H53" s="58">
        <f t="shared" si="1"/>
        <v>2.6698</v>
      </c>
      <c r="I53" s="58">
        <f t="shared" si="1"/>
        <v>3.1171600000000002</v>
      </c>
      <c r="J53" s="58">
        <f t="shared" si="1"/>
        <v>-1.34673</v>
      </c>
      <c r="K53" s="58"/>
      <c r="L53" s="58"/>
      <c r="M53" s="58">
        <f t="shared" si="1"/>
        <v>5.8285900000000002</v>
      </c>
      <c r="N53" s="58"/>
      <c r="O53" s="58"/>
      <c r="P53" s="58"/>
      <c r="Q53" s="58">
        <f t="shared" si="1"/>
        <v>4.2795100000000001</v>
      </c>
      <c r="R53" s="58"/>
      <c r="S53" s="58"/>
      <c r="T53" s="126">
        <v>2009</v>
      </c>
    </row>
    <row r="54" spans="1:20" ht="12" customHeight="1" collapsed="1">
      <c r="B54" s="126">
        <v>2010</v>
      </c>
      <c r="C54" s="58">
        <f t="shared" si="1"/>
        <v>1.38751</v>
      </c>
      <c r="D54" s="58">
        <f t="shared" si="1"/>
        <v>-32.666670000000003</v>
      </c>
      <c r="E54" s="58">
        <f t="shared" si="1"/>
        <v>-2.9046500000000002</v>
      </c>
      <c r="F54" s="58">
        <f t="shared" si="1"/>
        <v>-3.8930600000000002</v>
      </c>
      <c r="G54" s="58">
        <f t="shared" si="1"/>
        <v>-3.97383</v>
      </c>
      <c r="H54" s="58">
        <f t="shared" si="1"/>
        <v>-2.56847</v>
      </c>
      <c r="I54" s="58">
        <f t="shared" si="1"/>
        <v>1.952</v>
      </c>
      <c r="J54" s="58">
        <f t="shared" si="1"/>
        <v>1.1345700000000001</v>
      </c>
      <c r="K54" s="58">
        <f t="shared" si="1"/>
        <v>-0.72024999999999995</v>
      </c>
      <c r="L54" s="58">
        <f t="shared" si="1"/>
        <v>8.0653500000000005</v>
      </c>
      <c r="M54" s="58">
        <f t="shared" si="1"/>
        <v>1.40601</v>
      </c>
      <c r="N54" s="58">
        <f t="shared" si="1"/>
        <v>7.8189999999999996E-2</v>
      </c>
      <c r="O54" s="58">
        <f t="shared" si="1"/>
        <v>-2.0533899999999998</v>
      </c>
      <c r="P54" s="58">
        <f t="shared" si="1"/>
        <v>2.0785300000000002</v>
      </c>
      <c r="Q54" s="58">
        <f t="shared" si="1"/>
        <v>2.86266</v>
      </c>
      <c r="R54" s="58">
        <f t="shared" si="1"/>
        <v>-2.3029700000000002</v>
      </c>
      <c r="S54" s="58">
        <f t="shared" ref="S54:S60" si="2">ROUND(S27/S26*100-100,5)</f>
        <v>7.7495700000000003</v>
      </c>
      <c r="T54" s="126">
        <v>2010</v>
      </c>
    </row>
    <row r="55" spans="1:20" ht="12" customHeight="1">
      <c r="B55" s="126">
        <v>2011</v>
      </c>
      <c r="C55" s="58">
        <f t="shared" si="1"/>
        <v>0.87146999999999997</v>
      </c>
      <c r="D55" s="58">
        <f t="shared" si="1"/>
        <v>51.485149999999997</v>
      </c>
      <c r="E55" s="58">
        <f t="shared" si="1"/>
        <v>1.54481</v>
      </c>
      <c r="F55" s="58">
        <f t="shared" si="1"/>
        <v>-0.39043</v>
      </c>
      <c r="G55" s="58">
        <f t="shared" si="1"/>
        <v>-0.51520999999999995</v>
      </c>
      <c r="H55" s="58">
        <f t="shared" si="1"/>
        <v>2.19408</v>
      </c>
      <c r="I55" s="58">
        <f t="shared" si="1"/>
        <v>0.76595000000000002</v>
      </c>
      <c r="J55" s="58">
        <f t="shared" si="1"/>
        <v>0.36077999999999999</v>
      </c>
      <c r="K55" s="58">
        <f t="shared" si="1"/>
        <v>-0.55859000000000003</v>
      </c>
      <c r="L55" s="58">
        <f t="shared" si="1"/>
        <v>3.5168699999999999</v>
      </c>
      <c r="M55" s="58">
        <f t="shared" si="1"/>
        <v>0.60875999999999997</v>
      </c>
      <c r="N55" s="58">
        <f t="shared" si="1"/>
        <v>-0.50780999999999998</v>
      </c>
      <c r="O55" s="58">
        <f t="shared" si="1"/>
        <v>0.16771</v>
      </c>
      <c r="P55" s="58">
        <f t="shared" si="1"/>
        <v>0.79105999999999999</v>
      </c>
      <c r="Q55" s="58">
        <f t="shared" si="1"/>
        <v>1.1316200000000001</v>
      </c>
      <c r="R55" s="58">
        <f t="shared" si="1"/>
        <v>-2.7612199999999998</v>
      </c>
      <c r="S55" s="58">
        <f t="shared" si="2"/>
        <v>4.4708300000000003</v>
      </c>
      <c r="T55" s="126">
        <v>2011</v>
      </c>
    </row>
    <row r="56" spans="1:20" ht="12" customHeight="1">
      <c r="B56" s="126">
        <v>2012</v>
      </c>
      <c r="C56" s="58">
        <f t="shared" si="1"/>
        <v>0.66103999999999996</v>
      </c>
      <c r="D56" s="58">
        <f t="shared" si="1"/>
        <v>-32.026139999999998</v>
      </c>
      <c r="E56" s="58">
        <f t="shared" si="1"/>
        <v>5.3688599999999997</v>
      </c>
      <c r="F56" s="58">
        <f t="shared" si="1"/>
        <v>1.6005199999999999</v>
      </c>
      <c r="G56" s="58">
        <f t="shared" si="1"/>
        <v>1.4867999999999999</v>
      </c>
      <c r="H56" s="58">
        <f t="shared" si="1"/>
        <v>6.6011499999999996</v>
      </c>
      <c r="I56" s="58">
        <f t="shared" si="1"/>
        <v>0.11788</v>
      </c>
      <c r="J56" s="58">
        <f t="shared" si="1"/>
        <v>1.6937</v>
      </c>
      <c r="K56" s="58">
        <f t="shared" si="1"/>
        <v>8.158E-2</v>
      </c>
      <c r="L56" s="58">
        <f t="shared" si="1"/>
        <v>7.0099900000000002</v>
      </c>
      <c r="M56" s="58">
        <f t="shared" si="1"/>
        <v>-1.52491</v>
      </c>
      <c r="N56" s="58">
        <f t="shared" si="1"/>
        <v>9.6780500000000007</v>
      </c>
      <c r="O56" s="58">
        <f t="shared" si="1"/>
        <v>-1.0185599999999999</v>
      </c>
      <c r="P56" s="58">
        <f t="shared" si="1"/>
        <v>-2.7622599999999999</v>
      </c>
      <c r="Q56" s="58">
        <f t="shared" si="1"/>
        <v>0.25978000000000001</v>
      </c>
      <c r="R56" s="58">
        <f t="shared" si="1"/>
        <v>-2.59138</v>
      </c>
      <c r="S56" s="58">
        <f t="shared" si="2"/>
        <v>2.5361500000000001</v>
      </c>
      <c r="T56" s="126">
        <v>2012</v>
      </c>
    </row>
    <row r="57" spans="1:20" ht="12" customHeight="1">
      <c r="B57" s="126">
        <v>2013</v>
      </c>
      <c r="C57" s="58">
        <f t="shared" si="1"/>
        <v>-2.4927199999999998</v>
      </c>
      <c r="D57" s="58">
        <f t="shared" si="1"/>
        <v>-51.923079999999999</v>
      </c>
      <c r="E57" s="58">
        <f t="shared" si="1"/>
        <v>1.528E-2</v>
      </c>
      <c r="F57" s="58">
        <f t="shared" si="1"/>
        <v>-1.4467099999999999</v>
      </c>
      <c r="G57" s="58">
        <f t="shared" si="1"/>
        <v>-1.4814799999999999</v>
      </c>
      <c r="H57" s="58">
        <f t="shared" si="1"/>
        <v>0.47094000000000003</v>
      </c>
      <c r="I57" s="58">
        <f t="shared" si="1"/>
        <v>-2.7859500000000001</v>
      </c>
      <c r="J57" s="58">
        <f t="shared" si="1"/>
        <v>-1.7077</v>
      </c>
      <c r="K57" s="58">
        <f t="shared" si="1"/>
        <v>-0.47277000000000002</v>
      </c>
      <c r="L57" s="58">
        <f t="shared" si="1"/>
        <v>-5.5164499999999999</v>
      </c>
      <c r="M57" s="58">
        <f t="shared" si="1"/>
        <v>-4.2133200000000004</v>
      </c>
      <c r="N57" s="58">
        <f t="shared" si="1"/>
        <v>-1.50349</v>
      </c>
      <c r="O57" s="58">
        <f t="shared" si="1"/>
        <v>-15.914859999999999</v>
      </c>
      <c r="P57" s="58">
        <f t="shared" si="1"/>
        <v>-2.7904100000000001</v>
      </c>
      <c r="Q57" s="58">
        <f t="shared" si="1"/>
        <v>-2.5069300000000001</v>
      </c>
      <c r="R57" s="58">
        <f t="shared" si="1"/>
        <v>0.17682999999999999</v>
      </c>
      <c r="S57" s="58">
        <f t="shared" si="2"/>
        <v>-4.5425000000000004</v>
      </c>
      <c r="T57" s="126">
        <v>2013</v>
      </c>
    </row>
    <row r="58" spans="1:20" ht="12" customHeight="1">
      <c r="B58" s="126">
        <v>2014</v>
      </c>
      <c r="C58" s="58">
        <f t="shared" si="1"/>
        <v>-0.21598000000000001</v>
      </c>
      <c r="D58" s="58">
        <f t="shared" si="1"/>
        <v>4</v>
      </c>
      <c r="E58" s="58">
        <f t="shared" si="1"/>
        <v>-4.2352499999999997</v>
      </c>
      <c r="F58" s="58">
        <f t="shared" si="1"/>
        <v>-1.4842599999999999</v>
      </c>
      <c r="G58" s="58">
        <f t="shared" si="1"/>
        <v>-1.9716</v>
      </c>
      <c r="H58" s="58">
        <f t="shared" si="1"/>
        <v>-5.0762900000000002</v>
      </c>
      <c r="I58" s="58">
        <f t="shared" si="1"/>
        <v>0.30751000000000001</v>
      </c>
      <c r="J58" s="58">
        <f t="shared" si="1"/>
        <v>-2.4530799999999999</v>
      </c>
      <c r="K58" s="58">
        <f t="shared" si="1"/>
        <v>0.46098</v>
      </c>
      <c r="L58" s="58">
        <f t="shared" si="1"/>
        <v>-11.92033</v>
      </c>
      <c r="M58" s="58">
        <f t="shared" si="1"/>
        <v>-4.3467700000000002</v>
      </c>
      <c r="N58" s="58">
        <f t="shared" si="1"/>
        <v>-6.0875899999999996</v>
      </c>
      <c r="O58" s="58">
        <f t="shared" si="1"/>
        <v>-8.2984100000000005</v>
      </c>
      <c r="P58" s="58">
        <f t="shared" si="1"/>
        <v>-3.6318199999999998</v>
      </c>
      <c r="Q58" s="58">
        <f t="shared" si="1"/>
        <v>5.1795900000000001</v>
      </c>
      <c r="R58" s="58">
        <f t="shared" si="1"/>
        <v>8.0551399999999997</v>
      </c>
      <c r="S58" s="58">
        <f t="shared" si="2"/>
        <v>2.89073</v>
      </c>
      <c r="T58" s="126">
        <v>2014</v>
      </c>
    </row>
    <row r="59" spans="1:20" ht="12" customHeight="1">
      <c r="B59" s="126">
        <v>2015</v>
      </c>
      <c r="C59" s="58">
        <f t="shared" si="1"/>
        <v>-0.10866000000000001</v>
      </c>
      <c r="D59" s="58">
        <f t="shared" si="1"/>
        <v>-51.923079999999999</v>
      </c>
      <c r="E59" s="58">
        <f t="shared" si="1"/>
        <v>-8.2908000000000008</v>
      </c>
      <c r="F59" s="58">
        <f t="shared" si="1"/>
        <v>-2.2682099999999998</v>
      </c>
      <c r="G59" s="58">
        <f t="shared" si="1"/>
        <v>-2.3691800000000001</v>
      </c>
      <c r="H59" s="58">
        <f t="shared" si="1"/>
        <v>-10.20172</v>
      </c>
      <c r="I59" s="58">
        <f t="shared" si="1"/>
        <v>0.92418</v>
      </c>
      <c r="J59" s="58">
        <f t="shared" si="1"/>
        <v>-1.41238</v>
      </c>
      <c r="K59" s="58">
        <f t="shared" si="1"/>
        <v>-0.89210999999999996</v>
      </c>
      <c r="L59" s="58">
        <f t="shared" si="1"/>
        <v>-3.3402400000000001</v>
      </c>
      <c r="M59" s="58">
        <f t="shared" si="1"/>
        <v>0.1193</v>
      </c>
      <c r="N59" s="58">
        <f t="shared" si="1"/>
        <v>2.9024800000000002</v>
      </c>
      <c r="O59" s="58">
        <f t="shared" si="1"/>
        <v>0.85923000000000005</v>
      </c>
      <c r="P59" s="58">
        <f t="shared" si="1"/>
        <v>-0.29316999999999999</v>
      </c>
      <c r="Q59" s="58">
        <f t="shared" si="1"/>
        <v>2.80464</v>
      </c>
      <c r="R59" s="58">
        <f t="shared" si="1"/>
        <v>5.62643</v>
      </c>
      <c r="S59" s="58">
        <f t="shared" si="2"/>
        <v>0.44583</v>
      </c>
      <c r="T59" s="126">
        <v>2015</v>
      </c>
    </row>
    <row r="60" spans="1:20" ht="12" customHeight="1">
      <c r="A60" s="118"/>
      <c r="B60" s="126">
        <v>2016</v>
      </c>
      <c r="C60" s="58">
        <f t="shared" si="1"/>
        <v>-1.1342399999999999</v>
      </c>
      <c r="D60" s="58">
        <f t="shared" si="1"/>
        <v>-100</v>
      </c>
      <c r="E60" s="58">
        <f t="shared" si="1"/>
        <v>-4.7571399999999997</v>
      </c>
      <c r="F60" s="58">
        <f t="shared" si="1"/>
        <v>0.86397000000000002</v>
      </c>
      <c r="G60" s="58">
        <f t="shared" si="1"/>
        <v>1.2919</v>
      </c>
      <c r="H60" s="58">
        <f t="shared" si="1"/>
        <v>-6.6982600000000003</v>
      </c>
      <c r="I60" s="58">
        <f>ROUND(I33/I32*100-100,5)</f>
        <v>-0.71189000000000002</v>
      </c>
      <c r="J60" s="58">
        <f>ROUND(J33/J32*100-100,5)</f>
        <v>-0.23071</v>
      </c>
      <c r="K60" s="58">
        <f t="shared" si="1"/>
        <v>0.92129000000000005</v>
      </c>
      <c r="L60" s="58">
        <f t="shared" si="1"/>
        <v>-4.6075499999999998</v>
      </c>
      <c r="M60" s="58">
        <f t="shared" si="1"/>
        <v>-1.32881</v>
      </c>
      <c r="N60" s="58">
        <f t="shared" si="1"/>
        <v>-2.2940999999999998</v>
      </c>
      <c r="O60" s="58">
        <f t="shared" si="1"/>
        <v>-8.3016100000000002</v>
      </c>
      <c r="P60" s="58">
        <f t="shared" si="1"/>
        <v>-0.35014000000000001</v>
      </c>
      <c r="Q60" s="58">
        <f t="shared" si="1"/>
        <v>-0.62351000000000001</v>
      </c>
      <c r="R60" s="58">
        <f t="shared" si="1"/>
        <v>-0.14555999999999999</v>
      </c>
      <c r="S60" s="58">
        <f t="shared" si="2"/>
        <v>-1.04365</v>
      </c>
      <c r="T60" s="126">
        <v>2016</v>
      </c>
    </row>
    <row r="61" spans="1:20" ht="12" customHeight="1">
      <c r="A61" s="118"/>
      <c r="B61" s="81"/>
      <c r="C61" s="81"/>
      <c r="D61" s="81"/>
      <c r="E61" s="81"/>
      <c r="F61" s="81"/>
      <c r="G61" s="81"/>
      <c r="H61" s="81"/>
      <c r="I61" s="81"/>
      <c r="J61" s="81"/>
      <c r="K61" s="81"/>
      <c r="L61" s="81"/>
      <c r="M61" s="81"/>
      <c r="N61" s="81"/>
      <c r="O61" s="81"/>
      <c r="P61" s="81"/>
      <c r="Q61" s="81"/>
      <c r="R61" s="81"/>
      <c r="S61" s="81"/>
      <c r="T61" s="81"/>
    </row>
    <row r="62" spans="1:20" ht="12" customHeight="1">
      <c r="A62" s="118"/>
      <c r="B62" s="81"/>
      <c r="C62" s="149" t="s">
        <v>37</v>
      </c>
      <c r="D62" s="149"/>
      <c r="E62" s="149"/>
      <c r="F62" s="149"/>
      <c r="G62" s="149"/>
      <c r="H62" s="149"/>
      <c r="I62" s="149" t="s">
        <v>37</v>
      </c>
      <c r="J62" s="149"/>
      <c r="K62" s="149"/>
      <c r="L62" s="149"/>
      <c r="M62" s="149"/>
      <c r="N62" s="149"/>
      <c r="O62" s="149"/>
      <c r="P62" s="149"/>
      <c r="Q62" s="149"/>
      <c r="R62" s="149"/>
      <c r="S62" s="149"/>
      <c r="T62" s="81"/>
    </row>
    <row r="63" spans="1:20" ht="12" customHeight="1">
      <c r="A63" s="118"/>
      <c r="B63" s="126">
        <v>1991</v>
      </c>
      <c r="C63" s="85">
        <v>100</v>
      </c>
      <c r="D63" s="86">
        <f t="shared" ref="D63:J78" si="3">ROUND(D8/$C8*100,5)</f>
        <v>0.19858000000000001</v>
      </c>
      <c r="E63" s="86">
        <f t="shared" si="3"/>
        <v>14.27633</v>
      </c>
      <c r="F63" s="86">
        <f t="shared" si="3"/>
        <v>5.5571099999999998</v>
      </c>
      <c r="G63" s="86">
        <f t="shared" si="3"/>
        <v>5.4794400000000003</v>
      </c>
      <c r="H63" s="86">
        <f t="shared" si="3"/>
        <v>8.71922</v>
      </c>
      <c r="I63" s="86">
        <f t="shared" si="3"/>
        <v>85.525080000000003</v>
      </c>
      <c r="J63" s="86">
        <f>ROUND(J8/$C8*100,5)</f>
        <v>33.886380000000003</v>
      </c>
      <c r="K63" s="86">
        <f t="shared" ref="K63:S78" si="4">ROUND(K8/$C8*100,5)</f>
        <v>31.444130000000001</v>
      </c>
      <c r="L63" s="86">
        <f t="shared" si="4"/>
        <v>2.44225</v>
      </c>
      <c r="M63" s="86">
        <f t="shared" si="4"/>
        <v>23.45438</v>
      </c>
      <c r="N63" s="86">
        <f t="shared" si="4"/>
        <v>4.7619800000000003</v>
      </c>
      <c r="O63" s="86">
        <f t="shared" si="4"/>
        <v>2.1956199999999999</v>
      </c>
      <c r="P63" s="86">
        <f t="shared" si="4"/>
        <v>16.496780000000001</v>
      </c>
      <c r="Q63" s="86">
        <f t="shared" si="4"/>
        <v>28.184329999999999</v>
      </c>
      <c r="R63" s="86">
        <f t="shared" si="4"/>
        <v>12.635619999999999</v>
      </c>
      <c r="S63" s="86">
        <f t="shared" si="4"/>
        <v>15.5487</v>
      </c>
      <c r="T63" s="126">
        <v>1991</v>
      </c>
    </row>
    <row r="64" spans="1:20" ht="12" hidden="1" customHeight="1" outlineLevel="1">
      <c r="A64" s="118"/>
      <c r="B64" s="126">
        <v>1992</v>
      </c>
      <c r="C64" s="85">
        <v>100</v>
      </c>
      <c r="D64" s="86">
        <f t="shared" si="3"/>
        <v>0.18831999999999999</v>
      </c>
      <c r="E64" s="86">
        <f t="shared" si="3"/>
        <v>14.498989999999999</v>
      </c>
      <c r="F64" s="86">
        <f t="shared" si="3"/>
        <v>5.5595499999999998</v>
      </c>
      <c r="G64" s="86">
        <f t="shared" si="3"/>
        <v>5.5005600000000001</v>
      </c>
      <c r="H64" s="86">
        <f t="shared" si="3"/>
        <v>8.9394399999999994</v>
      </c>
      <c r="I64" s="86">
        <f t="shared" si="3"/>
        <v>85.312690000000003</v>
      </c>
      <c r="J64" s="86">
        <f t="shared" si="3"/>
        <v>34.079549999999998</v>
      </c>
      <c r="K64" s="86">
        <f t="shared" si="4"/>
        <v>31.42343</v>
      </c>
      <c r="L64" s="86">
        <f t="shared" si="4"/>
        <v>2.65612</v>
      </c>
      <c r="M64" s="86">
        <f t="shared" si="4"/>
        <v>24.069939999999999</v>
      </c>
      <c r="N64" s="86">
        <f t="shared" si="4"/>
        <v>4.3222399999999999</v>
      </c>
      <c r="O64" s="86">
        <f t="shared" si="4"/>
        <v>2.3119999999999998</v>
      </c>
      <c r="P64" s="86">
        <f t="shared" si="4"/>
        <v>17.435700000000001</v>
      </c>
      <c r="Q64" s="86">
        <f t="shared" si="4"/>
        <v>27.1632</v>
      </c>
      <c r="R64" s="86">
        <f t="shared" si="4"/>
        <v>12.630179999999999</v>
      </c>
      <c r="S64" s="86">
        <f t="shared" si="4"/>
        <v>14.53302</v>
      </c>
      <c r="T64" s="126">
        <v>1992</v>
      </c>
    </row>
    <row r="65" spans="1:20" ht="12" hidden="1" customHeight="1" outlineLevel="1">
      <c r="A65" s="118"/>
      <c r="B65" s="126">
        <v>1993</v>
      </c>
      <c r="C65" s="85">
        <v>100</v>
      </c>
      <c r="D65" s="86">
        <f t="shared" si="3"/>
        <v>0.12634999999999999</v>
      </c>
      <c r="E65" s="86">
        <f t="shared" si="3"/>
        <v>15.02181</v>
      </c>
      <c r="F65" s="86">
        <f t="shared" si="3"/>
        <v>5.4881700000000002</v>
      </c>
      <c r="G65" s="86">
        <f t="shared" si="3"/>
        <v>5.44177</v>
      </c>
      <c r="H65" s="86">
        <f t="shared" si="3"/>
        <v>9.5336300000000005</v>
      </c>
      <c r="I65" s="86">
        <f t="shared" si="3"/>
        <v>84.851839999999996</v>
      </c>
      <c r="J65" s="86">
        <f t="shared" si="3"/>
        <v>33.42304</v>
      </c>
      <c r="K65" s="86">
        <f t="shared" si="4"/>
        <v>30.5062</v>
      </c>
      <c r="L65" s="86">
        <f t="shared" si="4"/>
        <v>2.9168400000000001</v>
      </c>
      <c r="M65" s="86">
        <f t="shared" si="4"/>
        <v>24.56758</v>
      </c>
      <c r="N65" s="86">
        <f t="shared" si="4"/>
        <v>4.0725899999999999</v>
      </c>
      <c r="O65" s="86">
        <f t="shared" si="4"/>
        <v>2.5256500000000002</v>
      </c>
      <c r="P65" s="86">
        <f t="shared" si="4"/>
        <v>17.969349999999999</v>
      </c>
      <c r="Q65" s="86">
        <f t="shared" si="4"/>
        <v>26.861219999999999</v>
      </c>
      <c r="R65" s="86">
        <f t="shared" si="4"/>
        <v>13.52412</v>
      </c>
      <c r="S65" s="86">
        <f t="shared" si="4"/>
        <v>13.33709</v>
      </c>
      <c r="T65" s="126">
        <v>1993</v>
      </c>
    </row>
    <row r="66" spans="1:20" ht="12" hidden="1" customHeight="1" outlineLevel="1">
      <c r="A66" s="118"/>
      <c r="B66" s="126">
        <v>1994</v>
      </c>
      <c r="C66" s="85">
        <v>100</v>
      </c>
      <c r="D66" s="86">
        <f t="shared" si="3"/>
        <v>0.11846</v>
      </c>
      <c r="E66" s="86">
        <f t="shared" si="3"/>
        <v>14.837999999999999</v>
      </c>
      <c r="F66" s="86">
        <f t="shared" si="3"/>
        <v>4.9049699999999996</v>
      </c>
      <c r="G66" s="86">
        <f t="shared" si="3"/>
        <v>4.87453</v>
      </c>
      <c r="H66" s="86">
        <f t="shared" si="3"/>
        <v>9.9330300000000005</v>
      </c>
      <c r="I66" s="86">
        <f t="shared" si="3"/>
        <v>85.043539999999993</v>
      </c>
      <c r="J66" s="86">
        <f t="shared" si="3"/>
        <v>33.91657</v>
      </c>
      <c r="K66" s="86">
        <f t="shared" si="4"/>
        <v>30.71894</v>
      </c>
      <c r="L66" s="86">
        <f t="shared" si="4"/>
        <v>3.1976300000000002</v>
      </c>
      <c r="M66" s="86">
        <f t="shared" si="4"/>
        <v>23.973610000000001</v>
      </c>
      <c r="N66" s="86">
        <f t="shared" si="4"/>
        <v>3.7151299999999998</v>
      </c>
      <c r="O66" s="86">
        <f t="shared" si="4"/>
        <v>2.5954299999999999</v>
      </c>
      <c r="P66" s="86">
        <f t="shared" si="4"/>
        <v>17.663060000000002</v>
      </c>
      <c r="Q66" s="86">
        <f t="shared" si="4"/>
        <v>27.153369999999999</v>
      </c>
      <c r="R66" s="86">
        <f t="shared" si="4"/>
        <v>13.795730000000001</v>
      </c>
      <c r="S66" s="86">
        <f t="shared" si="4"/>
        <v>13.35764</v>
      </c>
      <c r="T66" s="126">
        <v>1994</v>
      </c>
    </row>
    <row r="67" spans="1:20" ht="12" hidden="1" customHeight="1" outlineLevel="1">
      <c r="A67" s="118"/>
      <c r="B67" s="126">
        <v>1995</v>
      </c>
      <c r="C67" s="85">
        <v>100</v>
      </c>
      <c r="D67" s="86">
        <f t="shared" si="3"/>
        <v>0.112</v>
      </c>
      <c r="E67" s="86">
        <f t="shared" si="3"/>
        <v>13.77244</v>
      </c>
      <c r="F67" s="86">
        <f t="shared" si="3"/>
        <v>4.4889400000000004</v>
      </c>
      <c r="G67" s="86">
        <f t="shared" si="3"/>
        <v>4.4667899999999996</v>
      </c>
      <c r="H67" s="86">
        <f t="shared" si="3"/>
        <v>9.2835000000000001</v>
      </c>
      <c r="I67" s="86">
        <f t="shared" si="3"/>
        <v>86.115560000000002</v>
      </c>
      <c r="J67" s="86">
        <f t="shared" si="3"/>
        <v>33.863810000000001</v>
      </c>
      <c r="K67" s="86">
        <f t="shared" si="4"/>
        <v>30.414529999999999</v>
      </c>
      <c r="L67" s="86">
        <f t="shared" si="4"/>
        <v>3.4492799999999999</v>
      </c>
      <c r="M67" s="86">
        <f t="shared" si="4"/>
        <v>23.6052</v>
      </c>
      <c r="N67" s="86">
        <f t="shared" si="4"/>
        <v>3.4600399999999998</v>
      </c>
      <c r="O67" s="86">
        <f t="shared" si="4"/>
        <v>2.6361599999999998</v>
      </c>
      <c r="P67" s="86">
        <f t="shared" si="4"/>
        <v>17.509</v>
      </c>
      <c r="Q67" s="86">
        <f t="shared" si="4"/>
        <v>28.646550000000001</v>
      </c>
      <c r="R67" s="86">
        <f t="shared" si="4"/>
        <v>14.13819</v>
      </c>
      <c r="S67" s="86">
        <f t="shared" si="4"/>
        <v>14.50836</v>
      </c>
      <c r="T67" s="126">
        <v>1995</v>
      </c>
    </row>
    <row r="68" spans="1:20" ht="12" hidden="1" customHeight="1" outlineLevel="1">
      <c r="A68" s="118"/>
      <c r="B68" s="126">
        <v>1996</v>
      </c>
      <c r="C68" s="85">
        <v>100</v>
      </c>
      <c r="D68" s="86">
        <f t="shared" si="3"/>
        <v>0.10184</v>
      </c>
      <c r="E68" s="86">
        <f t="shared" si="3"/>
        <v>13.547190000000001</v>
      </c>
      <c r="F68" s="86">
        <f t="shared" si="3"/>
        <v>3.9390200000000002</v>
      </c>
      <c r="G68" s="86">
        <f t="shared" si="3"/>
        <v>3.9115700000000002</v>
      </c>
      <c r="H68" s="86">
        <f t="shared" si="3"/>
        <v>9.6081699999999994</v>
      </c>
      <c r="I68" s="86">
        <f t="shared" si="3"/>
        <v>86.350970000000004</v>
      </c>
      <c r="J68" s="86">
        <f t="shared" si="3"/>
        <v>32.84525</v>
      </c>
      <c r="K68" s="86">
        <f t="shared" si="4"/>
        <v>29.28068</v>
      </c>
      <c r="L68" s="86">
        <f t="shared" si="4"/>
        <v>3.5645699999999998</v>
      </c>
      <c r="M68" s="86">
        <f t="shared" si="4"/>
        <v>23.987189999999998</v>
      </c>
      <c r="N68" s="86">
        <f t="shared" si="4"/>
        <v>3.2468400000000002</v>
      </c>
      <c r="O68" s="86">
        <f t="shared" si="4"/>
        <v>2.8998300000000001</v>
      </c>
      <c r="P68" s="86">
        <f t="shared" si="4"/>
        <v>17.840520000000001</v>
      </c>
      <c r="Q68" s="86">
        <f t="shared" si="4"/>
        <v>29.518519999999999</v>
      </c>
      <c r="R68" s="86">
        <f t="shared" si="4"/>
        <v>14.55405</v>
      </c>
      <c r="S68" s="86">
        <f t="shared" si="4"/>
        <v>14.96448</v>
      </c>
      <c r="T68" s="126">
        <v>1996</v>
      </c>
    </row>
    <row r="69" spans="1:20" ht="12" hidden="1" customHeight="1" outlineLevel="1">
      <c r="A69" s="118"/>
      <c r="B69" s="126">
        <v>1997</v>
      </c>
      <c r="C69" s="85">
        <v>100</v>
      </c>
      <c r="D69" s="86">
        <f t="shared" si="3"/>
        <v>9.6379999999999993E-2</v>
      </c>
      <c r="E69" s="86">
        <f t="shared" si="3"/>
        <v>14.59665</v>
      </c>
      <c r="F69" s="86">
        <f t="shared" si="3"/>
        <v>4.13584</v>
      </c>
      <c r="G69" s="86">
        <f t="shared" si="3"/>
        <v>4.1023199999999997</v>
      </c>
      <c r="H69" s="86">
        <f t="shared" si="3"/>
        <v>10.46081</v>
      </c>
      <c r="I69" s="86">
        <f t="shared" si="3"/>
        <v>85.306970000000007</v>
      </c>
      <c r="J69" s="86">
        <f t="shared" si="3"/>
        <v>31.281880000000001</v>
      </c>
      <c r="K69" s="86">
        <f t="shared" si="4"/>
        <v>27.49802</v>
      </c>
      <c r="L69" s="86">
        <f t="shared" si="4"/>
        <v>3.7838500000000002</v>
      </c>
      <c r="M69" s="86">
        <f t="shared" si="4"/>
        <v>24.6965</v>
      </c>
      <c r="N69" s="86">
        <f t="shared" si="4"/>
        <v>2.9523700000000002</v>
      </c>
      <c r="O69" s="86">
        <f t="shared" si="4"/>
        <v>3.2349199999999998</v>
      </c>
      <c r="P69" s="86">
        <f t="shared" si="4"/>
        <v>18.509209999999999</v>
      </c>
      <c r="Q69" s="86">
        <f t="shared" si="4"/>
        <v>29.328589999999998</v>
      </c>
      <c r="R69" s="86">
        <f t="shared" si="4"/>
        <v>14.44401</v>
      </c>
      <c r="S69" s="86">
        <f t="shared" si="4"/>
        <v>14.884589999999999</v>
      </c>
      <c r="T69" s="126">
        <v>1997</v>
      </c>
    </row>
    <row r="70" spans="1:20" ht="12" hidden="1" customHeight="1" outlineLevel="1">
      <c r="A70" s="118"/>
      <c r="B70" s="126">
        <v>1998</v>
      </c>
      <c r="C70" s="85">
        <v>100</v>
      </c>
      <c r="D70" s="86">
        <f t="shared" si="3"/>
        <v>7.9670000000000005E-2</v>
      </c>
      <c r="E70" s="86">
        <f t="shared" si="3"/>
        <v>15.15836</v>
      </c>
      <c r="F70" s="86">
        <f t="shared" si="3"/>
        <v>3.8992200000000001</v>
      </c>
      <c r="G70" s="86">
        <f t="shared" si="3"/>
        <v>3.8506900000000002</v>
      </c>
      <c r="H70" s="86">
        <f t="shared" si="3"/>
        <v>11.25914</v>
      </c>
      <c r="I70" s="86">
        <f t="shared" si="3"/>
        <v>84.761970000000005</v>
      </c>
      <c r="J70" s="86">
        <f t="shared" si="3"/>
        <v>32.256439999999998</v>
      </c>
      <c r="K70" s="86">
        <f t="shared" si="4"/>
        <v>28.35004</v>
      </c>
      <c r="L70" s="86">
        <f t="shared" si="4"/>
        <v>3.9064000000000001</v>
      </c>
      <c r="M70" s="86">
        <f t="shared" si="4"/>
        <v>24.22738</v>
      </c>
      <c r="N70" s="86">
        <f t="shared" si="4"/>
        <v>2.8460899999999998</v>
      </c>
      <c r="O70" s="86">
        <f t="shared" si="4"/>
        <v>3.03179</v>
      </c>
      <c r="P70" s="86">
        <f t="shared" si="4"/>
        <v>18.349499999999999</v>
      </c>
      <c r="Q70" s="86">
        <f t="shared" si="4"/>
        <v>28.27815</v>
      </c>
      <c r="R70" s="86">
        <f t="shared" si="4"/>
        <v>14.216049999999999</v>
      </c>
      <c r="S70" s="86">
        <f t="shared" si="4"/>
        <v>14.062099999999999</v>
      </c>
      <c r="T70" s="126">
        <v>1998</v>
      </c>
    </row>
    <row r="71" spans="1:20" ht="12" hidden="1" customHeight="1" outlineLevel="1">
      <c r="A71" s="118"/>
      <c r="B71" s="126">
        <v>1999</v>
      </c>
      <c r="C71" s="85">
        <v>100</v>
      </c>
      <c r="D71" s="86">
        <f t="shared" si="3"/>
        <v>0.12539</v>
      </c>
      <c r="E71" s="86">
        <f t="shared" si="3"/>
        <v>14.640689999999999</v>
      </c>
      <c r="F71" s="86">
        <f t="shared" si="3"/>
        <v>3.7860200000000002</v>
      </c>
      <c r="G71" s="86">
        <f t="shared" si="3"/>
        <v>3.7381600000000001</v>
      </c>
      <c r="H71" s="86">
        <f t="shared" si="3"/>
        <v>10.85467</v>
      </c>
      <c r="I71" s="86">
        <f t="shared" si="3"/>
        <v>85.233919999999998</v>
      </c>
      <c r="J71" s="86">
        <f t="shared" si="3"/>
        <v>31.539059999999999</v>
      </c>
      <c r="K71" s="86">
        <f t="shared" si="4"/>
        <v>27.80453</v>
      </c>
      <c r="L71" s="86">
        <f t="shared" si="4"/>
        <v>3.7345299999999999</v>
      </c>
      <c r="M71" s="86">
        <f t="shared" si="4"/>
        <v>24.772690000000001</v>
      </c>
      <c r="N71" s="86">
        <f t="shared" si="4"/>
        <v>3.2166000000000001</v>
      </c>
      <c r="O71" s="86">
        <f t="shared" si="4"/>
        <v>3.06759</v>
      </c>
      <c r="P71" s="86">
        <f t="shared" si="4"/>
        <v>18.488499999999998</v>
      </c>
      <c r="Q71" s="86">
        <f t="shared" si="4"/>
        <v>28.922170000000001</v>
      </c>
      <c r="R71" s="86">
        <f t="shared" si="4"/>
        <v>15.02051</v>
      </c>
      <c r="S71" s="86">
        <f t="shared" si="4"/>
        <v>13.90166</v>
      </c>
      <c r="T71" s="126">
        <v>1999</v>
      </c>
    </row>
    <row r="72" spans="1:20" ht="12" customHeight="1" collapsed="1">
      <c r="A72" s="118"/>
      <c r="B72" s="126">
        <v>2000</v>
      </c>
      <c r="C72" s="85">
        <v>100</v>
      </c>
      <c r="D72" s="86">
        <f t="shared" si="3"/>
        <v>0.17624999999999999</v>
      </c>
      <c r="E72" s="86">
        <f t="shared" si="3"/>
        <v>13.87039</v>
      </c>
      <c r="F72" s="86">
        <f t="shared" si="3"/>
        <v>3.0859100000000002</v>
      </c>
      <c r="G72" s="86">
        <f t="shared" si="3"/>
        <v>3.0363899999999999</v>
      </c>
      <c r="H72" s="86">
        <f t="shared" si="3"/>
        <v>10.78448</v>
      </c>
      <c r="I72" s="86">
        <f t="shared" si="3"/>
        <v>85.953360000000004</v>
      </c>
      <c r="J72" s="86">
        <f t="shared" si="3"/>
        <v>30.055060000000001</v>
      </c>
      <c r="K72" s="86">
        <f t="shared" si="4"/>
        <v>26.226410000000001</v>
      </c>
      <c r="L72" s="86">
        <f t="shared" si="4"/>
        <v>3.8286500000000001</v>
      </c>
      <c r="M72" s="86">
        <f t="shared" si="4"/>
        <v>25.08164</v>
      </c>
      <c r="N72" s="86">
        <f t="shared" si="4"/>
        <v>3.2197200000000001</v>
      </c>
      <c r="O72" s="86">
        <f t="shared" si="4"/>
        <v>3.2715999999999998</v>
      </c>
      <c r="P72" s="86">
        <f t="shared" si="4"/>
        <v>18.590330000000002</v>
      </c>
      <c r="Q72" s="86">
        <f t="shared" si="4"/>
        <v>30.816659999999999</v>
      </c>
      <c r="R72" s="86">
        <f t="shared" si="4"/>
        <v>15.809760000000001</v>
      </c>
      <c r="S72" s="86">
        <f t="shared" si="4"/>
        <v>15.0069</v>
      </c>
      <c r="T72" s="126">
        <v>2000</v>
      </c>
    </row>
    <row r="73" spans="1:20" ht="12" hidden="1" customHeight="1" outlineLevel="1">
      <c r="A73" s="118"/>
      <c r="B73" s="126">
        <v>2001</v>
      </c>
      <c r="C73" s="85">
        <v>100</v>
      </c>
      <c r="D73" s="86">
        <f t="shared" si="3"/>
        <v>0.22153</v>
      </c>
      <c r="E73" s="86">
        <f t="shared" si="3"/>
        <v>13.62669</v>
      </c>
      <c r="F73" s="86">
        <f t="shared" si="3"/>
        <v>3.4757600000000002</v>
      </c>
      <c r="G73" s="86">
        <f t="shared" si="3"/>
        <v>3.4297</v>
      </c>
      <c r="H73" s="86">
        <f t="shared" si="3"/>
        <v>10.150930000000001</v>
      </c>
      <c r="I73" s="86">
        <f t="shared" si="3"/>
        <v>86.151769999999999</v>
      </c>
      <c r="J73" s="86">
        <f t="shared" si="3"/>
        <v>29.63138</v>
      </c>
      <c r="K73" s="86">
        <f t="shared" si="4"/>
        <v>25.2211</v>
      </c>
      <c r="L73" s="86">
        <f t="shared" si="4"/>
        <v>4.4102800000000002</v>
      </c>
      <c r="M73" s="86">
        <f t="shared" si="4"/>
        <v>24.153649999999999</v>
      </c>
      <c r="N73" s="86">
        <f t="shared" si="4"/>
        <v>3.2658800000000001</v>
      </c>
      <c r="O73" s="86">
        <f t="shared" si="4"/>
        <v>3.2163300000000001</v>
      </c>
      <c r="P73" s="86">
        <f t="shared" si="4"/>
        <v>17.67144</v>
      </c>
      <c r="Q73" s="86">
        <f t="shared" si="4"/>
        <v>32.36674</v>
      </c>
      <c r="R73" s="86">
        <f t="shared" si="4"/>
        <v>15.84437</v>
      </c>
      <c r="S73" s="86">
        <f t="shared" si="4"/>
        <v>16.522379999999998</v>
      </c>
      <c r="T73" s="126">
        <v>2001</v>
      </c>
    </row>
    <row r="74" spans="1:20" ht="12" hidden="1" customHeight="1" outlineLevel="1">
      <c r="A74" s="118"/>
      <c r="B74" s="126">
        <v>2002</v>
      </c>
      <c r="C74" s="85">
        <v>100</v>
      </c>
      <c r="D74" s="86">
        <f t="shared" si="3"/>
        <v>0.2626</v>
      </c>
      <c r="E74" s="86">
        <f t="shared" si="3"/>
        <v>13.73457</v>
      </c>
      <c r="F74" s="86">
        <f t="shared" si="3"/>
        <v>3.6953800000000001</v>
      </c>
      <c r="G74" s="86">
        <f t="shared" si="3"/>
        <v>3.6362000000000001</v>
      </c>
      <c r="H74" s="86">
        <f t="shared" si="3"/>
        <v>10.03919</v>
      </c>
      <c r="I74" s="86">
        <f t="shared" si="3"/>
        <v>86.002830000000003</v>
      </c>
      <c r="J74" s="86">
        <f t="shared" si="3"/>
        <v>29.755559999999999</v>
      </c>
      <c r="K74" s="86">
        <f t="shared" si="4"/>
        <v>25.012070000000001</v>
      </c>
      <c r="L74" s="86">
        <f t="shared" si="4"/>
        <v>4.7434900000000004</v>
      </c>
      <c r="M74" s="86">
        <f t="shared" si="4"/>
        <v>23.873740000000002</v>
      </c>
      <c r="N74" s="86">
        <f t="shared" si="4"/>
        <v>3.3040699999999998</v>
      </c>
      <c r="O74" s="86">
        <f t="shared" si="4"/>
        <v>3.0753699999999999</v>
      </c>
      <c r="P74" s="86">
        <f t="shared" si="4"/>
        <v>17.494309999999999</v>
      </c>
      <c r="Q74" s="86">
        <f t="shared" si="4"/>
        <v>32.373530000000002</v>
      </c>
      <c r="R74" s="86">
        <f t="shared" si="4"/>
        <v>15.45269</v>
      </c>
      <c r="S74" s="86">
        <f t="shared" si="4"/>
        <v>16.920839999999998</v>
      </c>
      <c r="T74" s="126">
        <v>2002</v>
      </c>
    </row>
    <row r="75" spans="1:20" ht="12" hidden="1" customHeight="1" outlineLevel="1">
      <c r="A75" s="118"/>
      <c r="B75" s="126">
        <v>2003</v>
      </c>
      <c r="C75" s="85">
        <v>100</v>
      </c>
      <c r="D75" s="86">
        <f t="shared" si="3"/>
        <v>0.28719</v>
      </c>
      <c r="E75" s="86">
        <f t="shared" si="3"/>
        <v>12.594110000000001</v>
      </c>
      <c r="F75" s="86">
        <f t="shared" si="3"/>
        <v>3.4702500000000001</v>
      </c>
      <c r="G75" s="86">
        <f t="shared" si="3"/>
        <v>3.4161899999999998</v>
      </c>
      <c r="H75" s="86">
        <f t="shared" si="3"/>
        <v>9.1238700000000001</v>
      </c>
      <c r="I75" s="86">
        <f t="shared" si="3"/>
        <v>87.118700000000004</v>
      </c>
      <c r="J75" s="86">
        <f t="shared" si="3"/>
        <v>29.000800000000002</v>
      </c>
      <c r="K75" s="86">
        <f t="shared" si="4"/>
        <v>24.129570000000001</v>
      </c>
      <c r="L75" s="86">
        <f t="shared" si="4"/>
        <v>4.8712299999999997</v>
      </c>
      <c r="M75" s="86">
        <f t="shared" si="4"/>
        <v>25.425180000000001</v>
      </c>
      <c r="N75" s="86">
        <f t="shared" si="4"/>
        <v>3.4495</v>
      </c>
      <c r="O75" s="86">
        <f t="shared" si="4"/>
        <v>3.2709600000000001</v>
      </c>
      <c r="P75" s="86">
        <f t="shared" si="4"/>
        <v>18.704719999999998</v>
      </c>
      <c r="Q75" s="86">
        <f t="shared" si="4"/>
        <v>32.692720000000001</v>
      </c>
      <c r="R75" s="86">
        <f t="shared" si="4"/>
        <v>15.68327</v>
      </c>
      <c r="S75" s="86">
        <f t="shared" si="4"/>
        <v>17.009450000000001</v>
      </c>
      <c r="T75" s="126">
        <v>2003</v>
      </c>
    </row>
    <row r="76" spans="1:20" ht="12" hidden="1" customHeight="1" outlineLevel="1">
      <c r="A76" s="118"/>
      <c r="B76" s="126">
        <v>2004</v>
      </c>
      <c r="C76" s="85">
        <v>100</v>
      </c>
      <c r="D76" s="86">
        <f t="shared" si="3"/>
        <v>0.25207000000000002</v>
      </c>
      <c r="E76" s="86">
        <f t="shared" si="3"/>
        <v>12.18408</v>
      </c>
      <c r="F76" s="86">
        <f t="shared" si="3"/>
        <v>3.2632099999999999</v>
      </c>
      <c r="G76" s="86">
        <f t="shared" si="3"/>
        <v>3.2041400000000002</v>
      </c>
      <c r="H76" s="86">
        <f t="shared" si="3"/>
        <v>8.9208700000000007</v>
      </c>
      <c r="I76" s="86">
        <f t="shared" si="3"/>
        <v>87.563850000000002</v>
      </c>
      <c r="J76" s="86">
        <f t="shared" si="3"/>
        <v>27.51323</v>
      </c>
      <c r="K76" s="86">
        <f t="shared" si="4"/>
        <v>22.66526</v>
      </c>
      <c r="L76" s="86">
        <f t="shared" si="4"/>
        <v>4.8479700000000001</v>
      </c>
      <c r="M76" s="86">
        <f t="shared" si="4"/>
        <v>26.673490000000001</v>
      </c>
      <c r="N76" s="86">
        <f t="shared" si="4"/>
        <v>3.2896899999999998</v>
      </c>
      <c r="O76" s="86">
        <f t="shared" si="4"/>
        <v>3.4811700000000001</v>
      </c>
      <c r="P76" s="86">
        <f t="shared" si="4"/>
        <v>19.902629999999998</v>
      </c>
      <c r="Q76" s="86">
        <f t="shared" si="4"/>
        <v>33.377130000000001</v>
      </c>
      <c r="R76" s="86">
        <f t="shared" si="4"/>
        <v>15.75334</v>
      </c>
      <c r="S76" s="86">
        <f t="shared" si="4"/>
        <v>17.62378</v>
      </c>
      <c r="T76" s="126">
        <v>2004</v>
      </c>
    </row>
    <row r="77" spans="1:20" ht="12" hidden="1" customHeight="1" outlineLevel="1">
      <c r="B77" s="126">
        <v>2005</v>
      </c>
      <c r="C77" s="85">
        <v>100</v>
      </c>
      <c r="D77" s="86">
        <f t="shared" si="3"/>
        <v>0.21195</v>
      </c>
      <c r="E77" s="86">
        <f t="shared" si="3"/>
        <v>11.796720000000001</v>
      </c>
      <c r="F77" s="86">
        <f t="shared" si="3"/>
        <v>3.0537200000000002</v>
      </c>
      <c r="G77" s="86">
        <f t="shared" si="3"/>
        <v>2.9988299999999999</v>
      </c>
      <c r="H77" s="86">
        <f t="shared" si="3"/>
        <v>8.7429900000000007</v>
      </c>
      <c r="I77" s="86">
        <f t="shared" si="3"/>
        <v>87.991330000000005</v>
      </c>
      <c r="J77" s="86">
        <f t="shared" si="3"/>
        <v>26.91019</v>
      </c>
      <c r="K77" s="86">
        <f t="shared" si="4"/>
        <v>21.865839999999999</v>
      </c>
      <c r="L77" s="86">
        <f t="shared" si="4"/>
        <v>5.0443499999999997</v>
      </c>
      <c r="M77" s="86">
        <f t="shared" si="4"/>
        <v>27.250070000000001</v>
      </c>
      <c r="N77" s="86">
        <f t="shared" si="4"/>
        <v>2.7367499999999998</v>
      </c>
      <c r="O77" s="86">
        <f t="shared" si="4"/>
        <v>3.6537700000000002</v>
      </c>
      <c r="P77" s="86">
        <f t="shared" si="4"/>
        <v>20.859549999999999</v>
      </c>
      <c r="Q77" s="86">
        <f t="shared" si="4"/>
        <v>33.831069999999997</v>
      </c>
      <c r="R77" s="86">
        <f t="shared" si="4"/>
        <v>16.647729999999999</v>
      </c>
      <c r="S77" s="86">
        <f t="shared" si="4"/>
        <v>17.183340000000001</v>
      </c>
      <c r="T77" s="126">
        <v>2005</v>
      </c>
    </row>
    <row r="78" spans="1:20" ht="12" hidden="1" customHeight="1" outlineLevel="1">
      <c r="B78" s="126">
        <v>2006</v>
      </c>
      <c r="C78" s="85">
        <v>100</v>
      </c>
      <c r="D78" s="86">
        <f t="shared" si="3"/>
        <v>0.19699</v>
      </c>
      <c r="E78" s="86">
        <f t="shared" si="3"/>
        <v>11.406280000000001</v>
      </c>
      <c r="F78" s="86">
        <f t="shared" si="3"/>
        <v>2.9876399999999999</v>
      </c>
      <c r="G78" s="86">
        <f t="shared" si="3"/>
        <v>2.9335300000000002</v>
      </c>
      <c r="H78" s="86">
        <f t="shared" si="3"/>
        <v>8.4186499999999995</v>
      </c>
      <c r="I78" s="86">
        <f t="shared" si="3"/>
        <v>88.396730000000005</v>
      </c>
      <c r="J78" s="86">
        <f t="shared" si="3"/>
        <v>26.496590000000001</v>
      </c>
      <c r="K78" s="86">
        <f t="shared" si="4"/>
        <v>21.17841</v>
      </c>
      <c r="L78" s="86">
        <f t="shared" si="4"/>
        <v>5.3181799999999999</v>
      </c>
      <c r="M78" s="86">
        <f t="shared" si="4"/>
        <v>26.90213</v>
      </c>
      <c r="N78" s="86">
        <f t="shared" si="4"/>
        <v>2.3693900000000001</v>
      </c>
      <c r="O78" s="86">
        <f t="shared" si="4"/>
        <v>3.4583699999999999</v>
      </c>
      <c r="P78" s="86">
        <f t="shared" si="4"/>
        <v>21.074359999999999</v>
      </c>
      <c r="Q78" s="86">
        <f t="shared" si="4"/>
        <v>34.998010000000001</v>
      </c>
      <c r="R78" s="86">
        <f t="shared" si="4"/>
        <v>17.570679999999999</v>
      </c>
      <c r="S78" s="86">
        <f t="shared" si="4"/>
        <v>17.427330000000001</v>
      </c>
      <c r="T78" s="126">
        <v>2006</v>
      </c>
    </row>
    <row r="79" spans="1:20" ht="12" hidden="1" customHeight="1" outlineLevel="1">
      <c r="B79" s="126">
        <v>2007</v>
      </c>
      <c r="C79" s="85">
        <v>100</v>
      </c>
      <c r="D79" s="86">
        <f t="shared" ref="D79:S88" si="5">ROUND(D24/$C24*100,5)</f>
        <v>0.18756</v>
      </c>
      <c r="E79" s="86">
        <f t="shared" si="5"/>
        <v>11.11863</v>
      </c>
      <c r="F79" s="86">
        <f t="shared" si="5"/>
        <v>2.9144999999999999</v>
      </c>
      <c r="G79" s="86">
        <f t="shared" si="5"/>
        <v>2.85914</v>
      </c>
      <c r="H79" s="86">
        <f t="shared" si="5"/>
        <v>8.2041400000000007</v>
      </c>
      <c r="I79" s="86">
        <f t="shared" si="5"/>
        <v>88.693809999999999</v>
      </c>
      <c r="J79" s="86">
        <f t="shared" si="5"/>
        <v>26.117920000000002</v>
      </c>
      <c r="K79" s="86">
        <f t="shared" si="5"/>
        <v>20.8324</v>
      </c>
      <c r="L79" s="86">
        <f t="shared" si="5"/>
        <v>5.2855299999999996</v>
      </c>
      <c r="M79" s="86">
        <f t="shared" si="5"/>
        <v>25.887820000000001</v>
      </c>
      <c r="N79" s="86">
        <f t="shared" si="5"/>
        <v>2.0983800000000001</v>
      </c>
      <c r="O79" s="86">
        <f t="shared" si="5"/>
        <v>3.1844000000000001</v>
      </c>
      <c r="P79" s="86">
        <f t="shared" si="5"/>
        <v>20.605039999999999</v>
      </c>
      <c r="Q79" s="86">
        <f t="shared" si="5"/>
        <v>36.68806</v>
      </c>
      <c r="R79" s="86">
        <f t="shared" si="5"/>
        <v>18.446269999999998</v>
      </c>
      <c r="S79" s="86">
        <f t="shared" si="5"/>
        <v>18.241790000000002</v>
      </c>
      <c r="T79" s="126">
        <v>2007</v>
      </c>
    </row>
    <row r="80" spans="1:20" ht="12" hidden="1" customHeight="1" outlineLevel="1">
      <c r="B80" s="126">
        <v>2008</v>
      </c>
      <c r="C80" s="85">
        <v>100</v>
      </c>
      <c r="D80" s="86">
        <f t="shared" si="5"/>
        <v>0.16974</v>
      </c>
      <c r="E80" s="86">
        <f t="shared" si="5"/>
        <v>11.27468</v>
      </c>
      <c r="F80" s="86">
        <f t="shared" si="5"/>
        <v>2.9397199999999999</v>
      </c>
      <c r="G80" s="86">
        <f t="shared" si="5"/>
        <v>2.8791899999999999</v>
      </c>
      <c r="H80" s="86">
        <f t="shared" si="5"/>
        <v>8.3349600000000006</v>
      </c>
      <c r="I80" s="86">
        <f t="shared" si="5"/>
        <v>88.555580000000006</v>
      </c>
      <c r="J80" s="86">
        <f t="shared" si="5"/>
        <v>25.410350000000001</v>
      </c>
      <c r="K80" s="86">
        <f t="shared" si="5"/>
        <v>20.3018</v>
      </c>
      <c r="L80" s="86">
        <f t="shared" si="5"/>
        <v>5.1085599999999998</v>
      </c>
      <c r="M80" s="86">
        <f t="shared" si="5"/>
        <v>25.842669999999998</v>
      </c>
      <c r="N80" s="86">
        <f t="shared" si="5"/>
        <v>2.10649</v>
      </c>
      <c r="O80" s="86">
        <f t="shared" si="5"/>
        <v>3.2964899999999999</v>
      </c>
      <c r="P80" s="86">
        <f t="shared" si="5"/>
        <v>20.439679999999999</v>
      </c>
      <c r="Q80" s="86">
        <f t="shared" si="5"/>
        <v>37.30256</v>
      </c>
      <c r="R80" s="86">
        <f t="shared" si="5"/>
        <v>18.435580000000002</v>
      </c>
      <c r="S80" s="86">
        <f t="shared" si="5"/>
        <v>18.866980000000002</v>
      </c>
      <c r="T80" s="126">
        <v>2008</v>
      </c>
    </row>
    <row r="81" spans="2:24" ht="12" hidden="1" customHeight="1" outlineLevel="1">
      <c r="B81" s="126">
        <v>2009</v>
      </c>
      <c r="C81" s="85">
        <v>100</v>
      </c>
      <c r="D81" s="86">
        <f t="shared" si="5"/>
        <v>6.6369999999999998E-2</v>
      </c>
      <c r="E81" s="86">
        <f t="shared" si="5"/>
        <v>11.15005</v>
      </c>
      <c r="F81" s="86">
        <f t="shared" si="5"/>
        <v>2.8298800000000002</v>
      </c>
      <c r="G81" s="86">
        <f t="shared" si="5"/>
        <v>2.7723599999999999</v>
      </c>
      <c r="H81" s="86">
        <f t="shared" si="5"/>
        <v>8.3201699999999992</v>
      </c>
      <c r="I81" s="86">
        <f t="shared" si="5"/>
        <v>88.783590000000004</v>
      </c>
      <c r="J81" s="86">
        <f t="shared" si="5"/>
        <v>24.372949999999999</v>
      </c>
      <c r="K81" s="86">
        <f t="shared" si="5"/>
        <v>19.227309999999999</v>
      </c>
      <c r="L81" s="86">
        <f t="shared" si="5"/>
        <v>5.1456299999999997</v>
      </c>
      <c r="M81" s="86">
        <f t="shared" si="5"/>
        <v>26.590479999999999</v>
      </c>
      <c r="N81" s="86">
        <f t="shared" si="5"/>
        <v>2.26355</v>
      </c>
      <c r="O81" s="86">
        <f t="shared" si="5"/>
        <v>3.2320600000000002</v>
      </c>
      <c r="P81" s="86">
        <f t="shared" si="5"/>
        <v>21.09487</v>
      </c>
      <c r="Q81" s="86">
        <f t="shared" si="5"/>
        <v>37.820160000000001</v>
      </c>
      <c r="R81" s="86">
        <f t="shared" si="5"/>
        <v>18.38579</v>
      </c>
      <c r="S81" s="86">
        <f t="shared" si="5"/>
        <v>19.434380000000001</v>
      </c>
      <c r="T81" s="126">
        <v>2009</v>
      </c>
    </row>
    <row r="82" spans="2:24" ht="12" customHeight="1" collapsed="1">
      <c r="B82" s="126">
        <v>2010</v>
      </c>
      <c r="C82" s="85">
        <v>100</v>
      </c>
      <c r="D82" s="86">
        <f t="shared" si="5"/>
        <v>4.4080000000000001E-2</v>
      </c>
      <c r="E82" s="86">
        <f t="shared" si="5"/>
        <v>10.67802</v>
      </c>
      <c r="F82" s="86">
        <f t="shared" si="5"/>
        <v>2.68249</v>
      </c>
      <c r="G82" s="86">
        <f t="shared" si="5"/>
        <v>2.6257600000000001</v>
      </c>
      <c r="H82" s="86">
        <f t="shared" si="5"/>
        <v>7.9955299999999996</v>
      </c>
      <c r="I82" s="86">
        <f t="shared" si="5"/>
        <v>89.277910000000006</v>
      </c>
      <c r="J82" s="86">
        <f t="shared" si="5"/>
        <v>24.312139999999999</v>
      </c>
      <c r="K82" s="86">
        <f t="shared" si="5"/>
        <v>18.8276</v>
      </c>
      <c r="L82" s="86">
        <f t="shared" si="5"/>
        <v>5.4845499999999996</v>
      </c>
      <c r="M82" s="86">
        <f t="shared" si="5"/>
        <v>26.595330000000001</v>
      </c>
      <c r="N82" s="86">
        <f t="shared" si="5"/>
        <v>2.2343199999999999</v>
      </c>
      <c r="O82" s="86">
        <f t="shared" si="5"/>
        <v>3.1223700000000001</v>
      </c>
      <c r="P82" s="86">
        <f t="shared" si="5"/>
        <v>21.23865</v>
      </c>
      <c r="Q82" s="86">
        <f t="shared" si="5"/>
        <v>38.370429999999999</v>
      </c>
      <c r="R82" s="86">
        <f t="shared" si="5"/>
        <v>17.716550000000002</v>
      </c>
      <c r="S82" s="86">
        <f t="shared" si="5"/>
        <v>20.653890000000001</v>
      </c>
      <c r="T82" s="126">
        <v>2010</v>
      </c>
    </row>
    <row r="83" spans="2:24" ht="12" customHeight="1">
      <c r="B83" s="126">
        <v>2011</v>
      </c>
      <c r="C83" s="85">
        <v>100</v>
      </c>
      <c r="D83" s="86">
        <f t="shared" si="5"/>
        <v>6.6189999999999999E-2</v>
      </c>
      <c r="E83" s="86">
        <f t="shared" si="5"/>
        <v>10.7493</v>
      </c>
      <c r="F83" s="86">
        <f t="shared" si="5"/>
        <v>2.64893</v>
      </c>
      <c r="G83" s="86">
        <f t="shared" si="5"/>
        <v>2.5896599999999999</v>
      </c>
      <c r="H83" s="86">
        <f t="shared" si="5"/>
        <v>8.1003699999999998</v>
      </c>
      <c r="I83" s="86">
        <f t="shared" si="5"/>
        <v>89.184510000000003</v>
      </c>
      <c r="J83" s="86">
        <f t="shared" si="5"/>
        <v>24.189050000000002</v>
      </c>
      <c r="K83" s="86">
        <f t="shared" si="5"/>
        <v>18.560669999999998</v>
      </c>
      <c r="L83" s="86">
        <f t="shared" si="5"/>
        <v>5.6283799999999999</v>
      </c>
      <c r="M83" s="86">
        <f t="shared" si="5"/>
        <v>26.526070000000001</v>
      </c>
      <c r="N83" s="86">
        <f t="shared" si="5"/>
        <v>2.2037599999999999</v>
      </c>
      <c r="O83" s="86">
        <f t="shared" si="5"/>
        <v>3.1005799999999999</v>
      </c>
      <c r="P83" s="86">
        <f t="shared" si="5"/>
        <v>21.221720000000001</v>
      </c>
      <c r="Q83" s="86">
        <f t="shared" si="5"/>
        <v>38.469389999999997</v>
      </c>
      <c r="R83" s="86">
        <f t="shared" si="5"/>
        <v>17.078520000000001</v>
      </c>
      <c r="S83" s="86">
        <f t="shared" si="5"/>
        <v>21.39087</v>
      </c>
      <c r="T83" s="126">
        <v>2011</v>
      </c>
    </row>
    <row r="84" spans="2:24" ht="12" customHeight="1">
      <c r="B84" s="126">
        <v>2012</v>
      </c>
      <c r="C84" s="85">
        <v>100</v>
      </c>
      <c r="D84" s="86">
        <f t="shared" si="5"/>
        <v>4.4699999999999997E-2</v>
      </c>
      <c r="E84" s="86">
        <f t="shared" si="5"/>
        <v>11.25203</v>
      </c>
      <c r="F84" s="86">
        <f t="shared" si="5"/>
        <v>2.6736499999999999</v>
      </c>
      <c r="G84" s="86">
        <f t="shared" si="5"/>
        <v>2.6109</v>
      </c>
      <c r="H84" s="86">
        <f t="shared" si="5"/>
        <v>8.5783799999999992</v>
      </c>
      <c r="I84" s="86">
        <f t="shared" si="5"/>
        <v>88.703270000000003</v>
      </c>
      <c r="J84" s="86">
        <f t="shared" si="5"/>
        <v>24.43721</v>
      </c>
      <c r="K84" s="86">
        <f t="shared" si="5"/>
        <v>18.45383</v>
      </c>
      <c r="L84" s="86">
        <f t="shared" si="5"/>
        <v>5.9833800000000004</v>
      </c>
      <c r="M84" s="86">
        <f t="shared" si="5"/>
        <v>25.950030000000002</v>
      </c>
      <c r="N84" s="86">
        <f t="shared" si="5"/>
        <v>2.40117</v>
      </c>
      <c r="O84" s="86">
        <f t="shared" si="5"/>
        <v>3.0488499999999998</v>
      </c>
      <c r="P84" s="86">
        <f t="shared" si="5"/>
        <v>20.5</v>
      </c>
      <c r="Q84" s="86">
        <f t="shared" si="5"/>
        <v>38.316040000000001</v>
      </c>
      <c r="R84" s="86">
        <f t="shared" si="5"/>
        <v>16.526700000000002</v>
      </c>
      <c r="S84" s="86">
        <f t="shared" si="5"/>
        <v>21.789339999999999</v>
      </c>
      <c r="T84" s="126">
        <v>2012</v>
      </c>
    </row>
    <row r="85" spans="2:24">
      <c r="B85" s="126">
        <v>2013</v>
      </c>
      <c r="C85" s="85">
        <v>100</v>
      </c>
      <c r="D85" s="86">
        <f t="shared" si="5"/>
        <v>2.2040000000000001E-2</v>
      </c>
      <c r="E85" s="86">
        <f t="shared" si="5"/>
        <v>11.541449999999999</v>
      </c>
      <c r="F85" s="86">
        <f t="shared" si="5"/>
        <v>2.7023299999999999</v>
      </c>
      <c r="G85" s="86">
        <f t="shared" si="5"/>
        <v>2.6379800000000002</v>
      </c>
      <c r="H85" s="86">
        <f t="shared" si="5"/>
        <v>8.8391099999999998</v>
      </c>
      <c r="I85" s="86">
        <f t="shared" si="5"/>
        <v>88.436520000000002</v>
      </c>
      <c r="J85" s="86">
        <f t="shared" si="5"/>
        <v>24.633939999999999</v>
      </c>
      <c r="K85" s="86">
        <f t="shared" si="5"/>
        <v>18.836110000000001</v>
      </c>
      <c r="L85" s="86">
        <f t="shared" si="5"/>
        <v>5.7978300000000003</v>
      </c>
      <c r="M85" s="86">
        <f t="shared" si="5"/>
        <v>25.49211</v>
      </c>
      <c r="N85" s="86">
        <f t="shared" si="5"/>
        <v>2.4255300000000002</v>
      </c>
      <c r="O85" s="86">
        <f t="shared" si="5"/>
        <v>2.6291699999999998</v>
      </c>
      <c r="P85" s="86">
        <f t="shared" si="5"/>
        <v>20.437419999999999</v>
      </c>
      <c r="Q85" s="86">
        <f t="shared" si="5"/>
        <v>38.310459999999999</v>
      </c>
      <c r="R85" s="86">
        <f t="shared" si="5"/>
        <v>16.97917</v>
      </c>
      <c r="S85" s="86">
        <f t="shared" si="5"/>
        <v>21.331289999999999</v>
      </c>
      <c r="T85" s="126">
        <v>2013</v>
      </c>
    </row>
    <row r="86" spans="2:24">
      <c r="B86" s="126">
        <v>2014</v>
      </c>
      <c r="C86" s="85">
        <v>100</v>
      </c>
      <c r="D86" s="86">
        <f t="shared" si="5"/>
        <v>2.2970000000000001E-2</v>
      </c>
      <c r="E86" s="86">
        <f t="shared" si="5"/>
        <v>11.076560000000001</v>
      </c>
      <c r="F86" s="86">
        <f t="shared" si="5"/>
        <v>2.6679900000000001</v>
      </c>
      <c r="G86" s="86">
        <f t="shared" si="5"/>
        <v>2.5915699999999999</v>
      </c>
      <c r="H86" s="86">
        <f t="shared" si="5"/>
        <v>8.4085699999999992</v>
      </c>
      <c r="I86" s="86">
        <f t="shared" si="5"/>
        <v>88.900469999999999</v>
      </c>
      <c r="J86" s="86">
        <f t="shared" si="5"/>
        <v>24.081669999999999</v>
      </c>
      <c r="K86" s="86">
        <f t="shared" si="5"/>
        <v>18.963899999999999</v>
      </c>
      <c r="L86" s="86">
        <f t="shared" si="5"/>
        <v>5.1177599999999996</v>
      </c>
      <c r="M86" s="86">
        <f t="shared" si="5"/>
        <v>24.436810000000001</v>
      </c>
      <c r="N86" s="86">
        <f t="shared" si="5"/>
        <v>2.28281</v>
      </c>
      <c r="O86" s="86">
        <f t="shared" si="5"/>
        <v>2.41621</v>
      </c>
      <c r="P86" s="86">
        <f t="shared" si="5"/>
        <v>19.7378</v>
      </c>
      <c r="Q86" s="86">
        <f t="shared" si="5"/>
        <v>40.381999999999998</v>
      </c>
      <c r="R86" s="86">
        <f t="shared" si="5"/>
        <v>18.386579999999999</v>
      </c>
      <c r="S86" s="86">
        <f t="shared" si="5"/>
        <v>21.995419999999999</v>
      </c>
      <c r="T86" s="126">
        <v>2014</v>
      </c>
    </row>
    <row r="87" spans="2:24">
      <c r="B87" s="126">
        <v>2015</v>
      </c>
      <c r="C87" s="85">
        <v>100</v>
      </c>
      <c r="D87" s="86">
        <f t="shared" si="5"/>
        <v>1.106E-2</v>
      </c>
      <c r="E87" s="86">
        <f t="shared" si="5"/>
        <v>10.169269999999999</v>
      </c>
      <c r="F87" s="86">
        <f t="shared" si="5"/>
        <v>2.6103100000000001</v>
      </c>
      <c r="G87" s="86">
        <f t="shared" si="5"/>
        <v>2.5329199999999998</v>
      </c>
      <c r="H87" s="86">
        <f t="shared" si="5"/>
        <v>7.5589700000000004</v>
      </c>
      <c r="I87" s="86">
        <f t="shared" si="5"/>
        <v>89.819670000000002</v>
      </c>
      <c r="J87" s="86">
        <f t="shared" si="5"/>
        <v>23.76737</v>
      </c>
      <c r="K87" s="86">
        <f t="shared" si="5"/>
        <v>18.815169999999998</v>
      </c>
      <c r="L87" s="86">
        <f t="shared" si="5"/>
        <v>4.9522000000000004</v>
      </c>
      <c r="M87" s="86">
        <f t="shared" si="5"/>
        <v>24.49258</v>
      </c>
      <c r="N87" s="86">
        <f t="shared" si="5"/>
        <v>2.35162</v>
      </c>
      <c r="O87" s="86">
        <f t="shared" si="5"/>
        <v>2.4396200000000001</v>
      </c>
      <c r="P87" s="86">
        <f t="shared" si="5"/>
        <v>19.701339999999998</v>
      </c>
      <c r="Q87" s="86">
        <f t="shared" si="5"/>
        <v>41.559730000000002</v>
      </c>
      <c r="R87" s="86">
        <f t="shared" si="5"/>
        <v>19.442209999999999</v>
      </c>
      <c r="S87" s="86">
        <f t="shared" si="5"/>
        <v>22.117519999999999</v>
      </c>
      <c r="T87" s="126">
        <v>2015</v>
      </c>
    </row>
    <row r="88" spans="2:24">
      <c r="B88" s="126">
        <v>2016</v>
      </c>
      <c r="C88" s="85">
        <v>100</v>
      </c>
      <c r="D88" s="86">
        <f t="shared" si="5"/>
        <v>0</v>
      </c>
      <c r="E88" s="86">
        <f t="shared" si="5"/>
        <v>9.7966200000000008</v>
      </c>
      <c r="F88" s="86">
        <f t="shared" si="5"/>
        <v>2.6630600000000002</v>
      </c>
      <c r="G88" s="86">
        <f t="shared" si="5"/>
        <v>2.5950799999999998</v>
      </c>
      <c r="H88" s="86">
        <f t="shared" si="5"/>
        <v>7.1335600000000001</v>
      </c>
      <c r="I88" s="86">
        <f t="shared" si="5"/>
        <v>90.203379999999996</v>
      </c>
      <c r="J88" s="86">
        <f>ROUND(J33/$C33*100,5)</f>
        <v>23.984580000000001</v>
      </c>
      <c r="K88" s="86">
        <f t="shared" si="5"/>
        <v>19.20636</v>
      </c>
      <c r="L88" s="86">
        <f t="shared" si="5"/>
        <v>4.7782200000000001</v>
      </c>
      <c r="M88" s="86">
        <f t="shared" si="5"/>
        <v>24.444369999999999</v>
      </c>
      <c r="N88" s="86">
        <f t="shared" si="5"/>
        <v>2.32403</v>
      </c>
      <c r="O88" s="86">
        <f t="shared" si="5"/>
        <v>2.2627600000000001</v>
      </c>
      <c r="P88" s="86">
        <f t="shared" si="5"/>
        <v>19.857589999999998</v>
      </c>
      <c r="Q88" s="86">
        <f t="shared" si="5"/>
        <v>41.774419999999999</v>
      </c>
      <c r="R88" s="86">
        <f t="shared" si="5"/>
        <v>19.63664</v>
      </c>
      <c r="S88" s="86">
        <f t="shared" si="5"/>
        <v>22.137789999999999</v>
      </c>
      <c r="T88" s="126">
        <v>2016</v>
      </c>
    </row>
    <row r="89" spans="2:24">
      <c r="B89" s="81" t="s">
        <v>116</v>
      </c>
      <c r="C89" s="107"/>
      <c r="D89" s="107"/>
      <c r="E89" s="107"/>
      <c r="F89" s="107"/>
      <c r="G89" s="107"/>
      <c r="H89" s="107"/>
      <c r="I89" s="107"/>
      <c r="J89" s="107"/>
      <c r="K89" s="107"/>
      <c r="L89" s="107"/>
      <c r="M89" s="107"/>
      <c r="N89" s="107"/>
      <c r="O89" s="107"/>
      <c r="P89" s="107"/>
      <c r="Q89" s="107"/>
      <c r="R89" s="107"/>
      <c r="S89" s="107"/>
      <c r="T89" s="81"/>
      <c r="U89" s="107"/>
      <c r="V89" s="107"/>
      <c r="W89" s="107"/>
      <c r="X89" s="107"/>
    </row>
    <row r="90" spans="2:24" ht="26.4" customHeight="1">
      <c r="B90" s="142" t="s">
        <v>117</v>
      </c>
      <c r="C90" s="142"/>
      <c r="D90" s="142"/>
      <c r="E90" s="142"/>
      <c r="F90" s="142"/>
      <c r="G90" s="142"/>
      <c r="H90" s="142"/>
      <c r="I90" s="142"/>
      <c r="J90" s="142"/>
      <c r="K90" s="142"/>
      <c r="L90" s="142"/>
      <c r="M90" s="142"/>
      <c r="N90" s="142"/>
      <c r="O90" s="142"/>
      <c r="P90" s="142"/>
      <c r="Q90" s="142"/>
      <c r="R90" s="125"/>
      <c r="S90" s="125"/>
      <c r="T90" s="125"/>
      <c r="U90" s="108"/>
      <c r="V90" s="108"/>
      <c r="W90" s="108"/>
      <c r="X90" s="108"/>
    </row>
  </sheetData>
  <mergeCells count="27">
    <mergeCell ref="C62:H62"/>
    <mergeCell ref="I35:S35"/>
    <mergeCell ref="I62:S62"/>
    <mergeCell ref="B90:H90"/>
    <mergeCell ref="I90:O90"/>
    <mergeCell ref="P90:Q90"/>
    <mergeCell ref="C7:H7"/>
    <mergeCell ref="I7:S7"/>
    <mergeCell ref="C35:H35"/>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sqref="A1:K1"/>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134</v>
      </c>
      <c r="B1" s="144"/>
      <c r="C1" s="144"/>
      <c r="D1" s="144"/>
      <c r="E1" s="144"/>
      <c r="F1" s="144"/>
      <c r="G1" s="144"/>
      <c r="H1" s="144"/>
      <c r="I1" s="144"/>
      <c r="J1" s="144"/>
      <c r="K1" s="144"/>
      <c r="L1" s="144"/>
      <c r="M1" s="144"/>
      <c r="N1" s="144"/>
      <c r="O1" s="163" t="s">
        <v>134</v>
      </c>
      <c r="P1" s="163"/>
      <c r="Q1" s="163"/>
      <c r="R1" s="163"/>
      <c r="S1" s="163"/>
      <c r="T1" s="163"/>
      <c r="U1" s="163"/>
      <c r="V1" s="163"/>
      <c r="W1" s="163"/>
      <c r="X1" s="163"/>
      <c r="Y1" s="163"/>
      <c r="Z1" s="163"/>
      <c r="AA1" s="163"/>
      <c r="AB1" s="163"/>
      <c r="AC1" s="103"/>
    </row>
    <row r="2" spans="1:29" ht="12" customHeight="1">
      <c r="F2" s="45"/>
      <c r="G2" s="46"/>
    </row>
    <row r="3" spans="1:29" ht="24.75" customHeight="1">
      <c r="A3" s="164" t="s">
        <v>0</v>
      </c>
      <c r="B3" s="164" t="s">
        <v>64</v>
      </c>
      <c r="C3" s="164" t="s">
        <v>76</v>
      </c>
      <c r="D3" s="166" t="s">
        <v>92</v>
      </c>
      <c r="E3" s="167"/>
      <c r="F3" s="167"/>
      <c r="G3" s="167"/>
      <c r="H3" s="164"/>
      <c r="I3" s="168" t="s">
        <v>77</v>
      </c>
      <c r="J3" s="148" t="s">
        <v>103</v>
      </c>
      <c r="K3" s="161"/>
      <c r="L3" s="161"/>
      <c r="M3" s="162"/>
      <c r="N3" s="170" t="s">
        <v>85</v>
      </c>
      <c r="O3" s="160" t="s">
        <v>86</v>
      </c>
      <c r="P3" s="168" t="s">
        <v>112</v>
      </c>
      <c r="Q3" s="159" t="s">
        <v>104</v>
      </c>
      <c r="R3" s="159"/>
      <c r="S3" s="160"/>
      <c r="T3" s="148" t="s">
        <v>111</v>
      </c>
      <c r="U3" s="161"/>
      <c r="V3" s="161"/>
      <c r="W3" s="162"/>
      <c r="X3" s="161" t="s">
        <v>110</v>
      </c>
      <c r="Y3" s="161"/>
      <c r="Z3" s="161"/>
      <c r="AA3" s="162"/>
      <c r="AB3" s="170" t="s">
        <v>0</v>
      </c>
    </row>
    <row r="4" spans="1:29" ht="94.8" customHeight="1">
      <c r="A4" s="165"/>
      <c r="B4" s="165"/>
      <c r="C4" s="165"/>
      <c r="D4" s="87" t="s">
        <v>78</v>
      </c>
      <c r="E4" s="87" t="s">
        <v>107</v>
      </c>
      <c r="F4" s="87" t="s">
        <v>79</v>
      </c>
      <c r="G4" s="87" t="s">
        <v>80</v>
      </c>
      <c r="H4" s="87" t="s">
        <v>81</v>
      </c>
      <c r="I4" s="169"/>
      <c r="J4" s="87" t="s">
        <v>78</v>
      </c>
      <c r="K4" s="87" t="s">
        <v>82</v>
      </c>
      <c r="L4" s="88" t="s">
        <v>83</v>
      </c>
      <c r="M4" s="87" t="s">
        <v>84</v>
      </c>
      <c r="N4" s="172"/>
      <c r="O4" s="173"/>
      <c r="P4" s="174"/>
      <c r="Q4" s="96" t="s">
        <v>78</v>
      </c>
      <c r="R4" s="87" t="s">
        <v>108</v>
      </c>
      <c r="S4" s="87" t="s">
        <v>87</v>
      </c>
      <c r="T4" s="87" t="s">
        <v>78</v>
      </c>
      <c r="U4" s="87" t="s">
        <v>106</v>
      </c>
      <c r="V4" s="87" t="s">
        <v>113</v>
      </c>
      <c r="W4" s="92" t="s">
        <v>109</v>
      </c>
      <c r="X4" s="95" t="s">
        <v>78</v>
      </c>
      <c r="Y4" s="87" t="s">
        <v>88</v>
      </c>
      <c r="Z4" s="87" t="s">
        <v>89</v>
      </c>
      <c r="AA4" s="87" t="s">
        <v>90</v>
      </c>
      <c r="AB4" s="171"/>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49" t="s">
        <v>34</v>
      </c>
      <c r="C6" s="149"/>
      <c r="D6" s="149"/>
      <c r="E6" s="149"/>
      <c r="F6" s="149"/>
      <c r="G6" s="149"/>
      <c r="H6" s="149"/>
      <c r="I6" s="149"/>
      <c r="J6" s="149"/>
      <c r="K6" s="149"/>
      <c r="L6" s="149"/>
      <c r="M6" s="149"/>
      <c r="N6" s="149"/>
      <c r="O6" s="149" t="s">
        <v>34</v>
      </c>
      <c r="P6" s="149"/>
      <c r="Q6" s="149"/>
      <c r="R6" s="149"/>
      <c r="S6" s="149"/>
      <c r="T6" s="149"/>
      <c r="U6" s="149"/>
      <c r="V6" s="149"/>
      <c r="W6" s="149"/>
      <c r="X6" s="149"/>
      <c r="Y6" s="149"/>
      <c r="Z6" s="149"/>
      <c r="AA6" s="149"/>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1774.048</v>
      </c>
      <c r="C12" s="83">
        <v>0.52400000000000002</v>
      </c>
      <c r="D12" s="83">
        <v>138.81</v>
      </c>
      <c r="E12" s="83">
        <v>8.6999999999999994E-2</v>
      </c>
      <c r="F12" s="83">
        <v>119.41800000000001</v>
      </c>
      <c r="G12" s="83">
        <v>4.9649999999999999</v>
      </c>
      <c r="H12" s="83">
        <v>14.34</v>
      </c>
      <c r="I12" s="83">
        <v>81.094999999999999</v>
      </c>
      <c r="J12" s="83">
        <v>380.76299999999998</v>
      </c>
      <c r="K12" s="83">
        <v>202.65199999999999</v>
      </c>
      <c r="L12" s="83">
        <v>78.450999999999993</v>
      </c>
      <c r="M12" s="83">
        <v>99.66</v>
      </c>
      <c r="N12" s="83">
        <v>85.957999999999998</v>
      </c>
      <c r="O12" s="83">
        <v>40.192999999999998</v>
      </c>
      <c r="P12" s="83">
        <v>42.33</v>
      </c>
      <c r="Q12" s="83">
        <v>302.39999999999998</v>
      </c>
      <c r="R12" s="83">
        <v>146.37200000000001</v>
      </c>
      <c r="S12" s="83">
        <v>156.02799999999999</v>
      </c>
      <c r="T12" s="83">
        <v>524.495</v>
      </c>
      <c r="U12" s="83">
        <v>146.578</v>
      </c>
      <c r="V12" s="83">
        <v>132.494</v>
      </c>
      <c r="W12" s="83">
        <v>245.423</v>
      </c>
      <c r="X12" s="83">
        <v>177.48</v>
      </c>
      <c r="Y12" s="83">
        <v>69.123999999999995</v>
      </c>
      <c r="Z12" s="83">
        <v>83.218999999999994</v>
      </c>
      <c r="AA12" s="83">
        <v>25.137</v>
      </c>
      <c r="AB12" s="89">
        <v>2013</v>
      </c>
      <c r="AC12" s="44"/>
    </row>
    <row r="13" spans="1:29">
      <c r="A13" s="89">
        <v>2014</v>
      </c>
      <c r="B13" s="83">
        <v>1806.1610000000001</v>
      </c>
      <c r="C13" s="83">
        <v>0.51700000000000002</v>
      </c>
      <c r="D13" s="83">
        <v>139.477</v>
      </c>
      <c r="E13" s="83">
        <v>9.1999999999999998E-2</v>
      </c>
      <c r="F13" s="83">
        <v>119.801</v>
      </c>
      <c r="G13" s="83">
        <v>4.7750000000000004</v>
      </c>
      <c r="H13" s="83">
        <v>14.808999999999999</v>
      </c>
      <c r="I13" s="83">
        <v>80.716999999999999</v>
      </c>
      <c r="J13" s="83">
        <v>387.93599999999998</v>
      </c>
      <c r="K13" s="83">
        <v>206.49799999999999</v>
      </c>
      <c r="L13" s="83">
        <v>78.846000000000004</v>
      </c>
      <c r="M13" s="83">
        <v>102.592</v>
      </c>
      <c r="N13" s="83">
        <v>88.837999999999994</v>
      </c>
      <c r="O13" s="83">
        <v>38.941000000000003</v>
      </c>
      <c r="P13" s="83">
        <v>42.44</v>
      </c>
      <c r="Q13" s="83">
        <v>309.35700000000003</v>
      </c>
      <c r="R13" s="83">
        <v>151.69900000000001</v>
      </c>
      <c r="S13" s="83">
        <v>157.65799999999999</v>
      </c>
      <c r="T13" s="83">
        <v>538.59400000000005</v>
      </c>
      <c r="U13" s="83">
        <v>147.005</v>
      </c>
      <c r="V13" s="83">
        <v>138.26900000000001</v>
      </c>
      <c r="W13" s="83">
        <v>253.32</v>
      </c>
      <c r="X13" s="83">
        <v>179.34399999999999</v>
      </c>
      <c r="Y13" s="83">
        <v>70.775999999999996</v>
      </c>
      <c r="Z13" s="83">
        <v>83.725999999999999</v>
      </c>
      <c r="AA13" s="83">
        <v>24.841999999999999</v>
      </c>
      <c r="AB13" s="89">
        <v>2014</v>
      </c>
      <c r="AC13" s="44"/>
    </row>
    <row r="14" spans="1:29">
      <c r="A14" s="110">
        <v>2015</v>
      </c>
      <c r="B14" s="83">
        <v>1843.1949999999999</v>
      </c>
      <c r="C14" s="83">
        <v>0.47</v>
      </c>
      <c r="D14" s="83">
        <v>139.459</v>
      </c>
      <c r="E14" s="83">
        <v>8.5999999999999993E-2</v>
      </c>
      <c r="F14" s="83">
        <v>119.61</v>
      </c>
      <c r="G14" s="83">
        <v>4.9539999999999997</v>
      </c>
      <c r="H14" s="83">
        <v>14.808999999999999</v>
      </c>
      <c r="I14" s="83">
        <v>80.174999999999997</v>
      </c>
      <c r="J14" s="83">
        <v>395.916</v>
      </c>
      <c r="K14" s="83">
        <v>209.16</v>
      </c>
      <c r="L14" s="83">
        <v>80.216999999999999</v>
      </c>
      <c r="M14" s="83">
        <v>106.539</v>
      </c>
      <c r="N14" s="83">
        <v>92.715999999999994</v>
      </c>
      <c r="O14" s="83">
        <v>39.058999999999997</v>
      </c>
      <c r="P14" s="83">
        <v>42.563000000000002</v>
      </c>
      <c r="Q14" s="83">
        <v>322.20600000000002</v>
      </c>
      <c r="R14" s="83">
        <v>158.46</v>
      </c>
      <c r="S14" s="83">
        <v>163.74600000000001</v>
      </c>
      <c r="T14" s="83">
        <v>550.23800000000006</v>
      </c>
      <c r="U14" s="83">
        <v>148.56100000000001</v>
      </c>
      <c r="V14" s="83">
        <v>143.5</v>
      </c>
      <c r="W14" s="83">
        <v>258.17700000000002</v>
      </c>
      <c r="X14" s="83">
        <v>180.393</v>
      </c>
      <c r="Y14" s="83">
        <v>71.918000000000006</v>
      </c>
      <c r="Z14" s="83">
        <v>82.120999999999995</v>
      </c>
      <c r="AA14" s="83">
        <v>26.353999999999999</v>
      </c>
      <c r="AB14" s="110">
        <v>2015</v>
      </c>
      <c r="AC14" s="44"/>
    </row>
    <row r="15" spans="1:29">
      <c r="A15" s="122">
        <v>2016</v>
      </c>
      <c r="B15" s="83">
        <v>1892.546</v>
      </c>
      <c r="C15" s="83">
        <v>0.46100000000000002</v>
      </c>
      <c r="D15" s="83">
        <v>138.489</v>
      </c>
      <c r="E15" s="78" t="s">
        <v>2</v>
      </c>
      <c r="F15" s="83">
        <v>118.84099999999999</v>
      </c>
      <c r="G15" s="78" t="s">
        <v>2</v>
      </c>
      <c r="H15" s="78" t="s">
        <v>2</v>
      </c>
      <c r="I15" s="83">
        <v>81.47</v>
      </c>
      <c r="J15" s="83">
        <v>408.23200000000003</v>
      </c>
      <c r="K15" s="78" t="s">
        <v>2</v>
      </c>
      <c r="L15" s="78" t="s">
        <v>2</v>
      </c>
      <c r="M15" s="78" t="s">
        <v>2</v>
      </c>
      <c r="N15" s="83">
        <v>98.635999999999996</v>
      </c>
      <c r="O15" s="83">
        <v>39.054000000000002</v>
      </c>
      <c r="P15" s="83">
        <v>42.713999999999999</v>
      </c>
      <c r="Q15" s="83">
        <v>338.089</v>
      </c>
      <c r="R15" s="78" t="s">
        <v>2</v>
      </c>
      <c r="S15" s="78" t="s">
        <v>2</v>
      </c>
      <c r="T15" s="83">
        <v>563.38300000000004</v>
      </c>
      <c r="U15" s="78" t="s">
        <v>2</v>
      </c>
      <c r="V15" s="78" t="s">
        <v>2</v>
      </c>
      <c r="W15" s="78" t="s">
        <v>2</v>
      </c>
      <c r="X15" s="83">
        <v>182.018</v>
      </c>
      <c r="Y15" s="78" t="s">
        <v>2</v>
      </c>
      <c r="Z15" s="78" t="s">
        <v>2</v>
      </c>
      <c r="AA15" s="78" t="s">
        <v>2</v>
      </c>
      <c r="AB15" s="122">
        <v>2016</v>
      </c>
      <c r="AC15" s="44"/>
    </row>
    <row r="16" spans="1:29">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row>
    <row r="17" spans="1:28">
      <c r="A17" s="81"/>
      <c r="B17" s="149" t="s">
        <v>75</v>
      </c>
      <c r="C17" s="149"/>
      <c r="D17" s="149"/>
      <c r="E17" s="149"/>
      <c r="F17" s="149"/>
      <c r="G17" s="149"/>
      <c r="H17" s="149"/>
      <c r="I17" s="149"/>
      <c r="J17" s="149"/>
      <c r="K17" s="149"/>
      <c r="L17" s="149"/>
      <c r="M17" s="149"/>
      <c r="N17" s="149"/>
      <c r="O17" s="149" t="s">
        <v>75</v>
      </c>
      <c r="P17" s="149"/>
      <c r="Q17" s="149"/>
      <c r="R17" s="149"/>
      <c r="S17" s="149"/>
      <c r="T17" s="149"/>
      <c r="U17" s="149"/>
      <c r="V17" s="149"/>
      <c r="W17" s="149"/>
      <c r="X17" s="149"/>
      <c r="Y17" s="149"/>
      <c r="Z17" s="149"/>
      <c r="AA17" s="149"/>
      <c r="AB17" s="81"/>
    </row>
    <row r="18" spans="1:28">
      <c r="A18" s="89">
        <v>2009</v>
      </c>
      <c r="B18" s="58">
        <f t="shared" ref="B18:D24" si="0">ROUND(B8/B7*100-100,5)</f>
        <v>1.5668899999999999</v>
      </c>
      <c r="C18" s="58">
        <f t="shared" si="0"/>
        <v>-33.298760000000001</v>
      </c>
      <c r="D18" s="58">
        <f t="shared" si="0"/>
        <v>-0.42326999999999998</v>
      </c>
      <c r="E18" s="58">
        <f t="shared" ref="E18" si="1">ROUND(E8/E7*100-100,5)</f>
        <v>17.808219999999999</v>
      </c>
      <c r="F18" s="58">
        <f t="shared" ref="F18:J24" si="2">ROUND(F8/F7*100-100,5)</f>
        <v>0.15043999999999999</v>
      </c>
      <c r="G18" s="58">
        <f t="shared" si="2"/>
        <v>-5.7464500000000003</v>
      </c>
      <c r="H18" s="58">
        <f t="shared" si="2"/>
        <v>-2.7183299999999999</v>
      </c>
      <c r="I18" s="58">
        <f t="shared" si="2"/>
        <v>0.13646</v>
      </c>
      <c r="J18" s="58">
        <f t="shared" si="2"/>
        <v>1.4970699999999999</v>
      </c>
      <c r="K18" s="58">
        <f t="shared" ref="K18:N18" si="3">ROUND(K8/K7*100-100,5)</f>
        <v>1.7643200000000001</v>
      </c>
      <c r="L18" s="58">
        <f t="shared" si="3"/>
        <v>-1.0538400000000001</v>
      </c>
      <c r="M18" s="58">
        <f t="shared" si="3"/>
        <v>3.2288299999999999</v>
      </c>
      <c r="N18" s="58">
        <f t="shared" si="3"/>
        <v>-2.3631099999999998</v>
      </c>
      <c r="O18" s="58">
        <f t="shared" ref="O18:AA18" si="4">ROUND(O8/O7*100-100,5)</f>
        <v>3.0148000000000001</v>
      </c>
      <c r="P18" s="58">
        <f t="shared" si="4"/>
        <v>-2.7206299999999999</v>
      </c>
      <c r="Q18" s="58">
        <f t="shared" ref="Q18" si="5">ROUND(Q8/Q7*100-100,5)</f>
        <v>2.7804600000000002</v>
      </c>
      <c r="R18" s="58">
        <f t="shared" si="4"/>
        <v>5.0228000000000002</v>
      </c>
      <c r="S18" s="58">
        <f t="shared" si="4"/>
        <v>0.6411</v>
      </c>
      <c r="T18" s="58">
        <f t="shared" si="4"/>
        <v>2.2547799999999998</v>
      </c>
      <c r="U18" s="58">
        <f t="shared" si="4"/>
        <v>-1.1008899999999999</v>
      </c>
      <c r="V18" s="58">
        <f t="shared" si="4"/>
        <v>4.4711800000000004</v>
      </c>
      <c r="W18" s="58">
        <f t="shared" si="4"/>
        <v>3.3874599999999999</v>
      </c>
      <c r="X18" s="58">
        <f t="shared" ref="X18" si="6">ROUND(X8/X7*100-100,5)</f>
        <v>2.8250600000000001</v>
      </c>
      <c r="Y18" s="58">
        <f t="shared" si="4"/>
        <v>3.1490300000000002</v>
      </c>
      <c r="Z18" s="58">
        <f t="shared" si="4"/>
        <v>3.1187399999999998</v>
      </c>
      <c r="AA18" s="58">
        <f t="shared" si="4"/>
        <v>1.02949</v>
      </c>
      <c r="AB18" s="89">
        <v>2009</v>
      </c>
    </row>
    <row r="19" spans="1:28">
      <c r="A19" s="89">
        <v>2010</v>
      </c>
      <c r="B19" s="58">
        <f t="shared" si="0"/>
        <v>1.0447900000000001</v>
      </c>
      <c r="C19" s="58">
        <f t="shared" si="0"/>
        <v>-10.886469999999999</v>
      </c>
      <c r="D19" s="58">
        <f t="shared" si="0"/>
        <v>-0.2409</v>
      </c>
      <c r="E19" s="58">
        <f t="shared" ref="E19" si="7">ROUND(E9/E8*100-100,5)</f>
        <v>-29.069769999999998</v>
      </c>
      <c r="F19" s="58">
        <f t="shared" si="2"/>
        <v>-0.38070999999999999</v>
      </c>
      <c r="G19" s="58">
        <f t="shared" si="2"/>
        <v>-1.0528</v>
      </c>
      <c r="H19" s="58">
        <f t="shared" si="2"/>
        <v>1.5309200000000001</v>
      </c>
      <c r="I19" s="58">
        <f t="shared" si="2"/>
        <v>4.895E-2</v>
      </c>
      <c r="J19" s="58">
        <f t="shared" si="2"/>
        <v>0.97338999999999998</v>
      </c>
      <c r="K19" s="58">
        <f t="shared" ref="K19:N19" si="8">ROUND(K9/K8*100-100,5)</f>
        <v>0.89051000000000002</v>
      </c>
      <c r="L19" s="58">
        <f t="shared" si="8"/>
        <v>-0.96848000000000001</v>
      </c>
      <c r="M19" s="58">
        <f t="shared" si="8"/>
        <v>2.8371200000000001</v>
      </c>
      <c r="N19" s="58">
        <f t="shared" si="8"/>
        <v>0.51168000000000002</v>
      </c>
      <c r="O19" s="58">
        <f t="shared" ref="O19:AA19" si="9">ROUND(O9/O8*100-100,5)</f>
        <v>-0.45268999999999998</v>
      </c>
      <c r="P19" s="58">
        <f t="shared" si="9"/>
        <v>-2.6223399999999999</v>
      </c>
      <c r="Q19" s="58">
        <f t="shared" ref="Q19" si="10">ROUND(Q9/Q8*100-100,5)</f>
        <v>2.0714700000000001</v>
      </c>
      <c r="R19" s="58">
        <f t="shared" si="9"/>
        <v>3.19842</v>
      </c>
      <c r="S19" s="58">
        <f t="shared" si="9"/>
        <v>0.94947000000000004</v>
      </c>
      <c r="T19" s="58">
        <f t="shared" si="9"/>
        <v>1.2346900000000001</v>
      </c>
      <c r="U19" s="58">
        <f t="shared" si="9"/>
        <v>-0.78529000000000004</v>
      </c>
      <c r="V19" s="58">
        <f t="shared" si="9"/>
        <v>0.72362000000000004</v>
      </c>
      <c r="W19" s="58">
        <f t="shared" si="9"/>
        <v>2.91466</v>
      </c>
      <c r="X19" s="58">
        <f t="shared" ref="X19" si="11">ROUND(X9/X8*100-100,5)</f>
        <v>2.0283199999999999</v>
      </c>
      <c r="Y19" s="58">
        <f t="shared" si="9"/>
        <v>2.3089900000000001</v>
      </c>
      <c r="Z19" s="58">
        <f t="shared" si="9"/>
        <v>4.5901100000000001</v>
      </c>
      <c r="AA19" s="58">
        <f t="shared" si="9"/>
        <v>-6.9450799999999999</v>
      </c>
      <c r="AB19" s="89">
        <v>2010</v>
      </c>
    </row>
    <row r="20" spans="1:28">
      <c r="A20" s="89">
        <v>2011</v>
      </c>
      <c r="B20" s="58">
        <f t="shared" si="0"/>
        <v>1.1019600000000001</v>
      </c>
      <c r="C20" s="58">
        <f t="shared" si="0"/>
        <v>9.7731200000000005</v>
      </c>
      <c r="D20" s="58">
        <f t="shared" si="0"/>
        <v>2.14601</v>
      </c>
      <c r="E20" s="58">
        <f t="shared" ref="E20" si="12">ROUND(E10/E9*100-100,5)</f>
        <v>-8.1967199999999991</v>
      </c>
      <c r="F20" s="58">
        <f t="shared" si="2"/>
        <v>3.1674099999999998</v>
      </c>
      <c r="G20" s="58">
        <f t="shared" si="2"/>
        <v>-9.1630900000000004</v>
      </c>
      <c r="H20" s="58">
        <f t="shared" si="2"/>
        <v>-1.22237</v>
      </c>
      <c r="I20" s="58">
        <f t="shared" si="2"/>
        <v>2.7453799999999999</v>
      </c>
      <c r="J20" s="58">
        <f t="shared" si="2"/>
        <v>2.7931599999999999</v>
      </c>
      <c r="K20" s="58">
        <f t="shared" ref="K20:N20" si="13">ROUND(K10/K9*100-100,5)</f>
        <v>2.24098</v>
      </c>
      <c r="L20" s="58">
        <f t="shared" si="13"/>
        <v>4.2124199999999998</v>
      </c>
      <c r="M20" s="58">
        <f t="shared" si="13"/>
        <v>2.7644299999999999</v>
      </c>
      <c r="N20" s="58">
        <f t="shared" si="13"/>
        <v>5.4233500000000001</v>
      </c>
      <c r="O20" s="58">
        <f t="shared" ref="O20:AA20" si="14">ROUND(O10/O9*100-100,5)</f>
        <v>-0.61697999999999997</v>
      </c>
      <c r="P20" s="58">
        <f t="shared" si="14"/>
        <v>-0.94586999999999999</v>
      </c>
      <c r="Q20" s="58">
        <f t="shared" ref="Q20" si="15">ROUND(Q10/Q9*100-100,5)</f>
        <v>0.86885999999999997</v>
      </c>
      <c r="R20" s="58">
        <f t="shared" si="14"/>
        <v>-0.72206000000000004</v>
      </c>
      <c r="S20" s="58">
        <f t="shared" si="14"/>
        <v>2.4880800000000001</v>
      </c>
      <c r="T20" s="58">
        <f t="shared" si="14"/>
        <v>-0.77527999999999997</v>
      </c>
      <c r="U20" s="58">
        <f t="shared" si="14"/>
        <v>-3.0162900000000001</v>
      </c>
      <c r="V20" s="58">
        <f t="shared" si="14"/>
        <v>-0.80601999999999996</v>
      </c>
      <c r="W20" s="58">
        <f t="shared" si="14"/>
        <v>0.72230000000000005</v>
      </c>
      <c r="X20" s="58">
        <f t="shared" ref="X20" si="16">ROUND(X10/X9*100-100,5)</f>
        <v>1.09372</v>
      </c>
      <c r="Y20" s="58">
        <f t="shared" si="14"/>
        <v>1.57419</v>
      </c>
      <c r="Z20" s="58">
        <f t="shared" si="14"/>
        <v>-0.16592000000000001</v>
      </c>
      <c r="AA20" s="58">
        <f t="shared" si="14"/>
        <v>4.1692799999999997</v>
      </c>
      <c r="AB20" s="89">
        <v>2011</v>
      </c>
    </row>
    <row r="21" spans="1:28">
      <c r="A21" s="89">
        <v>2012</v>
      </c>
      <c r="B21" s="58">
        <f t="shared" si="0"/>
        <v>2.3163499999999999</v>
      </c>
      <c r="C21" s="58">
        <f t="shared" si="0"/>
        <v>-8.2670899999999996</v>
      </c>
      <c r="D21" s="58">
        <f t="shared" si="0"/>
        <v>1.5030399999999999</v>
      </c>
      <c r="E21" s="58">
        <f t="shared" ref="E21" si="17">ROUND(E11/E10*100-100,5)</f>
        <v>28.571429999999999</v>
      </c>
      <c r="F21" s="58">
        <f t="shared" si="2"/>
        <v>0.99622999999999995</v>
      </c>
      <c r="G21" s="58">
        <f t="shared" si="2"/>
        <v>4.10839</v>
      </c>
      <c r="H21" s="58">
        <f t="shared" si="2"/>
        <v>4.75732</v>
      </c>
      <c r="I21" s="58">
        <f t="shared" si="2"/>
        <v>3.4095300000000002</v>
      </c>
      <c r="J21" s="58">
        <f t="shared" si="2"/>
        <v>2.6316099999999998</v>
      </c>
      <c r="K21" s="58">
        <f t="shared" ref="K21:N21" si="18">ROUND(K11/K10*100-100,5)</f>
        <v>2.53729</v>
      </c>
      <c r="L21" s="58">
        <f t="shared" si="18"/>
        <v>0.70254000000000005</v>
      </c>
      <c r="M21" s="58">
        <f t="shared" si="18"/>
        <v>4.4645999999999999</v>
      </c>
      <c r="N21" s="58">
        <f t="shared" si="18"/>
        <v>6.8753200000000003</v>
      </c>
      <c r="O21" s="58">
        <f t="shared" ref="O21:AA21" si="19">ROUND(O11/O10*100-100,5)</f>
        <v>1.0981700000000001</v>
      </c>
      <c r="P21" s="58">
        <f t="shared" si="19"/>
        <v>-1.0406500000000001</v>
      </c>
      <c r="Q21" s="58">
        <f t="shared" ref="Q21" si="20">ROUND(Q11/Q10*100-100,5)</f>
        <v>3.3326500000000001</v>
      </c>
      <c r="R21" s="58">
        <f t="shared" si="19"/>
        <v>0.92732000000000003</v>
      </c>
      <c r="S21" s="58">
        <f t="shared" si="19"/>
        <v>5.7041000000000004</v>
      </c>
      <c r="T21" s="58">
        <f t="shared" si="19"/>
        <v>1.4034</v>
      </c>
      <c r="U21" s="58">
        <f t="shared" si="19"/>
        <v>0.11834</v>
      </c>
      <c r="V21" s="58">
        <f t="shared" si="19"/>
        <v>0.65300000000000002</v>
      </c>
      <c r="W21" s="58">
        <f t="shared" si="19"/>
        <v>2.6396600000000001</v>
      </c>
      <c r="X21" s="58">
        <f t="shared" ref="X21" si="21">ROUND(X11/X10*100-100,5)</f>
        <v>1.8960699999999999</v>
      </c>
      <c r="Y21" s="58">
        <f t="shared" si="19"/>
        <v>2.8400599999999998</v>
      </c>
      <c r="Z21" s="58">
        <f t="shared" si="19"/>
        <v>1.59819</v>
      </c>
      <c r="AA21" s="58">
        <f t="shared" si="19"/>
        <v>0.13356000000000001</v>
      </c>
      <c r="AB21" s="89">
        <v>2012</v>
      </c>
    </row>
    <row r="22" spans="1:28">
      <c r="A22" s="89">
        <v>2013</v>
      </c>
      <c r="B22" s="58">
        <f t="shared" si="0"/>
        <v>1.5390699999999999</v>
      </c>
      <c r="C22" s="58">
        <f t="shared" si="0"/>
        <v>-9.1854399999999998</v>
      </c>
      <c r="D22" s="58">
        <f t="shared" si="0"/>
        <v>-1.1317699999999999</v>
      </c>
      <c r="E22" s="58">
        <f t="shared" ref="E22:E24" si="22">ROUND(E12/E11*100-100,5)</f>
        <v>20.83333</v>
      </c>
      <c r="F22" s="58">
        <f t="shared" si="2"/>
        <v>-0.67949999999999999</v>
      </c>
      <c r="G22" s="58">
        <f t="shared" si="2"/>
        <v>-16.624690000000001</v>
      </c>
      <c r="H22" s="58">
        <f t="shared" si="2"/>
        <v>1.4359500000000001</v>
      </c>
      <c r="I22" s="58">
        <f t="shared" si="2"/>
        <v>0.93598999999999999</v>
      </c>
      <c r="J22" s="58">
        <f t="shared" si="2"/>
        <v>2.5121699999999998</v>
      </c>
      <c r="K22" s="58">
        <f t="shared" ref="K22:N24" si="23">ROUND(K12/K11*100-100,5)</f>
        <v>2.96991</v>
      </c>
      <c r="L22" s="58">
        <f t="shared" si="23"/>
        <v>-0.12731000000000001</v>
      </c>
      <c r="M22" s="58">
        <f t="shared" si="23"/>
        <v>3.7325400000000002</v>
      </c>
      <c r="N22" s="58">
        <f t="shared" si="23"/>
        <v>2.74438</v>
      </c>
      <c r="O22" s="58">
        <f t="shared" ref="O22:AA24" si="24">ROUND(O12/O11*100-100,5)</f>
        <v>-1.6685000000000001</v>
      </c>
      <c r="P22" s="58">
        <f t="shared" si="24"/>
        <v>-0.85955000000000004</v>
      </c>
      <c r="Q22" s="58">
        <f t="shared" ref="Q22:Q24" si="25">ROUND(Q12/Q11*100-100,5)</f>
        <v>1.60334</v>
      </c>
      <c r="R22" s="58">
        <f t="shared" si="24"/>
        <v>1.4225399999999999</v>
      </c>
      <c r="S22" s="58">
        <f t="shared" si="24"/>
        <v>1.7735399999999999</v>
      </c>
      <c r="T22" s="58">
        <f t="shared" si="24"/>
        <v>1.95099</v>
      </c>
      <c r="U22" s="58">
        <f t="shared" si="24"/>
        <v>-0.43</v>
      </c>
      <c r="V22" s="58">
        <f t="shared" si="24"/>
        <v>1.9655199999999999</v>
      </c>
      <c r="W22" s="58">
        <f t="shared" si="24"/>
        <v>3.4200400000000002</v>
      </c>
      <c r="X22" s="58">
        <f t="shared" ref="X22:X24" si="26">ROUND(X12/X11*100-100,5)</f>
        <v>1.3667499999999999</v>
      </c>
      <c r="Y22" s="58">
        <f t="shared" si="24"/>
        <v>-2.0045899999999999</v>
      </c>
      <c r="Z22" s="58">
        <f t="shared" si="24"/>
        <v>2.3515799999999998</v>
      </c>
      <c r="AA22" s="58">
        <f t="shared" si="24"/>
        <v>8.15334</v>
      </c>
      <c r="AB22" s="89">
        <v>2013</v>
      </c>
    </row>
    <row r="23" spans="1:28">
      <c r="A23" s="89">
        <v>2014</v>
      </c>
      <c r="B23" s="58">
        <f t="shared" si="0"/>
        <v>1.8101499999999999</v>
      </c>
      <c r="C23" s="58">
        <f t="shared" si="0"/>
        <v>-1.33588</v>
      </c>
      <c r="D23" s="58">
        <f t="shared" si="0"/>
        <v>0.48050999999999999</v>
      </c>
      <c r="E23" s="58">
        <f t="shared" si="22"/>
        <v>5.7471300000000003</v>
      </c>
      <c r="F23" s="58">
        <f t="shared" si="2"/>
        <v>0.32072000000000001</v>
      </c>
      <c r="G23" s="58">
        <f t="shared" si="2"/>
        <v>-3.8267899999999999</v>
      </c>
      <c r="H23" s="58">
        <f t="shared" si="2"/>
        <v>3.2705700000000002</v>
      </c>
      <c r="I23" s="58">
        <f t="shared" si="2"/>
        <v>-0.46611999999999998</v>
      </c>
      <c r="J23" s="58">
        <f t="shared" si="2"/>
        <v>1.88385</v>
      </c>
      <c r="K23" s="58">
        <f t="shared" si="23"/>
        <v>1.8978299999999999</v>
      </c>
      <c r="L23" s="58">
        <f t="shared" si="23"/>
        <v>0.50349999999999995</v>
      </c>
      <c r="M23" s="58">
        <f t="shared" si="23"/>
        <v>2.9420000000000002</v>
      </c>
      <c r="N23" s="58">
        <f t="shared" si="23"/>
        <v>3.3504700000000001</v>
      </c>
      <c r="O23" s="58">
        <f t="shared" si="24"/>
        <v>-3.11497</v>
      </c>
      <c r="P23" s="58">
        <f t="shared" si="24"/>
        <v>0.25985999999999998</v>
      </c>
      <c r="Q23" s="58">
        <f t="shared" si="25"/>
        <v>2.3006000000000002</v>
      </c>
      <c r="R23" s="58">
        <f t="shared" si="24"/>
        <v>3.6393599999999999</v>
      </c>
      <c r="S23" s="58">
        <f t="shared" si="24"/>
        <v>1.0446800000000001</v>
      </c>
      <c r="T23" s="58">
        <f t="shared" si="24"/>
        <v>2.68811</v>
      </c>
      <c r="U23" s="58">
        <f t="shared" si="24"/>
        <v>0.29131000000000001</v>
      </c>
      <c r="V23" s="58">
        <f t="shared" si="24"/>
        <v>4.3586900000000002</v>
      </c>
      <c r="W23" s="58">
        <f t="shared" si="24"/>
        <v>3.2177099999999998</v>
      </c>
      <c r="X23" s="58">
        <f t="shared" si="26"/>
        <v>1.05026</v>
      </c>
      <c r="Y23" s="58">
        <f t="shared" si="24"/>
        <v>2.38991</v>
      </c>
      <c r="Z23" s="58">
        <f t="shared" si="24"/>
        <v>0.60924</v>
      </c>
      <c r="AA23" s="58">
        <f t="shared" si="24"/>
        <v>-1.17357</v>
      </c>
      <c r="AB23" s="89">
        <v>2014</v>
      </c>
    </row>
    <row r="24" spans="1:28">
      <c r="A24" s="110">
        <v>2015</v>
      </c>
      <c r="B24" s="58">
        <f t="shared" si="0"/>
        <v>2.05043</v>
      </c>
      <c r="C24" s="58">
        <f t="shared" si="0"/>
        <v>-9.0909099999999992</v>
      </c>
      <c r="D24" s="58">
        <f t="shared" si="0"/>
        <v>-1.291E-2</v>
      </c>
      <c r="E24" s="58">
        <f t="shared" si="22"/>
        <v>-6.5217400000000003</v>
      </c>
      <c r="F24" s="58">
        <f t="shared" si="2"/>
        <v>-0.15942999999999999</v>
      </c>
      <c r="G24" s="58">
        <f t="shared" si="2"/>
        <v>3.7486899999999999</v>
      </c>
      <c r="H24" s="58">
        <f t="shared" si="2"/>
        <v>0</v>
      </c>
      <c r="I24" s="58">
        <f t="shared" si="2"/>
        <v>-0.67147999999999997</v>
      </c>
      <c r="J24" s="58">
        <f t="shared" si="2"/>
        <v>2.0570400000000002</v>
      </c>
      <c r="K24" s="58">
        <f t="shared" si="23"/>
        <v>1.28912</v>
      </c>
      <c r="L24" s="58">
        <f t="shared" si="23"/>
        <v>1.7388300000000001</v>
      </c>
      <c r="M24" s="58">
        <f t="shared" si="23"/>
        <v>3.84728</v>
      </c>
      <c r="N24" s="58">
        <f t="shared" si="23"/>
        <v>4.3652499999999996</v>
      </c>
      <c r="O24" s="58">
        <f>ROUND(O14/O13*100-100,5)</f>
        <v>0.30302000000000001</v>
      </c>
      <c r="P24" s="58">
        <f t="shared" si="24"/>
        <v>0.28982000000000002</v>
      </c>
      <c r="Q24" s="58">
        <f t="shared" si="25"/>
        <v>4.1534500000000003</v>
      </c>
      <c r="R24" s="58">
        <f t="shared" si="24"/>
        <v>4.4568500000000002</v>
      </c>
      <c r="S24" s="58">
        <f t="shared" si="24"/>
        <v>3.8615200000000001</v>
      </c>
      <c r="T24" s="58">
        <f t="shared" si="24"/>
        <v>2.1619299999999999</v>
      </c>
      <c r="U24" s="58">
        <f t="shared" si="24"/>
        <v>1.05847</v>
      </c>
      <c r="V24" s="58">
        <f t="shared" si="24"/>
        <v>3.78321</v>
      </c>
      <c r="W24" s="58">
        <f t="shared" si="24"/>
        <v>1.91734</v>
      </c>
      <c r="X24" s="58">
        <f t="shared" si="26"/>
        <v>0.58491000000000004</v>
      </c>
      <c r="Y24" s="58">
        <f t="shared" si="24"/>
        <v>1.61354</v>
      </c>
      <c r="Z24" s="58">
        <f>ROUND(Z14/Z13*100-100,5)</f>
        <v>-1.9169700000000001</v>
      </c>
      <c r="AA24" s="58">
        <f t="shared" si="24"/>
        <v>6.0864700000000003</v>
      </c>
      <c r="AB24" s="110">
        <v>2015</v>
      </c>
    </row>
    <row r="25" spans="1:28">
      <c r="A25" s="122">
        <v>2016</v>
      </c>
      <c r="B25" s="58">
        <f t="shared" ref="B25:N25" si="27">ROUND(B15/B14*100-100,5)</f>
        <v>2.67747</v>
      </c>
      <c r="C25" s="58">
        <f t="shared" si="27"/>
        <v>-1.91489</v>
      </c>
      <c r="D25" s="58">
        <f t="shared" si="27"/>
        <v>-0.69554000000000005</v>
      </c>
      <c r="E25" s="78" t="s">
        <v>2</v>
      </c>
      <c r="F25" s="58">
        <f t="shared" si="27"/>
        <v>-0.64292000000000005</v>
      </c>
      <c r="G25" s="78" t="s">
        <v>2</v>
      </c>
      <c r="H25" s="78" t="s">
        <v>2</v>
      </c>
      <c r="I25" s="58">
        <f t="shared" si="27"/>
        <v>1.6152200000000001</v>
      </c>
      <c r="J25" s="58">
        <f t="shared" si="27"/>
        <v>3.11076</v>
      </c>
      <c r="K25" s="78" t="s">
        <v>2</v>
      </c>
      <c r="L25" s="78" t="s">
        <v>2</v>
      </c>
      <c r="M25" s="78" t="s">
        <v>2</v>
      </c>
      <c r="N25" s="58">
        <f t="shared" si="27"/>
        <v>6.3850899999999999</v>
      </c>
      <c r="O25" s="58">
        <f>ROUND(O15/O14*100-100,5)</f>
        <v>-1.2800000000000001E-2</v>
      </c>
      <c r="P25" s="58">
        <f t="shared" ref="P25:X25" si="28">ROUND(P15/P14*100-100,5)</f>
        <v>0.35476999999999997</v>
      </c>
      <c r="Q25" s="58">
        <f t="shared" si="28"/>
        <v>4.9294599999999997</v>
      </c>
      <c r="R25" s="78" t="s">
        <v>2</v>
      </c>
      <c r="S25" s="78" t="s">
        <v>2</v>
      </c>
      <c r="T25" s="58">
        <f t="shared" si="28"/>
        <v>2.38897</v>
      </c>
      <c r="U25" s="78" t="s">
        <v>2</v>
      </c>
      <c r="V25" s="78" t="s">
        <v>2</v>
      </c>
      <c r="W25" s="78" t="s">
        <v>2</v>
      </c>
      <c r="X25" s="58">
        <f t="shared" si="28"/>
        <v>0.90081</v>
      </c>
      <c r="Y25" s="78" t="s">
        <v>2</v>
      </c>
      <c r="Z25" s="78" t="s">
        <v>2</v>
      </c>
      <c r="AA25" s="78" t="s">
        <v>2</v>
      </c>
      <c r="AB25" s="122">
        <v>2016</v>
      </c>
    </row>
    <row r="26" spans="1:28" ht="12" customHeight="1">
      <c r="A26" s="81"/>
      <c r="B26" s="81"/>
      <c r="C26" s="81"/>
      <c r="D26" s="81"/>
      <c r="E26" s="81"/>
      <c r="F26" s="81"/>
      <c r="G26" s="81"/>
      <c r="H26" s="81"/>
      <c r="I26" s="81"/>
      <c r="J26" s="81"/>
      <c r="K26" s="81"/>
      <c r="L26" s="78"/>
      <c r="M26" s="81"/>
      <c r="N26" s="81"/>
      <c r="O26" s="81"/>
      <c r="P26" s="81"/>
      <c r="Q26" s="81"/>
      <c r="R26" s="81"/>
      <c r="S26" s="81"/>
      <c r="T26" s="81"/>
      <c r="U26" s="81"/>
      <c r="V26" s="81"/>
      <c r="W26" s="81"/>
      <c r="X26" s="81"/>
      <c r="Y26" s="81"/>
      <c r="Z26" s="81"/>
      <c r="AA26" s="81"/>
      <c r="AB26" s="81"/>
    </row>
    <row r="27" spans="1:28" ht="12" customHeight="1">
      <c r="A27" s="81"/>
      <c r="B27" s="149" t="s">
        <v>105</v>
      </c>
      <c r="C27" s="149"/>
      <c r="D27" s="149"/>
      <c r="E27" s="149"/>
      <c r="F27" s="149"/>
      <c r="G27" s="149"/>
      <c r="H27" s="149"/>
      <c r="I27" s="149"/>
      <c r="J27" s="149"/>
      <c r="K27" s="149"/>
      <c r="L27" s="149"/>
      <c r="M27" s="149"/>
      <c r="N27" s="149"/>
      <c r="O27" s="149" t="s">
        <v>105</v>
      </c>
      <c r="P27" s="149"/>
      <c r="Q27" s="149"/>
      <c r="R27" s="149"/>
      <c r="S27" s="149"/>
      <c r="T27" s="149"/>
      <c r="U27" s="149"/>
      <c r="V27" s="149"/>
      <c r="W27" s="149"/>
      <c r="X27" s="149"/>
      <c r="Y27" s="149"/>
      <c r="Z27" s="149"/>
      <c r="AA27" s="149"/>
      <c r="AB27" s="81"/>
    </row>
    <row r="28" spans="1:28">
      <c r="A28" s="89">
        <v>2009</v>
      </c>
      <c r="B28" s="58">
        <f>B8-B7</f>
        <v>25.787000000000035</v>
      </c>
      <c r="C28" s="58">
        <f t="shared" ref="C28:N28" si="29">C8-C7</f>
        <v>-0.32099999999999995</v>
      </c>
      <c r="D28" s="58">
        <f t="shared" si="29"/>
        <v>-0.57699999999999818</v>
      </c>
      <c r="E28" s="58">
        <f t="shared" si="29"/>
        <v>1.2999999999999998E-2</v>
      </c>
      <c r="F28" s="58">
        <f t="shared" si="29"/>
        <v>0.17399999999999238</v>
      </c>
      <c r="G28" s="58">
        <f t="shared" si="29"/>
        <v>-0.3879999999999999</v>
      </c>
      <c r="H28" s="58">
        <f t="shared" si="29"/>
        <v>-0.37600000000000122</v>
      </c>
      <c r="I28" s="58">
        <f t="shared" si="29"/>
        <v>0.10300000000000864</v>
      </c>
      <c r="J28" s="58">
        <f t="shared" si="29"/>
        <v>5.1430000000000291</v>
      </c>
      <c r="K28" s="58">
        <f t="shared" si="29"/>
        <v>3.2259999999999991</v>
      </c>
      <c r="L28" s="58">
        <f t="shared" si="29"/>
        <v>-0.80500000000000682</v>
      </c>
      <c r="M28" s="58">
        <f t="shared" si="29"/>
        <v>2.7220000000000084</v>
      </c>
      <c r="N28" s="58">
        <f t="shared" si="29"/>
        <v>-1.7879999999999967</v>
      </c>
      <c r="O28" s="58">
        <f t="shared" ref="O28:AA28" si="30">O8-O7</f>
        <v>1.195999999999998</v>
      </c>
      <c r="P28" s="58">
        <f t="shared" si="30"/>
        <v>-1.2509999999999977</v>
      </c>
      <c r="Q28" s="58">
        <f t="shared" ref="Q28" si="31">Q8-Q7</f>
        <v>7.5679999999999836</v>
      </c>
      <c r="R28" s="58">
        <f t="shared" si="30"/>
        <v>6.6749999999999829</v>
      </c>
      <c r="S28" s="58">
        <f t="shared" si="30"/>
        <v>0.89300000000000068</v>
      </c>
      <c r="T28" s="58">
        <f t="shared" si="30"/>
        <v>11.137</v>
      </c>
      <c r="U28" s="58">
        <f t="shared" si="30"/>
        <v>-1.7009999999999934</v>
      </c>
      <c r="V28" s="58">
        <f t="shared" si="30"/>
        <v>5.5300000000000153</v>
      </c>
      <c r="W28" s="58">
        <f t="shared" si="30"/>
        <v>7.3079999999999927</v>
      </c>
      <c r="X28" s="58">
        <f t="shared" ref="X28" si="32">X8-X7</f>
        <v>4.5769999999999982</v>
      </c>
      <c r="Y28" s="58">
        <f t="shared" si="30"/>
        <v>2.0150000000000006</v>
      </c>
      <c r="Z28" s="58">
        <f t="shared" si="30"/>
        <v>2.3179999999999978</v>
      </c>
      <c r="AA28" s="58">
        <f t="shared" si="30"/>
        <v>0.24399999999999977</v>
      </c>
      <c r="AB28" s="89">
        <v>2009</v>
      </c>
    </row>
    <row r="29" spans="1:28">
      <c r="A29" s="89">
        <v>2010</v>
      </c>
      <c r="B29" s="58">
        <f t="shared" ref="B29:N35" si="33">B9-B8</f>
        <v>17.463999999999942</v>
      </c>
      <c r="C29" s="58">
        <f t="shared" si="33"/>
        <v>-7.0000000000000062E-2</v>
      </c>
      <c r="D29" s="58">
        <f t="shared" si="33"/>
        <v>-0.3270000000000266</v>
      </c>
      <c r="E29" s="58">
        <f t="shared" si="33"/>
        <v>-2.4999999999999994E-2</v>
      </c>
      <c r="F29" s="58">
        <f t="shared" si="33"/>
        <v>-0.44099999999998829</v>
      </c>
      <c r="G29" s="58">
        <f t="shared" si="33"/>
        <v>-6.7000000000000171E-2</v>
      </c>
      <c r="H29" s="58">
        <f t="shared" si="33"/>
        <v>0.20600000000000129</v>
      </c>
      <c r="I29" s="58">
        <f t="shared" si="33"/>
        <v>3.6999999999991928E-2</v>
      </c>
      <c r="J29" s="58">
        <f t="shared" si="33"/>
        <v>3.3940000000000055</v>
      </c>
      <c r="K29" s="58">
        <f t="shared" si="33"/>
        <v>1.6569999999999823</v>
      </c>
      <c r="L29" s="58">
        <f t="shared" si="33"/>
        <v>-0.73199999999999932</v>
      </c>
      <c r="M29" s="58">
        <f t="shared" si="33"/>
        <v>2.4689999999999941</v>
      </c>
      <c r="N29" s="58">
        <f t="shared" si="33"/>
        <v>0.37800000000000011</v>
      </c>
      <c r="O29" s="58">
        <f t="shared" ref="O29:AA29" si="34">O9-O8</f>
        <v>-0.18499999999999517</v>
      </c>
      <c r="P29" s="58">
        <f t="shared" si="34"/>
        <v>-1.1730000000000018</v>
      </c>
      <c r="Q29" s="58">
        <f t="shared" ref="Q29" si="35">Q9-Q8</f>
        <v>5.7950000000000159</v>
      </c>
      <c r="R29" s="58">
        <f t="shared" si="34"/>
        <v>4.4639999999999986</v>
      </c>
      <c r="S29" s="58">
        <f t="shared" si="34"/>
        <v>1.3309999999999889</v>
      </c>
      <c r="T29" s="58">
        <f t="shared" si="34"/>
        <v>6.2360000000000468</v>
      </c>
      <c r="U29" s="58">
        <f t="shared" si="34"/>
        <v>-1.1999999999999886</v>
      </c>
      <c r="V29" s="58">
        <f t="shared" si="34"/>
        <v>0.93499999999997385</v>
      </c>
      <c r="W29" s="58">
        <f t="shared" si="34"/>
        <v>6.5010000000000048</v>
      </c>
      <c r="X29" s="58">
        <f t="shared" ref="X29" si="36">X9-X8</f>
        <v>3.3789999999999907</v>
      </c>
      <c r="Y29" s="58">
        <f t="shared" si="34"/>
        <v>1.5240000000000009</v>
      </c>
      <c r="Z29" s="58">
        <f t="shared" si="34"/>
        <v>3.5180000000000007</v>
      </c>
      <c r="AA29" s="58">
        <f t="shared" si="34"/>
        <v>-1.6630000000000003</v>
      </c>
      <c r="AB29" s="89">
        <v>2010</v>
      </c>
    </row>
    <row r="30" spans="1:28">
      <c r="A30" s="89">
        <v>2011</v>
      </c>
      <c r="B30" s="58">
        <f t="shared" si="33"/>
        <v>18.61200000000008</v>
      </c>
      <c r="C30" s="58">
        <f t="shared" si="33"/>
        <v>5.600000000000005E-2</v>
      </c>
      <c r="D30" s="58">
        <f t="shared" si="33"/>
        <v>2.9060000000000059</v>
      </c>
      <c r="E30" s="58">
        <f t="shared" si="33"/>
        <v>-4.9999999999999975E-3</v>
      </c>
      <c r="F30" s="58">
        <f t="shared" si="33"/>
        <v>3.6550000000000011</v>
      </c>
      <c r="G30" s="58">
        <f t="shared" si="33"/>
        <v>-0.57699999999999996</v>
      </c>
      <c r="H30" s="58">
        <f t="shared" si="33"/>
        <v>-0.16700000000000159</v>
      </c>
      <c r="I30" s="58">
        <f t="shared" si="33"/>
        <v>2.0760000000000076</v>
      </c>
      <c r="J30" s="58">
        <f t="shared" si="33"/>
        <v>9.8340000000000032</v>
      </c>
      <c r="K30" s="58">
        <f t="shared" si="33"/>
        <v>4.2070000000000221</v>
      </c>
      <c r="L30" s="58">
        <f t="shared" si="33"/>
        <v>3.1530000000000058</v>
      </c>
      <c r="M30" s="58">
        <f t="shared" si="33"/>
        <v>2.4740000000000038</v>
      </c>
      <c r="N30" s="58">
        <f t="shared" si="33"/>
        <v>4.027000000000001</v>
      </c>
      <c r="O30" s="58">
        <f t="shared" ref="O30:AA30" si="37">O10-O9</f>
        <v>-0.25100000000000477</v>
      </c>
      <c r="P30" s="58">
        <f t="shared" si="37"/>
        <v>-0.41199999999999903</v>
      </c>
      <c r="Q30" s="58">
        <f t="shared" ref="Q30" si="38">Q10-Q9</f>
        <v>2.4809999999999945</v>
      </c>
      <c r="R30" s="58">
        <f t="shared" si="37"/>
        <v>-1.039999999999992</v>
      </c>
      <c r="S30" s="58">
        <f t="shared" si="37"/>
        <v>3.521000000000015</v>
      </c>
      <c r="T30" s="58">
        <f t="shared" si="37"/>
        <v>-3.9639999999999986</v>
      </c>
      <c r="U30" s="58">
        <f t="shared" si="37"/>
        <v>-4.5730000000000075</v>
      </c>
      <c r="V30" s="58">
        <f t="shared" si="37"/>
        <v>-1.0489999999999782</v>
      </c>
      <c r="W30" s="58">
        <f t="shared" si="37"/>
        <v>1.6580000000000155</v>
      </c>
      <c r="X30" s="58">
        <f t="shared" ref="X30" si="39">X10-X9</f>
        <v>1.8590000000000089</v>
      </c>
      <c r="Y30" s="58">
        <f t="shared" si="37"/>
        <v>1.0630000000000024</v>
      </c>
      <c r="Z30" s="58">
        <f t="shared" si="37"/>
        <v>-0.13299999999999557</v>
      </c>
      <c r="AA30" s="58">
        <f t="shared" si="37"/>
        <v>0.92899999999999849</v>
      </c>
      <c r="AB30" s="89">
        <v>2011</v>
      </c>
    </row>
    <row r="31" spans="1:28">
      <c r="A31" s="89">
        <v>2012</v>
      </c>
      <c r="B31" s="58">
        <f t="shared" si="33"/>
        <v>39.55399999999986</v>
      </c>
      <c r="C31" s="58">
        <f t="shared" si="33"/>
        <v>-5.2000000000000046E-2</v>
      </c>
      <c r="D31" s="58">
        <f t="shared" si="33"/>
        <v>2.0790000000000077</v>
      </c>
      <c r="E31" s="58">
        <f t="shared" si="33"/>
        <v>1.5999999999999993E-2</v>
      </c>
      <c r="F31" s="58">
        <f t="shared" si="33"/>
        <v>1.1859999999999928</v>
      </c>
      <c r="G31" s="58">
        <f t="shared" si="33"/>
        <v>0.23500000000000032</v>
      </c>
      <c r="H31" s="58">
        <f t="shared" si="33"/>
        <v>0.64200000000000124</v>
      </c>
      <c r="I31" s="58">
        <f t="shared" si="33"/>
        <v>2.6490000000000009</v>
      </c>
      <c r="J31" s="58">
        <f t="shared" si="33"/>
        <v>9.5240000000000009</v>
      </c>
      <c r="K31" s="58">
        <f t="shared" si="33"/>
        <v>4.8699999999999761</v>
      </c>
      <c r="L31" s="58">
        <f t="shared" si="33"/>
        <v>0.54800000000000182</v>
      </c>
      <c r="M31" s="58">
        <f t="shared" si="33"/>
        <v>4.1059999999999945</v>
      </c>
      <c r="N31" s="58">
        <f t="shared" si="33"/>
        <v>5.382000000000005</v>
      </c>
      <c r="O31" s="58">
        <f t="shared" ref="O31:AA31" si="40">O11-O10</f>
        <v>0.44400000000000261</v>
      </c>
      <c r="P31" s="58">
        <f t="shared" si="40"/>
        <v>-0.44899999999999807</v>
      </c>
      <c r="Q31" s="58">
        <f t="shared" ref="Q31" si="41">Q11-Q10</f>
        <v>9.5989999999999895</v>
      </c>
      <c r="R31" s="58">
        <f t="shared" si="40"/>
        <v>1.3259999999999934</v>
      </c>
      <c r="S31" s="58">
        <f t="shared" si="40"/>
        <v>8.2729999999999961</v>
      </c>
      <c r="T31" s="58">
        <f t="shared" si="40"/>
        <v>7.1199999999999477</v>
      </c>
      <c r="U31" s="58">
        <f t="shared" si="40"/>
        <v>0.17400000000000659</v>
      </c>
      <c r="V31" s="58">
        <f t="shared" si="40"/>
        <v>0.84299999999998931</v>
      </c>
      <c r="W31" s="58">
        <f t="shared" si="40"/>
        <v>6.1029999999999802</v>
      </c>
      <c r="X31" s="58">
        <f t="shared" ref="X31" si="42">X11-X10</f>
        <v>3.2579999999999814</v>
      </c>
      <c r="Y31" s="58">
        <f t="shared" si="40"/>
        <v>1.9479999999999933</v>
      </c>
      <c r="Z31" s="58">
        <f t="shared" si="40"/>
        <v>1.2789999999999964</v>
      </c>
      <c r="AA31" s="58">
        <f t="shared" si="40"/>
        <v>3.1000000000002359E-2</v>
      </c>
      <c r="AB31" s="89">
        <v>2012</v>
      </c>
    </row>
    <row r="32" spans="1:28">
      <c r="A32" s="89">
        <v>2013</v>
      </c>
      <c r="B32" s="58">
        <f t="shared" si="33"/>
        <v>26.8900000000001</v>
      </c>
      <c r="C32" s="58">
        <f t="shared" si="33"/>
        <v>-5.2999999999999936E-2</v>
      </c>
      <c r="D32" s="58">
        <f t="shared" si="33"/>
        <v>-1.5889999999999986</v>
      </c>
      <c r="E32" s="58">
        <f t="shared" si="33"/>
        <v>1.4999999999999999E-2</v>
      </c>
      <c r="F32" s="58">
        <f t="shared" si="33"/>
        <v>-0.81699999999999307</v>
      </c>
      <c r="G32" s="58">
        <f t="shared" si="33"/>
        <v>-0.99000000000000021</v>
      </c>
      <c r="H32" s="58">
        <f t="shared" si="33"/>
        <v>0.2029999999999994</v>
      </c>
      <c r="I32" s="58">
        <f t="shared" si="33"/>
        <v>0.75199999999999534</v>
      </c>
      <c r="J32" s="58">
        <f t="shared" si="33"/>
        <v>9.3309999999999604</v>
      </c>
      <c r="K32" s="58">
        <f t="shared" si="33"/>
        <v>5.8449999999999989</v>
      </c>
      <c r="L32" s="58">
        <f t="shared" si="33"/>
        <v>-0.10000000000000853</v>
      </c>
      <c r="M32" s="58">
        <f t="shared" si="33"/>
        <v>3.5859999999999985</v>
      </c>
      <c r="N32" s="58">
        <f t="shared" si="33"/>
        <v>2.2959999999999923</v>
      </c>
      <c r="O32" s="58">
        <f t="shared" ref="O32:AA35" si="43">O12-O11</f>
        <v>-0.68200000000000216</v>
      </c>
      <c r="P32" s="58">
        <f t="shared" si="43"/>
        <v>-0.36700000000000443</v>
      </c>
      <c r="Q32" s="58">
        <f t="shared" ref="Q32:Q35" si="44">Q12-Q11</f>
        <v>4.7719999999999914</v>
      </c>
      <c r="R32" s="58">
        <f t="shared" si="43"/>
        <v>2.0530000000000257</v>
      </c>
      <c r="S32" s="58">
        <f t="shared" si="43"/>
        <v>2.7189999999999941</v>
      </c>
      <c r="T32" s="58">
        <f t="shared" si="43"/>
        <v>10.037000000000035</v>
      </c>
      <c r="U32" s="58">
        <f t="shared" si="43"/>
        <v>-0.63300000000000978</v>
      </c>
      <c r="V32" s="58">
        <f t="shared" si="43"/>
        <v>2.554000000000002</v>
      </c>
      <c r="W32" s="58">
        <f t="shared" si="43"/>
        <v>8.1160000000000139</v>
      </c>
      <c r="X32" s="58">
        <f t="shared" ref="X32:X34" si="45">X12-X11</f>
        <v>2.3930000000000007</v>
      </c>
      <c r="Y32" s="58">
        <f t="shared" si="43"/>
        <v>-1.4140000000000015</v>
      </c>
      <c r="Z32" s="58">
        <f t="shared" si="43"/>
        <v>1.9119999999999919</v>
      </c>
      <c r="AA32" s="58">
        <f t="shared" si="43"/>
        <v>1.8949999999999996</v>
      </c>
      <c r="AB32" s="89">
        <v>2013</v>
      </c>
    </row>
    <row r="33" spans="1:28">
      <c r="A33" s="89">
        <v>2014</v>
      </c>
      <c r="B33" s="58">
        <f t="shared" si="33"/>
        <v>32.113000000000056</v>
      </c>
      <c r="C33" s="58">
        <f t="shared" si="33"/>
        <v>-7.0000000000000062E-3</v>
      </c>
      <c r="D33" s="58">
        <f t="shared" si="33"/>
        <v>0.66700000000000159</v>
      </c>
      <c r="E33" s="58">
        <f t="shared" si="33"/>
        <v>5.0000000000000044E-3</v>
      </c>
      <c r="F33" s="58">
        <f t="shared" si="33"/>
        <v>0.38299999999999557</v>
      </c>
      <c r="G33" s="58">
        <f t="shared" si="33"/>
        <v>-0.1899999999999995</v>
      </c>
      <c r="H33" s="58">
        <f t="shared" si="33"/>
        <v>0.46899999999999942</v>
      </c>
      <c r="I33" s="58">
        <f t="shared" si="33"/>
        <v>-0.37800000000000011</v>
      </c>
      <c r="J33" s="58">
        <f t="shared" si="33"/>
        <v>7.1730000000000018</v>
      </c>
      <c r="K33" s="58">
        <f t="shared" si="33"/>
        <v>3.8460000000000036</v>
      </c>
      <c r="L33" s="58">
        <f t="shared" si="33"/>
        <v>0.39500000000001023</v>
      </c>
      <c r="M33" s="58">
        <f t="shared" si="33"/>
        <v>2.9320000000000022</v>
      </c>
      <c r="N33" s="58">
        <f t="shared" si="33"/>
        <v>2.8799999999999955</v>
      </c>
      <c r="O33" s="58">
        <f t="shared" si="43"/>
        <v>-1.2519999999999953</v>
      </c>
      <c r="P33" s="58">
        <f t="shared" si="43"/>
        <v>0.10999999999999943</v>
      </c>
      <c r="Q33" s="58">
        <f t="shared" si="44"/>
        <v>6.9570000000000505</v>
      </c>
      <c r="R33" s="58">
        <f t="shared" si="43"/>
        <v>5.3269999999999982</v>
      </c>
      <c r="S33" s="58">
        <f t="shared" si="43"/>
        <v>1.6299999999999955</v>
      </c>
      <c r="T33" s="58">
        <f t="shared" si="43"/>
        <v>14.099000000000046</v>
      </c>
      <c r="U33" s="58">
        <f t="shared" si="43"/>
        <v>0.4269999999999925</v>
      </c>
      <c r="V33" s="58">
        <f t="shared" si="43"/>
        <v>5.7750000000000057</v>
      </c>
      <c r="W33" s="58">
        <f t="shared" si="43"/>
        <v>7.8969999999999914</v>
      </c>
      <c r="X33" s="58">
        <f t="shared" si="45"/>
        <v>1.8640000000000043</v>
      </c>
      <c r="Y33" s="58">
        <f t="shared" si="43"/>
        <v>1.652000000000001</v>
      </c>
      <c r="Z33" s="58">
        <f t="shared" si="43"/>
        <v>0.507000000000005</v>
      </c>
      <c r="AA33" s="58">
        <f t="shared" si="43"/>
        <v>-0.29500000000000171</v>
      </c>
      <c r="AB33" s="89">
        <v>2014</v>
      </c>
    </row>
    <row r="34" spans="1:28">
      <c r="A34" s="110">
        <v>2015</v>
      </c>
      <c r="B34" s="58">
        <f t="shared" si="33"/>
        <v>37.033999999999878</v>
      </c>
      <c r="C34" s="58">
        <f t="shared" si="33"/>
        <v>-4.7000000000000042E-2</v>
      </c>
      <c r="D34" s="58">
        <f t="shared" si="33"/>
        <v>-1.8000000000000682E-2</v>
      </c>
      <c r="E34" s="58">
        <f t="shared" si="33"/>
        <v>-6.0000000000000053E-3</v>
      </c>
      <c r="F34" s="58">
        <f t="shared" si="33"/>
        <v>-0.1910000000000025</v>
      </c>
      <c r="G34" s="58">
        <f t="shared" si="33"/>
        <v>0.17899999999999938</v>
      </c>
      <c r="H34" s="58">
        <f t="shared" si="33"/>
        <v>0</v>
      </c>
      <c r="I34" s="58">
        <f t="shared" si="33"/>
        <v>-0.54200000000000159</v>
      </c>
      <c r="J34" s="58">
        <f t="shared" si="33"/>
        <v>7.9800000000000182</v>
      </c>
      <c r="K34" s="58">
        <f t="shared" si="33"/>
        <v>2.6620000000000061</v>
      </c>
      <c r="L34" s="58">
        <f t="shared" si="33"/>
        <v>1.3709999999999951</v>
      </c>
      <c r="M34" s="58">
        <f t="shared" si="33"/>
        <v>3.9470000000000027</v>
      </c>
      <c r="N34" s="58">
        <f t="shared" si="33"/>
        <v>3.8780000000000001</v>
      </c>
      <c r="O34" s="58">
        <f t="shared" si="43"/>
        <v>0.117999999999995</v>
      </c>
      <c r="P34" s="58">
        <f t="shared" si="43"/>
        <v>0.12300000000000466</v>
      </c>
      <c r="Q34" s="58">
        <f t="shared" si="44"/>
        <v>12.84899999999999</v>
      </c>
      <c r="R34" s="58">
        <f t="shared" si="43"/>
        <v>6.7609999999999957</v>
      </c>
      <c r="S34" s="58">
        <f t="shared" si="43"/>
        <v>6.0880000000000223</v>
      </c>
      <c r="T34" s="58">
        <f t="shared" si="43"/>
        <v>11.644000000000005</v>
      </c>
      <c r="U34" s="58">
        <f t="shared" si="43"/>
        <v>1.5560000000000116</v>
      </c>
      <c r="V34" s="58">
        <f t="shared" si="43"/>
        <v>5.2309999999999945</v>
      </c>
      <c r="W34" s="58">
        <f t="shared" si="43"/>
        <v>4.8570000000000277</v>
      </c>
      <c r="X34" s="58">
        <f t="shared" si="45"/>
        <v>1.0490000000000066</v>
      </c>
      <c r="Y34" s="58">
        <f t="shared" si="43"/>
        <v>1.1420000000000101</v>
      </c>
      <c r="Z34" s="58">
        <f t="shared" si="43"/>
        <v>-1.605000000000004</v>
      </c>
      <c r="AA34" s="58">
        <f t="shared" si="43"/>
        <v>1.5120000000000005</v>
      </c>
      <c r="AB34" s="110">
        <v>2015</v>
      </c>
    </row>
    <row r="35" spans="1:28">
      <c r="A35" s="122">
        <v>2016</v>
      </c>
      <c r="B35" s="58">
        <f>B15-B14</f>
        <v>49.351000000000113</v>
      </c>
      <c r="C35" s="58">
        <f>C15-C14</f>
        <v>-8.9999999999999525E-3</v>
      </c>
      <c r="D35" s="58">
        <f t="shared" si="33"/>
        <v>-0.96999999999999886</v>
      </c>
      <c r="E35" s="78" t="s">
        <v>2</v>
      </c>
      <c r="F35" s="58">
        <f t="shared" si="33"/>
        <v>-0.76900000000000546</v>
      </c>
      <c r="G35" s="78" t="s">
        <v>2</v>
      </c>
      <c r="H35" s="78" t="s">
        <v>2</v>
      </c>
      <c r="I35" s="58">
        <f>I15-I14</f>
        <v>1.2950000000000017</v>
      </c>
      <c r="J35" s="58">
        <f t="shared" si="33"/>
        <v>12.316000000000031</v>
      </c>
      <c r="K35" s="78" t="s">
        <v>2</v>
      </c>
      <c r="L35" s="78" t="s">
        <v>2</v>
      </c>
      <c r="M35" s="78" t="s">
        <v>2</v>
      </c>
      <c r="N35" s="58">
        <f t="shared" si="33"/>
        <v>5.9200000000000017</v>
      </c>
      <c r="O35" s="58">
        <f t="shared" si="43"/>
        <v>-4.9999999999954525E-3</v>
      </c>
      <c r="P35" s="58">
        <f>P15-P14</f>
        <v>0.15099999999999625</v>
      </c>
      <c r="Q35" s="58">
        <f t="shared" si="44"/>
        <v>15.882999999999981</v>
      </c>
      <c r="R35" s="78" t="s">
        <v>2</v>
      </c>
      <c r="S35" s="78" t="s">
        <v>2</v>
      </c>
      <c r="T35" s="58">
        <f t="shared" si="43"/>
        <v>13.144999999999982</v>
      </c>
      <c r="U35" s="78" t="s">
        <v>2</v>
      </c>
      <c r="V35" s="78" t="s">
        <v>2</v>
      </c>
      <c r="W35" s="78" t="s">
        <v>2</v>
      </c>
      <c r="X35" s="58">
        <f t="shared" ref="X35" si="46">X15-X14</f>
        <v>1.625</v>
      </c>
      <c r="Y35" s="78" t="s">
        <v>2</v>
      </c>
      <c r="Z35" s="78" t="s">
        <v>2</v>
      </c>
      <c r="AA35" s="78" t="s">
        <v>2</v>
      </c>
      <c r="AB35" s="122">
        <v>2016</v>
      </c>
    </row>
    <row r="36" spans="1:28" ht="12" customHeight="1">
      <c r="A36" s="81"/>
      <c r="B36" s="81"/>
      <c r="C36" s="81"/>
      <c r="D36" s="81"/>
      <c r="E36" s="81"/>
      <c r="F36" s="81"/>
      <c r="G36" s="81"/>
      <c r="H36" s="81"/>
      <c r="I36" s="81"/>
      <c r="J36" s="81"/>
      <c r="K36" s="81"/>
      <c r="L36" s="78"/>
      <c r="M36" s="81"/>
      <c r="N36" s="81"/>
      <c r="O36" s="81"/>
      <c r="P36" s="81"/>
      <c r="Q36" s="81"/>
      <c r="R36" s="81"/>
      <c r="S36" s="81"/>
      <c r="T36" s="81"/>
      <c r="U36" s="81"/>
      <c r="V36" s="81"/>
      <c r="W36" s="81"/>
      <c r="X36" s="81"/>
      <c r="Y36" s="81"/>
      <c r="Z36" s="81"/>
      <c r="AA36" s="81"/>
      <c r="AB36" s="81"/>
    </row>
    <row r="37" spans="1:28" ht="12" customHeight="1">
      <c r="A37" s="81"/>
      <c r="B37" s="149" t="s">
        <v>37</v>
      </c>
      <c r="C37" s="149"/>
      <c r="D37" s="149"/>
      <c r="E37" s="149"/>
      <c r="F37" s="149"/>
      <c r="G37" s="149"/>
      <c r="H37" s="149"/>
      <c r="I37" s="149"/>
      <c r="J37" s="149"/>
      <c r="K37" s="149"/>
      <c r="L37" s="149"/>
      <c r="M37" s="149"/>
      <c r="N37" s="149"/>
      <c r="O37" s="149" t="s">
        <v>37</v>
      </c>
      <c r="P37" s="149"/>
      <c r="Q37" s="149"/>
      <c r="R37" s="149"/>
      <c r="S37" s="149"/>
      <c r="T37" s="149"/>
      <c r="U37" s="149"/>
      <c r="V37" s="149"/>
      <c r="W37" s="149"/>
      <c r="X37" s="149"/>
      <c r="Y37" s="149"/>
      <c r="Z37" s="149"/>
      <c r="AA37" s="149"/>
      <c r="AB37" s="81"/>
    </row>
    <row r="38" spans="1:28">
      <c r="A38" s="89">
        <v>2008</v>
      </c>
      <c r="B38" s="85">
        <v>100</v>
      </c>
      <c r="C38" s="86">
        <f t="shared" ref="C38:C45" si="47">ROUND(C7/$B7*100,5)</f>
        <v>5.858E-2</v>
      </c>
      <c r="D38" s="86">
        <f t="shared" ref="D38:AA41" si="48">ROUND(D7/$B7*100,5)</f>
        <v>8.28308</v>
      </c>
      <c r="E38" s="86">
        <f t="shared" si="48"/>
        <v>4.4400000000000004E-3</v>
      </c>
      <c r="F38" s="86">
        <f t="shared" si="48"/>
        <v>7.0278999999999998</v>
      </c>
      <c r="G38" s="86">
        <f t="shared" si="48"/>
        <v>0.41027000000000002</v>
      </c>
      <c r="H38" s="86">
        <f t="shared" si="48"/>
        <v>0.84047000000000005</v>
      </c>
      <c r="I38" s="86">
        <f t="shared" si="48"/>
        <v>4.5862600000000002</v>
      </c>
      <c r="J38" s="86">
        <f t="shared" si="48"/>
        <v>20.874310000000001</v>
      </c>
      <c r="K38" s="86">
        <f t="shared" si="48"/>
        <v>11.11031</v>
      </c>
      <c r="L38" s="86">
        <f t="shared" si="48"/>
        <v>4.6414999999999997</v>
      </c>
      <c r="M38" s="86">
        <f t="shared" si="48"/>
        <v>5.12249</v>
      </c>
      <c r="N38" s="86">
        <f t="shared" si="48"/>
        <v>4.5975000000000001</v>
      </c>
      <c r="O38" s="86">
        <f t="shared" si="48"/>
        <v>2.4105300000000001</v>
      </c>
      <c r="P38" s="86">
        <f t="shared" si="48"/>
        <v>2.794</v>
      </c>
      <c r="Q38" s="86">
        <f t="shared" ref="Q38" si="49">ROUND(Q7/$B7*100,5)</f>
        <v>16.53875</v>
      </c>
      <c r="R38" s="86">
        <f t="shared" si="48"/>
        <v>8.0750299999999999</v>
      </c>
      <c r="S38" s="86">
        <f t="shared" si="48"/>
        <v>8.46373</v>
      </c>
      <c r="T38" s="86">
        <f t="shared" si="48"/>
        <v>30.012560000000001</v>
      </c>
      <c r="U38" s="86">
        <f t="shared" si="48"/>
        <v>9.3885400000000008</v>
      </c>
      <c r="V38" s="86">
        <f t="shared" si="48"/>
        <v>7.5152200000000002</v>
      </c>
      <c r="W38" s="86">
        <f t="shared" si="48"/>
        <v>13.10881</v>
      </c>
      <c r="X38" s="86">
        <f t="shared" ref="X38" si="50">ROUND(X7/$B7*100,5)</f>
        <v>9.8444400000000005</v>
      </c>
      <c r="Y38" s="86">
        <f t="shared" si="48"/>
        <v>3.8881000000000001</v>
      </c>
      <c r="Z38" s="86">
        <f t="shared" si="48"/>
        <v>4.5162000000000004</v>
      </c>
      <c r="AA38" s="86">
        <f t="shared" si="48"/>
        <v>1.44014</v>
      </c>
      <c r="AB38" s="89">
        <v>2008</v>
      </c>
    </row>
    <row r="39" spans="1:28">
      <c r="A39" s="89">
        <v>2009</v>
      </c>
      <c r="B39" s="85">
        <v>100</v>
      </c>
      <c r="C39" s="86">
        <f t="shared" si="47"/>
        <v>3.8469999999999997E-2</v>
      </c>
      <c r="D39" s="86">
        <f t="shared" si="48"/>
        <v>8.1207700000000003</v>
      </c>
      <c r="E39" s="86">
        <f t="shared" si="48"/>
        <v>5.1399999999999996E-3</v>
      </c>
      <c r="F39" s="86">
        <f t="shared" si="48"/>
        <v>6.9298900000000003</v>
      </c>
      <c r="G39" s="86">
        <f t="shared" si="48"/>
        <v>0.38073000000000001</v>
      </c>
      <c r="H39" s="86">
        <f t="shared" si="48"/>
        <v>0.80501</v>
      </c>
      <c r="I39" s="86">
        <f t="shared" si="48"/>
        <v>4.5216700000000003</v>
      </c>
      <c r="J39" s="86">
        <f t="shared" si="48"/>
        <v>20.859960000000001</v>
      </c>
      <c r="K39" s="86">
        <f t="shared" si="48"/>
        <v>11.13191</v>
      </c>
      <c r="L39" s="86">
        <f t="shared" si="48"/>
        <v>4.5217299999999998</v>
      </c>
      <c r="M39" s="86">
        <f t="shared" si="48"/>
        <v>5.2063100000000002</v>
      </c>
      <c r="N39" s="86">
        <f t="shared" si="48"/>
        <v>4.4196099999999996</v>
      </c>
      <c r="O39" s="86">
        <f t="shared" si="48"/>
        <v>2.44489</v>
      </c>
      <c r="P39" s="86">
        <f t="shared" si="48"/>
        <v>2.67605</v>
      </c>
      <c r="Q39" s="86">
        <f t="shared" ref="Q39" si="51">ROUND(Q8/$B8*100,5)</f>
        <v>16.736360000000001</v>
      </c>
      <c r="R39" s="86">
        <f t="shared" si="48"/>
        <v>8.3497900000000005</v>
      </c>
      <c r="S39" s="86">
        <f t="shared" si="48"/>
        <v>8.3865800000000004</v>
      </c>
      <c r="T39" s="86">
        <f t="shared" si="48"/>
        <v>30.21583</v>
      </c>
      <c r="U39" s="86">
        <f t="shared" si="48"/>
        <v>9.1419300000000003</v>
      </c>
      <c r="V39" s="86">
        <f t="shared" si="48"/>
        <v>7.7301099999999998</v>
      </c>
      <c r="W39" s="86">
        <f t="shared" si="48"/>
        <v>13.343780000000001</v>
      </c>
      <c r="X39" s="86">
        <f t="shared" ref="X39" si="52">ROUND(X8/$B8*100,5)</f>
        <v>9.9663900000000005</v>
      </c>
      <c r="Y39" s="86">
        <f t="shared" si="48"/>
        <v>3.9486599999999998</v>
      </c>
      <c r="Z39" s="86">
        <f t="shared" si="48"/>
        <v>4.58521</v>
      </c>
      <c r="AA39" s="86">
        <f t="shared" si="48"/>
        <v>1.43252</v>
      </c>
      <c r="AB39" s="89">
        <v>2009</v>
      </c>
    </row>
    <row r="40" spans="1:28">
      <c r="A40" s="89">
        <v>2010</v>
      </c>
      <c r="B40" s="85">
        <v>100</v>
      </c>
      <c r="C40" s="86">
        <f t="shared" si="47"/>
        <v>3.3930000000000002E-2</v>
      </c>
      <c r="D40" s="86">
        <f t="shared" si="48"/>
        <v>8.0174400000000006</v>
      </c>
      <c r="E40" s="86">
        <f t="shared" si="48"/>
        <v>3.6099999999999999E-3</v>
      </c>
      <c r="F40" s="86">
        <f t="shared" si="48"/>
        <v>6.8321199999999997</v>
      </c>
      <c r="G40" s="86">
        <f t="shared" si="48"/>
        <v>0.37282999999999999</v>
      </c>
      <c r="H40" s="86">
        <f t="shared" si="48"/>
        <v>0.80888000000000004</v>
      </c>
      <c r="I40" s="86">
        <f t="shared" si="48"/>
        <v>4.4771099999999997</v>
      </c>
      <c r="J40" s="86">
        <f t="shared" si="48"/>
        <v>20.845210000000002</v>
      </c>
      <c r="K40" s="86">
        <f t="shared" si="48"/>
        <v>11.11491</v>
      </c>
      <c r="L40" s="86">
        <f t="shared" si="48"/>
        <v>4.4316399999999998</v>
      </c>
      <c r="M40" s="86">
        <f t="shared" si="48"/>
        <v>5.2986599999999999</v>
      </c>
      <c r="N40" s="86">
        <f t="shared" si="48"/>
        <v>4.3962899999999996</v>
      </c>
      <c r="O40" s="86">
        <f t="shared" si="48"/>
        <v>2.4086599999999998</v>
      </c>
      <c r="P40" s="86">
        <f t="shared" si="48"/>
        <v>2.5789300000000002</v>
      </c>
      <c r="Q40" s="86">
        <f t="shared" ref="Q40" si="53">ROUND(Q9/$B9*100,5)</f>
        <v>16.906420000000001</v>
      </c>
      <c r="R40" s="86">
        <f t="shared" si="48"/>
        <v>8.5277499999999993</v>
      </c>
      <c r="S40" s="86">
        <f t="shared" si="48"/>
        <v>8.3786699999999996</v>
      </c>
      <c r="T40" s="86">
        <f t="shared" si="48"/>
        <v>30.27261</v>
      </c>
      <c r="U40" s="86">
        <f t="shared" si="48"/>
        <v>8.9763599999999997</v>
      </c>
      <c r="V40" s="86">
        <f t="shared" si="48"/>
        <v>7.7055400000000001</v>
      </c>
      <c r="W40" s="86">
        <f t="shared" si="48"/>
        <v>13.59071</v>
      </c>
      <c r="X40" s="86">
        <f t="shared" ref="X40" si="54">ROUND(X9/$B9*100,5)</f>
        <v>10.0634</v>
      </c>
      <c r="Y40" s="86">
        <f t="shared" si="48"/>
        <v>3.9980699999999998</v>
      </c>
      <c r="Z40" s="86">
        <f t="shared" si="48"/>
        <v>4.7460899999999997</v>
      </c>
      <c r="AA40" s="86">
        <f t="shared" si="48"/>
        <v>1.31925</v>
      </c>
      <c r="AB40" s="89">
        <v>2010</v>
      </c>
    </row>
    <row r="41" spans="1:28">
      <c r="A41" s="89">
        <v>2011</v>
      </c>
      <c r="B41" s="85">
        <v>100</v>
      </c>
      <c r="C41" s="86">
        <f t="shared" si="47"/>
        <v>3.6839999999999998E-2</v>
      </c>
      <c r="D41" s="86">
        <f t="shared" si="48"/>
        <v>8.1002399999999994</v>
      </c>
      <c r="E41" s="86">
        <f t="shared" si="48"/>
        <v>3.2799999999999999E-3</v>
      </c>
      <c r="F41" s="86">
        <f t="shared" si="48"/>
        <v>6.9717000000000002</v>
      </c>
      <c r="G41" s="86">
        <f t="shared" si="48"/>
        <v>0.33496999999999999</v>
      </c>
      <c r="H41" s="86">
        <f t="shared" si="48"/>
        <v>0.79029000000000005</v>
      </c>
      <c r="I41" s="86">
        <f t="shared" si="48"/>
        <v>4.5498799999999999</v>
      </c>
      <c r="J41" s="86">
        <f t="shared" si="48"/>
        <v>21.193909999999999</v>
      </c>
      <c r="K41" s="86">
        <f t="shared" si="48"/>
        <v>11.24014</v>
      </c>
      <c r="L41" s="86">
        <f t="shared" si="48"/>
        <v>4.5679800000000004</v>
      </c>
      <c r="M41" s="86">
        <f t="shared" si="48"/>
        <v>5.3857900000000001</v>
      </c>
      <c r="N41" s="86">
        <f t="shared" si="48"/>
        <v>4.5842000000000001</v>
      </c>
      <c r="O41" s="86">
        <f t="shared" si="48"/>
        <v>2.3677000000000001</v>
      </c>
      <c r="P41" s="86">
        <f t="shared" si="48"/>
        <v>2.5266999999999999</v>
      </c>
      <c r="Q41" s="86">
        <f t="shared" ref="Q41" si="55">ROUND(Q10/$B10*100,5)</f>
        <v>16.867439999999998</v>
      </c>
      <c r="R41" s="86">
        <f t="shared" si="48"/>
        <v>8.3739000000000008</v>
      </c>
      <c r="S41" s="86">
        <f t="shared" si="48"/>
        <v>8.4935399999999994</v>
      </c>
      <c r="T41" s="86">
        <f t="shared" si="48"/>
        <v>29.710519999999999</v>
      </c>
      <c r="U41" s="86">
        <f t="shared" ref="D41:AA46" si="56">ROUND(U10/$B10*100,5)</f>
        <v>8.6107200000000006</v>
      </c>
      <c r="V41" s="86">
        <f t="shared" si="56"/>
        <v>7.56013</v>
      </c>
      <c r="W41" s="86">
        <f t="shared" si="56"/>
        <v>13.539669999999999</v>
      </c>
      <c r="X41" s="86">
        <f t="shared" ref="X41" si="57">ROUND(X10/$B10*100,5)</f>
        <v>10.062580000000001</v>
      </c>
      <c r="Y41" s="86">
        <f t="shared" si="56"/>
        <v>4.0167400000000004</v>
      </c>
      <c r="Z41" s="86">
        <f t="shared" si="56"/>
        <v>4.6865699999999997</v>
      </c>
      <c r="AA41" s="86">
        <f t="shared" si="56"/>
        <v>1.35927</v>
      </c>
      <c r="AB41" s="89">
        <v>2011</v>
      </c>
    </row>
    <row r="42" spans="1:28">
      <c r="A42" s="89">
        <v>2012</v>
      </c>
      <c r="B42" s="85">
        <v>100</v>
      </c>
      <c r="C42" s="86">
        <f t="shared" si="47"/>
        <v>3.3029999999999997E-2</v>
      </c>
      <c r="D42" s="86">
        <f t="shared" si="56"/>
        <v>8.0358499999999999</v>
      </c>
      <c r="E42" s="86">
        <f t="shared" si="56"/>
        <v>4.1200000000000004E-3</v>
      </c>
      <c r="F42" s="86">
        <f t="shared" si="56"/>
        <v>6.8817500000000003</v>
      </c>
      <c r="G42" s="86">
        <f t="shared" si="56"/>
        <v>0.34083999999999998</v>
      </c>
      <c r="H42" s="86">
        <f t="shared" si="56"/>
        <v>0.80913999999999997</v>
      </c>
      <c r="I42" s="86">
        <f t="shared" si="56"/>
        <v>4.5984999999999996</v>
      </c>
      <c r="J42" s="86">
        <f t="shared" si="56"/>
        <v>21.259209999999999</v>
      </c>
      <c r="K42" s="86">
        <f t="shared" si="56"/>
        <v>11.26441</v>
      </c>
      <c r="L42" s="86">
        <f t="shared" si="56"/>
        <v>4.4959300000000004</v>
      </c>
      <c r="M42" s="86">
        <f t="shared" si="56"/>
        <v>5.4988700000000001</v>
      </c>
      <c r="N42" s="86">
        <f t="shared" si="56"/>
        <v>4.7884599999999997</v>
      </c>
      <c r="O42" s="86">
        <f t="shared" si="56"/>
        <v>2.3395100000000002</v>
      </c>
      <c r="P42" s="86">
        <f t="shared" si="56"/>
        <v>2.4438</v>
      </c>
      <c r="Q42" s="86">
        <f t="shared" ref="Q42" si="58">ROUND(Q11/$B11*100,5)</f>
        <v>17.034980000000001</v>
      </c>
      <c r="R42" s="86">
        <f t="shared" si="56"/>
        <v>8.2602100000000007</v>
      </c>
      <c r="S42" s="86">
        <f t="shared" si="56"/>
        <v>8.7747600000000006</v>
      </c>
      <c r="T42" s="86">
        <f t="shared" si="56"/>
        <v>29.445419999999999</v>
      </c>
      <c r="U42" s="86">
        <f t="shared" si="56"/>
        <v>8.4257399999999993</v>
      </c>
      <c r="V42" s="86">
        <f t="shared" si="56"/>
        <v>7.4372199999999999</v>
      </c>
      <c r="W42" s="86">
        <f t="shared" si="56"/>
        <v>13.582459999999999</v>
      </c>
      <c r="X42" s="86">
        <f t="shared" ref="X42" si="59">ROUND(X11/$B11*100,5)</f>
        <v>10.02125</v>
      </c>
      <c r="Y42" s="86">
        <f t="shared" si="56"/>
        <v>4.0373000000000001</v>
      </c>
      <c r="Z42" s="86">
        <f t="shared" si="56"/>
        <v>4.65367</v>
      </c>
      <c r="AA42" s="86">
        <f t="shared" si="56"/>
        <v>1.3302700000000001</v>
      </c>
      <c r="AB42" s="89">
        <v>2012</v>
      </c>
    </row>
    <row r="43" spans="1:28">
      <c r="A43" s="89">
        <v>2013</v>
      </c>
      <c r="B43" s="85">
        <v>100</v>
      </c>
      <c r="C43" s="86">
        <f t="shared" si="47"/>
        <v>2.954E-2</v>
      </c>
      <c r="D43" s="86">
        <f t="shared" si="56"/>
        <v>7.8244800000000003</v>
      </c>
      <c r="E43" s="86">
        <f t="shared" si="56"/>
        <v>4.8999999999999998E-3</v>
      </c>
      <c r="F43" s="86">
        <f t="shared" si="56"/>
        <v>6.7313799999999997</v>
      </c>
      <c r="G43" s="86">
        <f t="shared" si="56"/>
        <v>0.27987000000000001</v>
      </c>
      <c r="H43" s="86">
        <f t="shared" si="56"/>
        <v>0.80832000000000004</v>
      </c>
      <c r="I43" s="86">
        <f t="shared" si="56"/>
        <v>4.57118</v>
      </c>
      <c r="J43" s="86">
        <f t="shared" si="56"/>
        <v>21.462949999999999</v>
      </c>
      <c r="K43" s="86">
        <f t="shared" si="56"/>
        <v>11.42314</v>
      </c>
      <c r="L43" s="86">
        <f t="shared" si="56"/>
        <v>4.4221500000000002</v>
      </c>
      <c r="M43" s="86">
        <f t="shared" si="56"/>
        <v>5.6176599999999999</v>
      </c>
      <c r="N43" s="86">
        <f t="shared" si="56"/>
        <v>4.8452999999999999</v>
      </c>
      <c r="O43" s="86">
        <f t="shared" si="56"/>
        <v>2.2656100000000001</v>
      </c>
      <c r="P43" s="86">
        <f t="shared" si="56"/>
        <v>2.3860700000000001</v>
      </c>
      <c r="Q43" s="86">
        <f t="shared" ref="Q43" si="60">ROUND(Q12/$B12*100,5)</f>
        <v>17.045760000000001</v>
      </c>
      <c r="R43" s="86">
        <f t="shared" si="56"/>
        <v>8.2507400000000004</v>
      </c>
      <c r="S43" s="86">
        <f t="shared" si="56"/>
        <v>8.7950300000000006</v>
      </c>
      <c r="T43" s="86">
        <f t="shared" si="56"/>
        <v>29.564869999999999</v>
      </c>
      <c r="U43" s="86">
        <f t="shared" si="56"/>
        <v>8.2623499999999996</v>
      </c>
      <c r="V43" s="86">
        <f t="shared" si="56"/>
        <v>7.4684600000000003</v>
      </c>
      <c r="W43" s="86">
        <f t="shared" si="56"/>
        <v>13.834070000000001</v>
      </c>
      <c r="X43" s="86">
        <f t="shared" ref="X43:X46" si="61">ROUND(X12/$B12*100,5)</f>
        <v>10.004239999999999</v>
      </c>
      <c r="Y43" s="86">
        <f t="shared" si="56"/>
        <v>3.8963999999999999</v>
      </c>
      <c r="Z43" s="86">
        <f t="shared" si="56"/>
        <v>4.6909099999999997</v>
      </c>
      <c r="AA43" s="86">
        <f t="shared" si="56"/>
        <v>1.41693</v>
      </c>
      <c r="AB43" s="89">
        <v>2013</v>
      </c>
    </row>
    <row r="44" spans="1:28">
      <c r="A44" s="89">
        <v>2014</v>
      </c>
      <c r="B44" s="85">
        <v>100</v>
      </c>
      <c r="C44" s="86">
        <f t="shared" si="47"/>
        <v>2.862E-2</v>
      </c>
      <c r="D44" s="86">
        <f t="shared" si="56"/>
        <v>7.7222900000000001</v>
      </c>
      <c r="E44" s="86">
        <f t="shared" si="56"/>
        <v>5.0899999999999999E-3</v>
      </c>
      <c r="F44" s="86">
        <f t="shared" si="56"/>
        <v>6.6329099999999999</v>
      </c>
      <c r="G44" s="86">
        <f t="shared" si="56"/>
        <v>0.26436999999999999</v>
      </c>
      <c r="H44" s="86">
        <f t="shared" si="56"/>
        <v>0.81991999999999998</v>
      </c>
      <c r="I44" s="86">
        <f t="shared" si="56"/>
        <v>4.4689800000000002</v>
      </c>
      <c r="J44" s="86">
        <f t="shared" si="56"/>
        <v>21.478480000000001</v>
      </c>
      <c r="K44" s="86">
        <f t="shared" si="56"/>
        <v>11.432980000000001</v>
      </c>
      <c r="L44" s="86">
        <f t="shared" si="56"/>
        <v>4.3653899999999997</v>
      </c>
      <c r="M44" s="86">
        <f t="shared" si="56"/>
        <v>5.68011</v>
      </c>
      <c r="N44" s="86">
        <f t="shared" si="56"/>
        <v>4.9186100000000001</v>
      </c>
      <c r="O44" s="86">
        <f t="shared" si="56"/>
        <v>2.1560100000000002</v>
      </c>
      <c r="P44" s="86">
        <f t="shared" si="56"/>
        <v>2.3497400000000002</v>
      </c>
      <c r="Q44" s="86">
        <f t="shared" ref="Q44:Q46" si="62">ROUND(Q13/$B13*100,5)</f>
        <v>17.127880000000001</v>
      </c>
      <c r="R44" s="86">
        <f t="shared" si="56"/>
        <v>8.3989700000000003</v>
      </c>
      <c r="S44" s="86">
        <f t="shared" si="56"/>
        <v>8.7288999999999994</v>
      </c>
      <c r="T44" s="86">
        <f t="shared" si="56"/>
        <v>29.81982</v>
      </c>
      <c r="U44" s="86">
        <f t="shared" si="56"/>
        <v>8.1390899999999995</v>
      </c>
      <c r="V44" s="86">
        <f t="shared" si="56"/>
        <v>7.6554099999999998</v>
      </c>
      <c r="W44" s="86">
        <f t="shared" si="56"/>
        <v>14.02533</v>
      </c>
      <c r="X44" s="86">
        <f t="shared" si="61"/>
        <v>9.92957</v>
      </c>
      <c r="Y44" s="86">
        <f t="shared" si="56"/>
        <v>3.91859</v>
      </c>
      <c r="Z44" s="86">
        <f t="shared" si="56"/>
        <v>4.63558</v>
      </c>
      <c r="AA44" s="86">
        <f t="shared" si="56"/>
        <v>1.3754</v>
      </c>
      <c r="AB44" s="89">
        <v>2014</v>
      </c>
    </row>
    <row r="45" spans="1:28">
      <c r="A45" s="110">
        <v>2015</v>
      </c>
      <c r="B45" s="85">
        <v>100</v>
      </c>
      <c r="C45" s="86">
        <f t="shared" si="47"/>
        <v>2.5499999999999998E-2</v>
      </c>
      <c r="D45" s="86">
        <f t="shared" si="56"/>
        <v>7.56616</v>
      </c>
      <c r="E45" s="86">
        <f t="shared" si="56"/>
        <v>4.6699999999999997E-3</v>
      </c>
      <c r="F45" s="86">
        <f t="shared" si="56"/>
        <v>6.4892799999999999</v>
      </c>
      <c r="G45" s="86">
        <f t="shared" si="56"/>
        <v>0.26877000000000001</v>
      </c>
      <c r="H45" s="86">
        <f t="shared" si="56"/>
        <v>0.80344000000000004</v>
      </c>
      <c r="I45" s="86">
        <f t="shared" si="56"/>
        <v>4.34978</v>
      </c>
      <c r="J45" s="86">
        <f t="shared" si="56"/>
        <v>21.479880000000001</v>
      </c>
      <c r="K45" s="86">
        <f t="shared" si="56"/>
        <v>11.34769</v>
      </c>
      <c r="L45" s="86">
        <f t="shared" si="56"/>
        <v>4.3520599999999998</v>
      </c>
      <c r="M45" s="86">
        <f t="shared" si="56"/>
        <v>5.7801299999999998</v>
      </c>
      <c r="N45" s="86">
        <f t="shared" si="56"/>
        <v>5.0301799999999997</v>
      </c>
      <c r="O45" s="86">
        <f t="shared" si="56"/>
        <v>2.1190899999999999</v>
      </c>
      <c r="P45" s="86">
        <f t="shared" si="56"/>
        <v>2.3092000000000001</v>
      </c>
      <c r="Q45" s="86">
        <f t="shared" si="62"/>
        <v>17.480840000000001</v>
      </c>
      <c r="R45" s="86">
        <f t="shared" si="56"/>
        <v>8.5970300000000002</v>
      </c>
      <c r="S45" s="86">
        <f t="shared" si="56"/>
        <v>8.8838100000000004</v>
      </c>
      <c r="T45" s="86">
        <f t="shared" si="56"/>
        <v>29.852399999999999</v>
      </c>
      <c r="U45" s="86">
        <f t="shared" si="56"/>
        <v>8.0599699999999999</v>
      </c>
      <c r="V45" s="86">
        <f t="shared" si="56"/>
        <v>7.7853899999999996</v>
      </c>
      <c r="W45" s="86">
        <f t="shared" si="56"/>
        <v>14.00704</v>
      </c>
      <c r="X45" s="86">
        <f t="shared" si="61"/>
        <v>9.7869700000000002</v>
      </c>
      <c r="Y45" s="86">
        <f t="shared" si="56"/>
        <v>3.9018099999999998</v>
      </c>
      <c r="Z45" s="86">
        <f t="shared" si="56"/>
        <v>4.4553599999999998</v>
      </c>
      <c r="AA45" s="86">
        <f t="shared" si="56"/>
        <v>1.4298</v>
      </c>
      <c r="AB45" s="110">
        <v>2015</v>
      </c>
    </row>
    <row r="46" spans="1:28">
      <c r="A46" s="122">
        <v>2016</v>
      </c>
      <c r="B46" s="85">
        <v>100</v>
      </c>
      <c r="C46" s="86">
        <f>ROUND(C15/$B15*100,5)</f>
        <v>2.436E-2</v>
      </c>
      <c r="D46" s="86">
        <f>ROUND(D15/$B15*100,5)</f>
        <v>7.3175999999999997</v>
      </c>
      <c r="E46" s="78" t="s">
        <v>2</v>
      </c>
      <c r="F46" s="86">
        <f t="shared" si="56"/>
        <v>6.27942</v>
      </c>
      <c r="G46" s="78" t="s">
        <v>2</v>
      </c>
      <c r="H46" s="78" t="s">
        <v>2</v>
      </c>
      <c r="I46" s="86">
        <f t="shared" si="56"/>
        <v>4.3047800000000001</v>
      </c>
      <c r="J46" s="86">
        <f t="shared" si="56"/>
        <v>21.570519999999998</v>
      </c>
      <c r="K46" s="78" t="s">
        <v>2</v>
      </c>
      <c r="L46" s="78" t="s">
        <v>2</v>
      </c>
      <c r="M46" s="78" t="s">
        <v>2</v>
      </c>
      <c r="N46" s="86">
        <f t="shared" si="56"/>
        <v>5.2118200000000003</v>
      </c>
      <c r="O46" s="86">
        <f t="shared" si="56"/>
        <v>2.0635699999999999</v>
      </c>
      <c r="P46" s="86">
        <f t="shared" si="56"/>
        <v>2.2569599999999999</v>
      </c>
      <c r="Q46" s="86">
        <f t="shared" si="62"/>
        <v>17.864239999999999</v>
      </c>
      <c r="R46" s="78" t="s">
        <v>2</v>
      </c>
      <c r="S46" s="78" t="s">
        <v>2</v>
      </c>
      <c r="T46" s="86">
        <f t="shared" si="56"/>
        <v>29.768519999999999</v>
      </c>
      <c r="U46" s="78" t="s">
        <v>2</v>
      </c>
      <c r="V46" s="78" t="s">
        <v>2</v>
      </c>
      <c r="W46" s="78" t="s">
        <v>2</v>
      </c>
      <c r="X46" s="86">
        <f t="shared" si="61"/>
        <v>9.6176300000000001</v>
      </c>
      <c r="Y46" s="78" t="s">
        <v>2</v>
      </c>
      <c r="Z46" s="78" t="s">
        <v>2</v>
      </c>
      <c r="AA46" s="78" t="s">
        <v>2</v>
      </c>
      <c r="AB46" s="122">
        <v>2016</v>
      </c>
    </row>
  </sheetData>
  <mergeCells count="2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7:N17"/>
    <mergeCell ref="O17:AA17"/>
    <mergeCell ref="B37:N37"/>
    <mergeCell ref="O37:AA37"/>
    <mergeCell ref="B6:N6"/>
    <mergeCell ref="B27:N27"/>
    <mergeCell ref="O27:AA27"/>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activeCell="Y30" sqref="Y30"/>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135</v>
      </c>
      <c r="B1" s="144"/>
      <c r="C1" s="144"/>
      <c r="D1" s="144"/>
      <c r="E1" s="144"/>
      <c r="F1" s="144"/>
      <c r="G1" s="144"/>
      <c r="H1" s="144"/>
      <c r="I1" s="144"/>
      <c r="J1" s="144"/>
      <c r="K1" s="144"/>
      <c r="L1" s="144"/>
      <c r="M1" s="144"/>
      <c r="N1" s="144"/>
      <c r="O1" s="163" t="s">
        <v>135</v>
      </c>
      <c r="P1" s="163"/>
      <c r="Q1" s="163"/>
      <c r="R1" s="163"/>
      <c r="S1" s="163"/>
      <c r="T1" s="163"/>
      <c r="U1" s="163"/>
      <c r="V1" s="163"/>
      <c r="W1" s="163"/>
      <c r="X1" s="163"/>
      <c r="Y1" s="163"/>
      <c r="Z1" s="163"/>
      <c r="AA1" s="163"/>
      <c r="AB1" s="163"/>
      <c r="AC1" s="103"/>
    </row>
    <row r="2" spans="1:29" ht="12" customHeight="1">
      <c r="F2" s="45"/>
      <c r="G2" s="46"/>
    </row>
    <row r="3" spans="1:29" ht="24.75" customHeight="1">
      <c r="A3" s="164" t="s">
        <v>0</v>
      </c>
      <c r="B3" s="164" t="s">
        <v>64</v>
      </c>
      <c r="C3" s="164" t="s">
        <v>76</v>
      </c>
      <c r="D3" s="166" t="s">
        <v>92</v>
      </c>
      <c r="E3" s="167"/>
      <c r="F3" s="167"/>
      <c r="G3" s="167"/>
      <c r="H3" s="164"/>
      <c r="I3" s="168" t="s">
        <v>77</v>
      </c>
      <c r="J3" s="148" t="s">
        <v>103</v>
      </c>
      <c r="K3" s="161"/>
      <c r="L3" s="161"/>
      <c r="M3" s="162"/>
      <c r="N3" s="170" t="s">
        <v>85</v>
      </c>
      <c r="O3" s="160" t="s">
        <v>86</v>
      </c>
      <c r="P3" s="168" t="s">
        <v>112</v>
      </c>
      <c r="Q3" s="159" t="s">
        <v>104</v>
      </c>
      <c r="R3" s="159"/>
      <c r="S3" s="160"/>
      <c r="T3" s="148" t="s">
        <v>111</v>
      </c>
      <c r="U3" s="161"/>
      <c r="V3" s="161"/>
      <c r="W3" s="162"/>
      <c r="X3" s="161" t="s">
        <v>110</v>
      </c>
      <c r="Y3" s="161"/>
      <c r="Z3" s="161"/>
      <c r="AA3" s="162"/>
      <c r="AB3" s="170" t="s">
        <v>0</v>
      </c>
    </row>
    <row r="4" spans="1:29" ht="94.8" customHeight="1">
      <c r="A4" s="165"/>
      <c r="B4" s="165"/>
      <c r="C4" s="165"/>
      <c r="D4" s="98" t="s">
        <v>78</v>
      </c>
      <c r="E4" s="98" t="s">
        <v>107</v>
      </c>
      <c r="F4" s="98" t="s">
        <v>79</v>
      </c>
      <c r="G4" s="98" t="s">
        <v>80</v>
      </c>
      <c r="H4" s="98" t="s">
        <v>81</v>
      </c>
      <c r="I4" s="169"/>
      <c r="J4" s="98" t="s">
        <v>78</v>
      </c>
      <c r="K4" s="98" t="s">
        <v>82</v>
      </c>
      <c r="L4" s="99" t="s">
        <v>83</v>
      </c>
      <c r="M4" s="98" t="s">
        <v>84</v>
      </c>
      <c r="N4" s="172"/>
      <c r="O4" s="173"/>
      <c r="P4" s="174"/>
      <c r="Q4" s="102" t="s">
        <v>78</v>
      </c>
      <c r="R4" s="98" t="s">
        <v>108</v>
      </c>
      <c r="S4" s="98" t="s">
        <v>87</v>
      </c>
      <c r="T4" s="98" t="s">
        <v>78</v>
      </c>
      <c r="U4" s="98" t="s">
        <v>106</v>
      </c>
      <c r="V4" s="98" t="s">
        <v>113</v>
      </c>
      <c r="W4" s="98" t="s">
        <v>109</v>
      </c>
      <c r="X4" s="98" t="s">
        <v>78</v>
      </c>
      <c r="Y4" s="98" t="s">
        <v>88</v>
      </c>
      <c r="Z4" s="98" t="s">
        <v>89</v>
      </c>
      <c r="AA4" s="98" t="s">
        <v>90</v>
      </c>
      <c r="AB4" s="171"/>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49" t="s">
        <v>34</v>
      </c>
      <c r="C6" s="149"/>
      <c r="D6" s="149"/>
      <c r="E6" s="149"/>
      <c r="F6" s="149"/>
      <c r="G6" s="149"/>
      <c r="H6" s="149"/>
      <c r="I6" s="149"/>
      <c r="J6" s="149"/>
      <c r="K6" s="149"/>
      <c r="L6" s="149"/>
      <c r="M6" s="149"/>
      <c r="N6" s="149"/>
      <c r="O6" s="149" t="s">
        <v>34</v>
      </c>
      <c r="P6" s="149"/>
      <c r="Q6" s="149"/>
      <c r="R6" s="149"/>
      <c r="S6" s="149"/>
      <c r="T6" s="149"/>
      <c r="U6" s="149"/>
      <c r="V6" s="149"/>
      <c r="W6" s="149"/>
      <c r="X6" s="149"/>
      <c r="Y6" s="149"/>
      <c r="Z6" s="149"/>
      <c r="AA6" s="149"/>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1547.17</v>
      </c>
      <c r="C12" s="83">
        <v>0.47399999999999998</v>
      </c>
      <c r="D12" s="83">
        <v>132.679</v>
      </c>
      <c r="E12" s="83">
        <v>8.2000000000000003E-2</v>
      </c>
      <c r="F12" s="83">
        <v>113.43300000000001</v>
      </c>
      <c r="G12" s="83">
        <v>4.9649999999999999</v>
      </c>
      <c r="H12" s="83">
        <v>14.199</v>
      </c>
      <c r="I12" s="83">
        <v>61.040999999999997</v>
      </c>
      <c r="J12" s="83">
        <v>338.02800000000002</v>
      </c>
      <c r="K12" s="83">
        <v>178.33199999999999</v>
      </c>
      <c r="L12" s="83">
        <v>73.923000000000002</v>
      </c>
      <c r="M12" s="83">
        <v>85.772999999999996</v>
      </c>
      <c r="N12" s="83">
        <v>72.804000000000002</v>
      </c>
      <c r="O12" s="83">
        <v>34.69</v>
      </c>
      <c r="P12" s="83">
        <v>36.365000000000002</v>
      </c>
      <c r="Q12" s="83">
        <v>256.03199999999998</v>
      </c>
      <c r="R12" s="83">
        <v>110.212</v>
      </c>
      <c r="S12" s="83">
        <v>145.82</v>
      </c>
      <c r="T12" s="83">
        <v>485.97300000000001</v>
      </c>
      <c r="U12" s="83">
        <v>146.578</v>
      </c>
      <c r="V12" s="83">
        <v>115.746</v>
      </c>
      <c r="W12" s="83">
        <v>223.649</v>
      </c>
      <c r="X12" s="83">
        <v>129.084</v>
      </c>
      <c r="Y12" s="83">
        <v>33.875</v>
      </c>
      <c r="Z12" s="83">
        <v>70.072000000000003</v>
      </c>
      <c r="AA12" s="83">
        <v>25.137</v>
      </c>
      <c r="AB12" s="100">
        <v>2013</v>
      </c>
      <c r="AC12" s="44"/>
    </row>
    <row r="13" spans="1:29">
      <c r="A13" s="100">
        <v>2014</v>
      </c>
      <c r="B13" s="83">
        <v>1579.7729999999999</v>
      </c>
      <c r="C13" s="83">
        <v>0.46500000000000002</v>
      </c>
      <c r="D13" s="83">
        <v>133.43700000000001</v>
      </c>
      <c r="E13" s="83">
        <v>8.6999999999999994E-2</v>
      </c>
      <c r="F13" s="83">
        <v>113.934</v>
      </c>
      <c r="G13" s="83">
        <v>4.7750000000000004</v>
      </c>
      <c r="H13" s="83">
        <v>14.641</v>
      </c>
      <c r="I13" s="83">
        <v>61.680999999999997</v>
      </c>
      <c r="J13" s="83">
        <v>345.00400000000002</v>
      </c>
      <c r="K13" s="83">
        <v>182.721</v>
      </c>
      <c r="L13" s="83">
        <v>74.075000000000003</v>
      </c>
      <c r="M13" s="83">
        <v>88.207999999999998</v>
      </c>
      <c r="N13" s="83">
        <v>77.251999999999995</v>
      </c>
      <c r="O13" s="83">
        <v>33.773000000000003</v>
      </c>
      <c r="P13" s="83">
        <v>36.97</v>
      </c>
      <c r="Q13" s="83">
        <v>264.673</v>
      </c>
      <c r="R13" s="83">
        <v>115.589</v>
      </c>
      <c r="S13" s="83">
        <v>149.084</v>
      </c>
      <c r="T13" s="83">
        <v>496.96899999999999</v>
      </c>
      <c r="U13" s="83">
        <v>147.005</v>
      </c>
      <c r="V13" s="83">
        <v>120.07599999999999</v>
      </c>
      <c r="W13" s="83">
        <v>229.88800000000001</v>
      </c>
      <c r="X13" s="83">
        <v>129.54900000000001</v>
      </c>
      <c r="Y13" s="119">
        <v>33.872999999999998</v>
      </c>
      <c r="Z13" s="83">
        <v>70.834000000000003</v>
      </c>
      <c r="AA13" s="83">
        <v>24.841999999999999</v>
      </c>
      <c r="AB13" s="100">
        <v>2014</v>
      </c>
      <c r="AC13" s="120"/>
    </row>
    <row r="14" spans="1:29">
      <c r="A14" s="110">
        <v>2015</v>
      </c>
      <c r="B14" s="83">
        <v>1617.0530000000001</v>
      </c>
      <c r="C14" s="83">
        <v>0.44500000000000001</v>
      </c>
      <c r="D14" s="83">
        <v>133.55600000000001</v>
      </c>
      <c r="E14" s="83">
        <v>8.4000000000000005E-2</v>
      </c>
      <c r="F14" s="83">
        <v>113.88200000000001</v>
      </c>
      <c r="G14" s="83">
        <v>4.9539999999999997</v>
      </c>
      <c r="H14" s="83">
        <v>14.635999999999999</v>
      </c>
      <c r="I14" s="83">
        <v>63.081000000000003</v>
      </c>
      <c r="J14" s="83">
        <v>353.36700000000002</v>
      </c>
      <c r="K14" s="83">
        <v>186.304</v>
      </c>
      <c r="L14" s="83">
        <v>75.347999999999999</v>
      </c>
      <c r="M14" s="83">
        <v>91.715000000000003</v>
      </c>
      <c r="N14" s="83">
        <v>81.516999999999996</v>
      </c>
      <c r="O14" s="83">
        <v>33.741</v>
      </c>
      <c r="P14" s="83">
        <v>37.045999999999999</v>
      </c>
      <c r="Q14" s="83">
        <v>277.65300000000002</v>
      </c>
      <c r="R14" s="83">
        <v>122.60299999999999</v>
      </c>
      <c r="S14" s="83">
        <v>155.05000000000001</v>
      </c>
      <c r="T14" s="83">
        <v>506.27100000000002</v>
      </c>
      <c r="U14" s="83">
        <v>148.56100000000001</v>
      </c>
      <c r="V14" s="83">
        <v>124.45099999999999</v>
      </c>
      <c r="W14" s="83">
        <v>233.25899999999999</v>
      </c>
      <c r="X14" s="83">
        <v>130.376</v>
      </c>
      <c r="Y14" s="119">
        <v>34.237000000000002</v>
      </c>
      <c r="Z14" s="83">
        <v>69.784999999999997</v>
      </c>
      <c r="AA14" s="83">
        <v>26.353999999999999</v>
      </c>
      <c r="AB14" s="110">
        <v>2015</v>
      </c>
      <c r="AC14" s="120"/>
    </row>
    <row r="15" spans="1:29">
      <c r="A15" s="122">
        <v>2016</v>
      </c>
      <c r="B15" s="83">
        <v>1668.9690000000001</v>
      </c>
      <c r="C15" s="83">
        <v>0.46100000000000002</v>
      </c>
      <c r="D15" s="83">
        <v>132.535</v>
      </c>
      <c r="E15" s="78" t="s">
        <v>2</v>
      </c>
      <c r="F15" s="83">
        <v>113.039</v>
      </c>
      <c r="G15" s="78" t="s">
        <v>2</v>
      </c>
      <c r="H15" s="78" t="s">
        <v>2</v>
      </c>
      <c r="I15" s="83">
        <v>65.521000000000001</v>
      </c>
      <c r="J15" s="83">
        <v>365.291</v>
      </c>
      <c r="K15" s="78" t="s">
        <v>2</v>
      </c>
      <c r="L15" s="78" t="s">
        <v>2</v>
      </c>
      <c r="M15" s="78" t="s">
        <v>2</v>
      </c>
      <c r="N15" s="83">
        <v>87.953000000000003</v>
      </c>
      <c r="O15" s="83">
        <v>33.857999999999997</v>
      </c>
      <c r="P15" s="83">
        <v>37.655000000000001</v>
      </c>
      <c r="Q15" s="83">
        <v>293.69200000000001</v>
      </c>
      <c r="R15" s="78" t="s">
        <v>2</v>
      </c>
      <c r="S15" s="78" t="s">
        <v>2</v>
      </c>
      <c r="T15" s="83">
        <v>519.48</v>
      </c>
      <c r="U15" s="78" t="s">
        <v>2</v>
      </c>
      <c r="V15" s="78" t="s">
        <v>2</v>
      </c>
      <c r="W15" s="78" t="s">
        <v>2</v>
      </c>
      <c r="X15" s="83">
        <v>132.523</v>
      </c>
      <c r="Y15" s="78" t="s">
        <v>2</v>
      </c>
      <c r="Z15" s="78" t="s">
        <v>2</v>
      </c>
      <c r="AA15" s="78" t="s">
        <v>2</v>
      </c>
      <c r="AB15" s="122">
        <v>2016</v>
      </c>
      <c r="AC15" s="120"/>
    </row>
    <row r="16" spans="1:29">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120"/>
    </row>
    <row r="17" spans="1:29">
      <c r="A17" s="81"/>
      <c r="B17" s="149" t="s">
        <v>75</v>
      </c>
      <c r="C17" s="149"/>
      <c r="D17" s="149"/>
      <c r="E17" s="149"/>
      <c r="F17" s="149"/>
      <c r="G17" s="149"/>
      <c r="H17" s="149"/>
      <c r="I17" s="149"/>
      <c r="J17" s="149"/>
      <c r="K17" s="149"/>
      <c r="L17" s="149"/>
      <c r="M17" s="149"/>
      <c r="N17" s="149"/>
      <c r="O17" s="149" t="s">
        <v>75</v>
      </c>
      <c r="P17" s="149"/>
      <c r="Q17" s="149"/>
      <c r="R17" s="149"/>
      <c r="S17" s="149"/>
      <c r="T17" s="149"/>
      <c r="U17" s="149"/>
      <c r="V17" s="149"/>
      <c r="W17" s="149"/>
      <c r="X17" s="149"/>
      <c r="Y17" s="149"/>
      <c r="Z17" s="149"/>
      <c r="AA17" s="149"/>
      <c r="AB17" s="81"/>
    </row>
    <row r="18" spans="1:29">
      <c r="A18" s="100">
        <v>2009</v>
      </c>
      <c r="B18" s="58">
        <f t="shared" ref="B18:AA25" si="0">ROUND(B8/B7*100-100,5)</f>
        <v>1.3688</v>
      </c>
      <c r="C18" s="58">
        <f t="shared" si="0"/>
        <v>-16.582059999999998</v>
      </c>
      <c r="D18" s="58">
        <f t="shared" si="0"/>
        <v>-0.39505000000000001</v>
      </c>
      <c r="E18" s="58">
        <f t="shared" si="0"/>
        <v>16.901409999999998</v>
      </c>
      <c r="F18" s="58">
        <f t="shared" si="0"/>
        <v>0.21493999999999999</v>
      </c>
      <c r="G18" s="58">
        <f t="shared" si="0"/>
        <v>-5.7464500000000003</v>
      </c>
      <c r="H18" s="58">
        <f t="shared" si="0"/>
        <v>-2.7151299999999998</v>
      </c>
      <c r="I18" s="58">
        <f t="shared" si="0"/>
        <v>-0.67527000000000004</v>
      </c>
      <c r="J18" s="58">
        <f t="shared" si="0"/>
        <v>2.1072199999999999</v>
      </c>
      <c r="K18" s="58">
        <f t="shared" si="0"/>
        <v>2.3920300000000001</v>
      </c>
      <c r="L18" s="58">
        <f t="shared" si="0"/>
        <v>-0.86407</v>
      </c>
      <c r="M18" s="58">
        <f t="shared" si="0"/>
        <v>4.4568700000000003</v>
      </c>
      <c r="N18" s="58">
        <f t="shared" si="0"/>
        <v>-3.40177</v>
      </c>
      <c r="O18" s="58">
        <f t="shared" si="0"/>
        <v>2.0232899999999998</v>
      </c>
      <c r="P18" s="58">
        <f t="shared" si="0"/>
        <v>-3.38686</v>
      </c>
      <c r="Q18" s="58">
        <f t="shared" si="0"/>
        <v>2.1146699999999998</v>
      </c>
      <c r="R18" s="58">
        <f t="shared" si="0"/>
        <v>4.5562399999999998</v>
      </c>
      <c r="S18" s="58">
        <f t="shared" si="0"/>
        <v>0.28482000000000002</v>
      </c>
      <c r="T18" s="58">
        <f t="shared" si="0"/>
        <v>2.22621</v>
      </c>
      <c r="U18" s="58">
        <f t="shared" si="0"/>
        <v>-1.1008899999999999</v>
      </c>
      <c r="V18" s="58">
        <f t="shared" si="0"/>
        <v>3.9891999999999999</v>
      </c>
      <c r="W18" s="58">
        <f t="shared" si="0"/>
        <v>3.9218799999999998</v>
      </c>
      <c r="X18" s="58">
        <f t="shared" si="0"/>
        <v>1.7519100000000001</v>
      </c>
      <c r="Y18" s="58">
        <f t="shared" si="0"/>
        <v>-2.32714</v>
      </c>
      <c r="Z18" s="58">
        <f t="shared" si="0"/>
        <v>3.9550100000000001</v>
      </c>
      <c r="AA18" s="58">
        <f t="shared" si="0"/>
        <v>1.02949</v>
      </c>
      <c r="AB18" s="100">
        <v>2009</v>
      </c>
    </row>
    <row r="19" spans="1:29">
      <c r="A19" s="100">
        <v>2010</v>
      </c>
      <c r="B19" s="58">
        <f t="shared" si="0"/>
        <v>0.99121000000000004</v>
      </c>
      <c r="C19" s="58">
        <f t="shared" si="0"/>
        <v>-4.2596299999999996</v>
      </c>
      <c r="D19" s="58">
        <f t="shared" si="0"/>
        <v>-6.0299999999999999E-2</v>
      </c>
      <c r="E19" s="58">
        <f t="shared" si="0"/>
        <v>-27.710840000000001</v>
      </c>
      <c r="F19" s="58">
        <f t="shared" si="0"/>
        <v>-0.17523</v>
      </c>
      <c r="G19" s="58">
        <f t="shared" si="0"/>
        <v>-1.0528</v>
      </c>
      <c r="H19" s="58">
        <f t="shared" si="0"/>
        <v>1.5305</v>
      </c>
      <c r="I19" s="58">
        <f t="shared" si="0"/>
        <v>0.91588000000000003</v>
      </c>
      <c r="J19" s="58">
        <f t="shared" si="0"/>
        <v>1.21452</v>
      </c>
      <c r="K19" s="58">
        <f t="shared" si="0"/>
        <v>1.01902</v>
      </c>
      <c r="L19" s="58">
        <f t="shared" si="0"/>
        <v>-0.83016999999999996</v>
      </c>
      <c r="M19" s="58">
        <f t="shared" si="0"/>
        <v>3.6015700000000002</v>
      </c>
      <c r="N19" s="58">
        <f t="shared" si="0"/>
        <v>-0.89966999999999997</v>
      </c>
      <c r="O19" s="58">
        <f t="shared" si="0"/>
        <v>-0.52866000000000002</v>
      </c>
      <c r="P19" s="58">
        <f t="shared" si="0"/>
        <v>-2.73339</v>
      </c>
      <c r="Q19" s="58">
        <f t="shared" si="0"/>
        <v>2.07002</v>
      </c>
      <c r="R19" s="58">
        <f t="shared" si="0"/>
        <v>3.4804599999999999</v>
      </c>
      <c r="S19" s="58">
        <f t="shared" si="0"/>
        <v>0.96792999999999996</v>
      </c>
      <c r="T19" s="58">
        <f t="shared" si="0"/>
        <v>1.55185</v>
      </c>
      <c r="U19" s="58">
        <f t="shared" si="0"/>
        <v>-0.78529000000000004</v>
      </c>
      <c r="V19" s="58">
        <f t="shared" si="0"/>
        <v>1.3390299999999999</v>
      </c>
      <c r="W19" s="58">
        <f t="shared" si="0"/>
        <v>3.4654099999999999</v>
      </c>
      <c r="X19" s="58">
        <f t="shared" si="0"/>
        <v>-2.0379999999999999E-2</v>
      </c>
      <c r="Y19" s="58">
        <f t="shared" si="0"/>
        <v>-1.80579</v>
      </c>
      <c r="Z19" s="58">
        <f t="shared" si="0"/>
        <v>3.2092999999999998</v>
      </c>
      <c r="AA19" s="58">
        <f t="shared" si="0"/>
        <v>-6.9450799999999999</v>
      </c>
      <c r="AB19" s="100">
        <v>2010</v>
      </c>
    </row>
    <row r="20" spans="1:29">
      <c r="A20" s="100">
        <v>2011</v>
      </c>
      <c r="B20" s="58">
        <f t="shared" si="0"/>
        <v>1.1381399999999999</v>
      </c>
      <c r="C20" s="58">
        <f t="shared" si="0"/>
        <v>0.84745999999999999</v>
      </c>
      <c r="D20" s="58">
        <f t="shared" si="0"/>
        <v>2.2666300000000001</v>
      </c>
      <c r="E20" s="58">
        <f t="shared" si="0"/>
        <v>-10</v>
      </c>
      <c r="F20" s="58">
        <f t="shared" si="0"/>
        <v>3.37</v>
      </c>
      <c r="G20" s="58">
        <f t="shared" si="0"/>
        <v>-9.1630900000000004</v>
      </c>
      <c r="H20" s="58">
        <f t="shared" si="0"/>
        <v>-1.2783599999999999</v>
      </c>
      <c r="I20" s="58">
        <f t="shared" si="0"/>
        <v>2.9216700000000002</v>
      </c>
      <c r="J20" s="58">
        <f t="shared" si="0"/>
        <v>3.26126</v>
      </c>
      <c r="K20" s="58">
        <f t="shared" si="0"/>
        <v>2.5636999999999999</v>
      </c>
      <c r="L20" s="58">
        <f t="shared" si="0"/>
        <v>5.2777200000000004</v>
      </c>
      <c r="M20" s="58">
        <f t="shared" si="0"/>
        <v>2.92136</v>
      </c>
      <c r="N20" s="58">
        <f t="shared" si="0"/>
        <v>5.8117900000000002</v>
      </c>
      <c r="O20" s="58">
        <f t="shared" si="0"/>
        <v>-0.63270000000000004</v>
      </c>
      <c r="P20" s="58">
        <f t="shared" si="0"/>
        <v>-1.1647400000000001</v>
      </c>
      <c r="Q20" s="58">
        <f t="shared" si="0"/>
        <v>0.88483999999999996</v>
      </c>
      <c r="R20" s="58">
        <f t="shared" si="0"/>
        <v>-0.79171999999999998</v>
      </c>
      <c r="S20" s="58">
        <f t="shared" si="0"/>
        <v>2.2274799999999999</v>
      </c>
      <c r="T20" s="58">
        <f t="shared" si="0"/>
        <v>-0.60399000000000003</v>
      </c>
      <c r="U20" s="58">
        <f t="shared" si="0"/>
        <v>-3.0162900000000001</v>
      </c>
      <c r="V20" s="58">
        <f t="shared" si="0"/>
        <v>4.4200000000000003E-3</v>
      </c>
      <c r="W20" s="58">
        <f t="shared" si="0"/>
        <v>0.83757999999999999</v>
      </c>
      <c r="X20" s="58">
        <f t="shared" si="0"/>
        <v>-0.20954999999999999</v>
      </c>
      <c r="Y20" s="58">
        <f t="shared" si="0"/>
        <v>3.1539999999999999</v>
      </c>
      <c r="Z20" s="58">
        <f t="shared" si="0"/>
        <v>-3.02712</v>
      </c>
      <c r="AA20" s="58">
        <f t="shared" si="0"/>
        <v>4.1692799999999997</v>
      </c>
      <c r="AB20" s="100">
        <v>2011</v>
      </c>
    </row>
    <row r="21" spans="1:29">
      <c r="A21" s="100">
        <v>2012</v>
      </c>
      <c r="B21" s="58">
        <f t="shared" si="0"/>
        <v>2.5754999999999999</v>
      </c>
      <c r="C21" s="58">
        <f t="shared" si="0"/>
        <v>-0.63024999999999998</v>
      </c>
      <c r="D21" s="58">
        <f t="shared" si="0"/>
        <v>1.4985200000000001</v>
      </c>
      <c r="E21" s="58">
        <f t="shared" si="0"/>
        <v>27.77778</v>
      </c>
      <c r="F21" s="58">
        <f t="shared" si="0"/>
        <v>0.97026000000000001</v>
      </c>
      <c r="G21" s="58">
        <f t="shared" si="0"/>
        <v>4.10839</v>
      </c>
      <c r="H21" s="58">
        <f t="shared" si="0"/>
        <v>4.7455100000000003</v>
      </c>
      <c r="I21" s="58">
        <f t="shared" si="0"/>
        <v>2.3961299999999999</v>
      </c>
      <c r="J21" s="58">
        <f t="shared" si="0"/>
        <v>2.9745599999999999</v>
      </c>
      <c r="K21" s="58">
        <f t="shared" si="0"/>
        <v>2.8445299999999998</v>
      </c>
      <c r="L21" s="58">
        <f t="shared" si="0"/>
        <v>1.4288099999999999</v>
      </c>
      <c r="M21" s="58">
        <f t="shared" si="0"/>
        <v>4.70085</v>
      </c>
      <c r="N21" s="58">
        <f t="shared" si="0"/>
        <v>6.8484800000000003</v>
      </c>
      <c r="O21" s="58">
        <f t="shared" si="0"/>
        <v>-0.13866000000000001</v>
      </c>
      <c r="P21" s="58">
        <f t="shared" si="0"/>
        <v>-1.04505</v>
      </c>
      <c r="Q21" s="58">
        <f t="shared" si="0"/>
        <v>4.5837399999999997</v>
      </c>
      <c r="R21" s="58">
        <f t="shared" si="0"/>
        <v>2.5299999999999998</v>
      </c>
      <c r="S21" s="58">
        <f t="shared" si="0"/>
        <v>6.1798599999999997</v>
      </c>
      <c r="T21" s="58">
        <f t="shared" si="0"/>
        <v>1.74047</v>
      </c>
      <c r="U21" s="58">
        <f t="shared" si="0"/>
        <v>0.11834</v>
      </c>
      <c r="V21" s="58">
        <f t="shared" si="0"/>
        <v>0.95538999999999996</v>
      </c>
      <c r="W21" s="58">
        <f t="shared" si="0"/>
        <v>3.3167</v>
      </c>
      <c r="X21" s="58">
        <f t="shared" si="0"/>
        <v>1.63747</v>
      </c>
      <c r="Y21" s="58">
        <f t="shared" si="0"/>
        <v>5.4033100000000003</v>
      </c>
      <c r="Z21" s="58">
        <f t="shared" si="0"/>
        <v>0.44385000000000002</v>
      </c>
      <c r="AA21" s="58">
        <f t="shared" si="0"/>
        <v>0.13356000000000001</v>
      </c>
      <c r="AB21" s="100">
        <v>2012</v>
      </c>
    </row>
    <row r="22" spans="1:29">
      <c r="A22" s="100">
        <v>2013</v>
      </c>
      <c r="B22" s="58">
        <f t="shared" si="0"/>
        <v>2.1585000000000001</v>
      </c>
      <c r="C22" s="58">
        <f t="shared" si="0"/>
        <v>0.21142</v>
      </c>
      <c r="D22" s="58">
        <f t="shared" si="0"/>
        <v>-1.11717</v>
      </c>
      <c r="E22" s="58">
        <f t="shared" si="0"/>
        <v>18.840579999999999</v>
      </c>
      <c r="F22" s="58">
        <f t="shared" si="0"/>
        <v>-0.63683000000000001</v>
      </c>
      <c r="G22" s="58">
        <f t="shared" si="0"/>
        <v>-16.624690000000001</v>
      </c>
      <c r="H22" s="58">
        <f t="shared" si="0"/>
        <v>1.4649099999999999</v>
      </c>
      <c r="I22" s="58">
        <f t="shared" si="0"/>
        <v>1.08971</v>
      </c>
      <c r="J22" s="58">
        <f t="shared" si="0"/>
        <v>2.9023400000000001</v>
      </c>
      <c r="K22" s="58">
        <f t="shared" si="0"/>
        <v>3.29644</v>
      </c>
      <c r="L22" s="58">
        <f t="shared" si="0"/>
        <v>-0.25502000000000002</v>
      </c>
      <c r="M22" s="58">
        <f t="shared" si="0"/>
        <v>4.9326499999999998</v>
      </c>
      <c r="N22" s="58">
        <f t="shared" si="0"/>
        <v>4.3934600000000001</v>
      </c>
      <c r="O22" s="58">
        <f t="shared" si="0"/>
        <v>-1.6946300000000001</v>
      </c>
      <c r="P22" s="58">
        <f t="shared" si="0"/>
        <v>2.1402700000000001</v>
      </c>
      <c r="Q22" s="58">
        <f t="shared" si="0"/>
        <v>2.4418899999999999</v>
      </c>
      <c r="R22" s="58">
        <f t="shared" si="0"/>
        <v>2.8576800000000002</v>
      </c>
      <c r="S22" s="58">
        <f t="shared" si="0"/>
        <v>2.1298699999999999</v>
      </c>
      <c r="T22" s="58">
        <f t="shared" si="0"/>
        <v>2.0943100000000001</v>
      </c>
      <c r="U22" s="58">
        <f t="shared" si="0"/>
        <v>-0.43</v>
      </c>
      <c r="V22" s="58">
        <f t="shared" si="0"/>
        <v>1.32803</v>
      </c>
      <c r="W22" s="58">
        <f t="shared" si="0"/>
        <v>4.2341699999999998</v>
      </c>
      <c r="X22" s="58">
        <f t="shared" si="0"/>
        <v>3.77528</v>
      </c>
      <c r="Y22" s="58">
        <f t="shared" si="0"/>
        <v>3.98441</v>
      </c>
      <c r="Z22" s="58">
        <f t="shared" si="0"/>
        <v>2.1919499999999998</v>
      </c>
      <c r="AA22" s="58">
        <f t="shared" si="0"/>
        <v>8.15334</v>
      </c>
      <c r="AB22" s="100">
        <v>2013</v>
      </c>
    </row>
    <row r="23" spans="1:29">
      <c r="A23" s="100">
        <v>2014</v>
      </c>
      <c r="B23" s="58">
        <f t="shared" si="0"/>
        <v>2.1072700000000002</v>
      </c>
      <c r="C23" s="58">
        <f t="shared" si="0"/>
        <v>-1.89873</v>
      </c>
      <c r="D23" s="58">
        <f t="shared" si="0"/>
        <v>0.57130000000000003</v>
      </c>
      <c r="E23" s="58">
        <f t="shared" si="0"/>
        <v>6.0975599999999996</v>
      </c>
      <c r="F23" s="58">
        <f t="shared" si="0"/>
        <v>0.44167000000000001</v>
      </c>
      <c r="G23" s="58">
        <f t="shared" si="0"/>
        <v>-3.8267899999999999</v>
      </c>
      <c r="H23" s="58">
        <f t="shared" si="0"/>
        <v>3.1128999999999998</v>
      </c>
      <c r="I23" s="58">
        <f t="shared" si="0"/>
        <v>1.0484800000000001</v>
      </c>
      <c r="J23" s="58">
        <f t="shared" si="0"/>
        <v>2.0637300000000001</v>
      </c>
      <c r="K23" s="58">
        <f t="shared" si="0"/>
        <v>2.4611399999999999</v>
      </c>
      <c r="L23" s="58">
        <f t="shared" si="0"/>
        <v>0.20562</v>
      </c>
      <c r="M23" s="58">
        <f t="shared" si="0"/>
        <v>2.8388900000000001</v>
      </c>
      <c r="N23" s="58">
        <f t="shared" si="0"/>
        <v>6.1095499999999996</v>
      </c>
      <c r="O23" s="58">
        <f t="shared" si="0"/>
        <v>-2.6434099999999998</v>
      </c>
      <c r="P23" s="58">
        <f t="shared" si="0"/>
        <v>1.6636899999999999</v>
      </c>
      <c r="Q23" s="58">
        <f t="shared" si="0"/>
        <v>3.3749699999999998</v>
      </c>
      <c r="R23" s="58">
        <f t="shared" si="0"/>
        <v>4.8787799999999999</v>
      </c>
      <c r="S23" s="58">
        <f t="shared" si="0"/>
        <v>2.2383799999999998</v>
      </c>
      <c r="T23" s="58">
        <f t="shared" si="0"/>
        <v>2.26268</v>
      </c>
      <c r="U23" s="58">
        <f t="shared" si="0"/>
        <v>0.29131000000000001</v>
      </c>
      <c r="V23" s="58">
        <f t="shared" si="0"/>
        <v>3.7409500000000002</v>
      </c>
      <c r="W23" s="58">
        <f t="shared" si="0"/>
        <v>2.7896399999999999</v>
      </c>
      <c r="X23" s="58">
        <f t="shared" si="0"/>
        <v>0.36022999999999999</v>
      </c>
      <c r="Y23" s="58">
        <f t="shared" si="0"/>
        <v>-5.8999999999999999E-3</v>
      </c>
      <c r="Z23" s="58">
        <f t="shared" si="0"/>
        <v>1.08745</v>
      </c>
      <c r="AA23" s="58">
        <f t="shared" si="0"/>
        <v>-1.17357</v>
      </c>
      <c r="AB23" s="100">
        <v>2014</v>
      </c>
    </row>
    <row r="24" spans="1:29">
      <c r="A24" s="110">
        <v>2015</v>
      </c>
      <c r="B24" s="58">
        <f t="shared" si="0"/>
        <v>2.3598300000000001</v>
      </c>
      <c r="C24" s="58">
        <f t="shared" si="0"/>
        <v>-4.3010799999999998</v>
      </c>
      <c r="D24" s="58">
        <f t="shared" si="0"/>
        <v>8.9179999999999995E-2</v>
      </c>
      <c r="E24" s="58">
        <f t="shared" si="0"/>
        <v>-3.44828</v>
      </c>
      <c r="F24" s="58">
        <f t="shared" si="0"/>
        <v>-4.564E-2</v>
      </c>
      <c r="G24" s="58">
        <f t="shared" si="0"/>
        <v>3.7486899999999999</v>
      </c>
      <c r="H24" s="58">
        <f t="shared" si="0"/>
        <v>-3.415E-2</v>
      </c>
      <c r="I24" s="58">
        <f t="shared" si="0"/>
        <v>2.2697400000000001</v>
      </c>
      <c r="J24" s="58">
        <f t="shared" si="0"/>
        <v>2.4240300000000001</v>
      </c>
      <c r="K24" s="58">
        <f t="shared" si="0"/>
        <v>1.9609099999999999</v>
      </c>
      <c r="L24" s="58">
        <f t="shared" si="0"/>
        <v>1.7185299999999999</v>
      </c>
      <c r="M24" s="58">
        <f t="shared" si="0"/>
        <v>3.9758300000000002</v>
      </c>
      <c r="N24" s="58">
        <f t="shared" si="0"/>
        <v>5.5208899999999996</v>
      </c>
      <c r="O24" s="58">
        <f t="shared" si="0"/>
        <v>-9.4750000000000001E-2</v>
      </c>
      <c r="P24" s="58">
        <f t="shared" si="0"/>
        <v>0.20557</v>
      </c>
      <c r="Q24" s="58">
        <f t="shared" si="0"/>
        <v>4.9041600000000001</v>
      </c>
      <c r="R24" s="58">
        <f t="shared" si="0"/>
        <v>6.0680500000000004</v>
      </c>
      <c r="S24" s="58">
        <f t="shared" si="0"/>
        <v>4.0017699999999996</v>
      </c>
      <c r="T24" s="58">
        <f t="shared" si="0"/>
        <v>1.87175</v>
      </c>
      <c r="U24" s="58">
        <f t="shared" si="0"/>
        <v>1.05847</v>
      </c>
      <c r="V24" s="58">
        <f t="shared" si="0"/>
        <v>3.6435300000000002</v>
      </c>
      <c r="W24" s="58">
        <f t="shared" si="0"/>
        <v>1.46637</v>
      </c>
      <c r="X24" s="58">
        <f t="shared" si="0"/>
        <v>0.63836999999999999</v>
      </c>
      <c r="Y24" s="58">
        <f t="shared" si="0"/>
        <v>1.0746</v>
      </c>
      <c r="Z24" s="58">
        <f t="shared" si="0"/>
        <v>-1.4809300000000001</v>
      </c>
      <c r="AA24" s="58">
        <f t="shared" si="0"/>
        <v>6.0864700000000003</v>
      </c>
      <c r="AB24" s="110">
        <v>2015</v>
      </c>
      <c r="AC24" s="120"/>
    </row>
    <row r="25" spans="1:29">
      <c r="A25" s="122">
        <v>2016</v>
      </c>
      <c r="B25" s="58">
        <f>ROUND(B15/B14*100-100,5)</f>
        <v>3.2105299999999999</v>
      </c>
      <c r="C25" s="58">
        <f>ROUND(C15/C14*100-100,5)</f>
        <v>3.59551</v>
      </c>
      <c r="D25" s="58">
        <f t="shared" si="0"/>
        <v>-0.76446999999999998</v>
      </c>
      <c r="E25" s="78" t="s">
        <v>2</v>
      </c>
      <c r="F25" s="58">
        <f>ROUND(F15/F14*100-100,5)</f>
        <v>-0.74024000000000001</v>
      </c>
      <c r="G25" s="78" t="s">
        <v>2</v>
      </c>
      <c r="H25" s="78" t="s">
        <v>2</v>
      </c>
      <c r="I25" s="58">
        <f t="shared" si="0"/>
        <v>3.8680400000000001</v>
      </c>
      <c r="J25" s="58">
        <f t="shared" si="0"/>
        <v>3.3744000000000001</v>
      </c>
      <c r="K25" s="78" t="s">
        <v>2</v>
      </c>
      <c r="L25" s="78" t="s">
        <v>2</v>
      </c>
      <c r="M25" s="78" t="s">
        <v>2</v>
      </c>
      <c r="N25" s="58">
        <f t="shared" si="0"/>
        <v>7.8952900000000001</v>
      </c>
      <c r="O25" s="58">
        <f t="shared" si="0"/>
        <v>0.34676000000000001</v>
      </c>
      <c r="P25" s="58">
        <f>ROUND(P15/P14*100-100,5)</f>
        <v>1.6438999999999999</v>
      </c>
      <c r="Q25" s="58">
        <f t="shared" si="0"/>
        <v>5.7766299999999999</v>
      </c>
      <c r="R25" s="78" t="s">
        <v>2</v>
      </c>
      <c r="S25" s="78" t="s">
        <v>2</v>
      </c>
      <c r="T25" s="58">
        <f>ROUND(T15/T14*100-100,5)</f>
        <v>2.6090800000000001</v>
      </c>
      <c r="U25" s="78" t="s">
        <v>2</v>
      </c>
      <c r="V25" s="78" t="s">
        <v>2</v>
      </c>
      <c r="W25" s="78" t="s">
        <v>2</v>
      </c>
      <c r="X25" s="58">
        <f>ROUND(X15/X14*100-100,5)</f>
        <v>1.6467799999999999</v>
      </c>
      <c r="Y25" s="78" t="s">
        <v>2</v>
      </c>
      <c r="Z25" s="78" t="s">
        <v>2</v>
      </c>
      <c r="AA25" s="78" t="s">
        <v>2</v>
      </c>
      <c r="AB25" s="122">
        <v>2016</v>
      </c>
      <c r="AC25" s="120"/>
    </row>
    <row r="26" spans="1:29" ht="12" customHeight="1">
      <c r="A26" s="81"/>
      <c r="B26" s="81"/>
      <c r="C26" s="81"/>
      <c r="D26" s="81"/>
      <c r="E26" s="81"/>
      <c r="F26" s="81"/>
      <c r="G26" s="81"/>
      <c r="H26" s="81"/>
      <c r="I26" s="81"/>
      <c r="J26" s="81"/>
      <c r="K26" s="81"/>
      <c r="L26" s="78"/>
      <c r="M26" s="81"/>
      <c r="N26" s="81"/>
      <c r="O26" s="81"/>
      <c r="P26" s="81"/>
      <c r="Q26" s="81"/>
      <c r="R26" s="81"/>
      <c r="S26" s="81"/>
      <c r="T26" s="81"/>
      <c r="U26" s="81"/>
      <c r="V26" s="81"/>
      <c r="W26" s="81"/>
      <c r="X26" s="81"/>
      <c r="Y26" s="81"/>
      <c r="Z26" s="81"/>
      <c r="AA26" s="81"/>
      <c r="AB26" s="81"/>
    </row>
    <row r="27" spans="1:29" ht="12" customHeight="1">
      <c r="A27" s="81"/>
      <c r="B27" s="149" t="s">
        <v>105</v>
      </c>
      <c r="C27" s="149"/>
      <c r="D27" s="149"/>
      <c r="E27" s="149"/>
      <c r="F27" s="149"/>
      <c r="G27" s="149"/>
      <c r="H27" s="149"/>
      <c r="I27" s="149"/>
      <c r="J27" s="149"/>
      <c r="K27" s="149"/>
      <c r="L27" s="149"/>
      <c r="M27" s="149"/>
      <c r="N27" s="149"/>
      <c r="O27" s="149" t="s">
        <v>105</v>
      </c>
      <c r="P27" s="149"/>
      <c r="Q27" s="149"/>
      <c r="R27" s="149"/>
      <c r="S27" s="149"/>
      <c r="T27" s="149"/>
      <c r="U27" s="149"/>
      <c r="V27" s="149"/>
      <c r="W27" s="149"/>
      <c r="X27" s="149"/>
      <c r="Y27" s="149"/>
      <c r="Z27" s="149"/>
      <c r="AA27" s="149"/>
      <c r="AB27" s="81"/>
    </row>
    <row r="28" spans="1:29">
      <c r="A28" s="100">
        <v>2009</v>
      </c>
      <c r="B28" s="58">
        <f>B8-B7</f>
        <v>19.519000000000005</v>
      </c>
      <c r="C28" s="58">
        <f t="shared" ref="C28:AA35" si="1">C8-C7</f>
        <v>-9.7999999999999976E-2</v>
      </c>
      <c r="D28" s="58">
        <f t="shared" si="1"/>
        <v>-0.51300000000000523</v>
      </c>
      <c r="E28" s="58">
        <f t="shared" si="1"/>
        <v>1.2000000000000011E-2</v>
      </c>
      <c r="F28" s="58">
        <f t="shared" si="1"/>
        <v>0.23499999999999943</v>
      </c>
      <c r="G28" s="58">
        <f t="shared" si="1"/>
        <v>-0.3879999999999999</v>
      </c>
      <c r="H28" s="58">
        <f t="shared" si="1"/>
        <v>-0.37199999999999989</v>
      </c>
      <c r="I28" s="58">
        <f t="shared" si="1"/>
        <v>-0.38599999999999568</v>
      </c>
      <c r="J28" s="58">
        <f t="shared" si="1"/>
        <v>6.299000000000035</v>
      </c>
      <c r="K28" s="58">
        <f t="shared" si="1"/>
        <v>3.7849999999999966</v>
      </c>
      <c r="L28" s="58">
        <f t="shared" si="1"/>
        <v>-0.60999999999999943</v>
      </c>
      <c r="M28" s="58">
        <f t="shared" si="1"/>
        <v>3.1240000000000094</v>
      </c>
      <c r="N28" s="58">
        <f t="shared" si="1"/>
        <v>-2.1920000000000002</v>
      </c>
      <c r="O28" s="58">
        <f t="shared" si="1"/>
        <v>0.70899999999999608</v>
      </c>
      <c r="P28" s="58">
        <f t="shared" si="1"/>
        <v>-1.3119999999999976</v>
      </c>
      <c r="Q28" s="58">
        <f t="shared" si="1"/>
        <v>4.8059999999999832</v>
      </c>
      <c r="R28" s="58">
        <f t="shared" si="1"/>
        <v>4.4359999999999928</v>
      </c>
      <c r="S28" s="58">
        <f t="shared" si="1"/>
        <v>0.37000000000000455</v>
      </c>
      <c r="T28" s="58">
        <f t="shared" si="1"/>
        <v>10.094000000000051</v>
      </c>
      <c r="U28" s="58">
        <f t="shared" si="1"/>
        <v>-1.7009999999999934</v>
      </c>
      <c r="V28" s="58">
        <f t="shared" si="1"/>
        <v>4.2830000000000013</v>
      </c>
      <c r="W28" s="58">
        <f t="shared" si="1"/>
        <v>7.5120000000000005</v>
      </c>
      <c r="X28" s="58">
        <f t="shared" si="1"/>
        <v>2.1119999999999948</v>
      </c>
      <c r="Y28" s="58">
        <f t="shared" si="1"/>
        <v>-0.72699999999999676</v>
      </c>
      <c r="Z28" s="58">
        <f t="shared" si="1"/>
        <v>2.5949999999999989</v>
      </c>
      <c r="AA28" s="58">
        <f t="shared" si="1"/>
        <v>0.24399999999999977</v>
      </c>
      <c r="AB28" s="100">
        <v>2009</v>
      </c>
    </row>
    <row r="29" spans="1:29">
      <c r="A29" s="100">
        <v>2010</v>
      </c>
      <c r="B29" s="58">
        <f t="shared" ref="B29:N35" si="2">B9-B8</f>
        <v>14.327999999999975</v>
      </c>
      <c r="C29" s="58">
        <f t="shared" si="2"/>
        <v>-2.1000000000000019E-2</v>
      </c>
      <c r="D29" s="58">
        <f t="shared" si="2"/>
        <v>-7.8000000000002956E-2</v>
      </c>
      <c r="E29" s="58">
        <f t="shared" si="2"/>
        <v>-2.3000000000000007E-2</v>
      </c>
      <c r="F29" s="58">
        <f t="shared" si="2"/>
        <v>-0.19200000000000728</v>
      </c>
      <c r="G29" s="58">
        <f t="shared" si="2"/>
        <v>-6.7000000000000171E-2</v>
      </c>
      <c r="H29" s="58">
        <f t="shared" si="2"/>
        <v>0.20399999999999885</v>
      </c>
      <c r="I29" s="58">
        <f t="shared" si="2"/>
        <v>0.51999999999999602</v>
      </c>
      <c r="J29" s="58">
        <f t="shared" si="2"/>
        <v>3.7069999999999936</v>
      </c>
      <c r="K29" s="58">
        <f t="shared" si="2"/>
        <v>1.650999999999982</v>
      </c>
      <c r="L29" s="58">
        <f t="shared" si="2"/>
        <v>-0.58100000000000307</v>
      </c>
      <c r="M29" s="58">
        <f t="shared" si="2"/>
        <v>2.6370000000000005</v>
      </c>
      <c r="N29" s="58">
        <f t="shared" si="2"/>
        <v>-0.55999999999999517</v>
      </c>
      <c r="O29" s="58">
        <f t="shared" si="1"/>
        <v>-0.18900000000000006</v>
      </c>
      <c r="P29" s="58">
        <f t="shared" si="1"/>
        <v>-1.0230000000000032</v>
      </c>
      <c r="Q29" s="58">
        <f t="shared" si="1"/>
        <v>4.804000000000002</v>
      </c>
      <c r="R29" s="58">
        <f t="shared" si="1"/>
        <v>3.5430000000000064</v>
      </c>
      <c r="S29" s="58">
        <f t="shared" si="1"/>
        <v>1.2609999999999957</v>
      </c>
      <c r="T29" s="58">
        <f t="shared" si="1"/>
        <v>7.1929999999999836</v>
      </c>
      <c r="U29" s="58">
        <f t="shared" si="1"/>
        <v>-1.1999999999999886</v>
      </c>
      <c r="V29" s="58">
        <f t="shared" si="1"/>
        <v>1.4950000000000045</v>
      </c>
      <c r="W29" s="58">
        <f t="shared" si="1"/>
        <v>6.8979999999999961</v>
      </c>
      <c r="X29" s="58">
        <f t="shared" si="1"/>
        <v>-2.4999999999991473E-2</v>
      </c>
      <c r="Y29" s="58">
        <f t="shared" si="1"/>
        <v>-0.55100000000000193</v>
      </c>
      <c r="Z29" s="58">
        <f t="shared" si="1"/>
        <v>2.1890000000000072</v>
      </c>
      <c r="AA29" s="58">
        <f t="shared" si="1"/>
        <v>-1.6630000000000003</v>
      </c>
      <c r="AB29" s="100">
        <v>2010</v>
      </c>
    </row>
    <row r="30" spans="1:29">
      <c r="A30" s="100">
        <v>2011</v>
      </c>
      <c r="B30" s="58">
        <f t="shared" si="2"/>
        <v>16.615000000000009</v>
      </c>
      <c r="C30" s="58">
        <f t="shared" si="2"/>
        <v>4.0000000000000036E-3</v>
      </c>
      <c r="D30" s="58">
        <f t="shared" si="2"/>
        <v>2.9300000000000068</v>
      </c>
      <c r="E30" s="58">
        <f t="shared" si="2"/>
        <v>-5.9999999999999984E-3</v>
      </c>
      <c r="F30" s="58">
        <f t="shared" si="2"/>
        <v>3.686000000000007</v>
      </c>
      <c r="G30" s="58">
        <f t="shared" si="2"/>
        <v>-0.57699999999999996</v>
      </c>
      <c r="H30" s="58">
        <f t="shared" si="2"/>
        <v>-0.17300000000000004</v>
      </c>
      <c r="I30" s="58">
        <f t="shared" si="2"/>
        <v>1.6739999999999995</v>
      </c>
      <c r="J30" s="58">
        <f t="shared" si="2"/>
        <v>10.074999999999989</v>
      </c>
      <c r="K30" s="58">
        <f t="shared" si="2"/>
        <v>4.1960000000000264</v>
      </c>
      <c r="L30" s="58">
        <f t="shared" si="2"/>
        <v>3.6629999999999967</v>
      </c>
      <c r="M30" s="58">
        <f t="shared" si="2"/>
        <v>2.215999999999994</v>
      </c>
      <c r="N30" s="58">
        <f t="shared" si="2"/>
        <v>3.5849999999999937</v>
      </c>
      <c r="O30" s="58">
        <f t="shared" si="1"/>
        <v>-0.22499999999999432</v>
      </c>
      <c r="P30" s="58">
        <f t="shared" si="1"/>
        <v>-0.42399999999999949</v>
      </c>
      <c r="Q30" s="58">
        <f t="shared" si="1"/>
        <v>2.0960000000000036</v>
      </c>
      <c r="R30" s="58">
        <f t="shared" si="1"/>
        <v>-0.83400000000000318</v>
      </c>
      <c r="S30" s="58">
        <f t="shared" si="1"/>
        <v>2.9300000000000068</v>
      </c>
      <c r="T30" s="58">
        <f t="shared" si="1"/>
        <v>-2.8430000000000177</v>
      </c>
      <c r="U30" s="58">
        <f t="shared" si="1"/>
        <v>-4.5730000000000075</v>
      </c>
      <c r="V30" s="58">
        <f t="shared" si="1"/>
        <v>4.9999999999954525E-3</v>
      </c>
      <c r="W30" s="58">
        <f t="shared" si="1"/>
        <v>1.7249999999999943</v>
      </c>
      <c r="X30" s="58">
        <f t="shared" si="1"/>
        <v>-0.257000000000005</v>
      </c>
      <c r="Y30" s="58">
        <f t="shared" si="1"/>
        <v>0.94500000000000028</v>
      </c>
      <c r="Z30" s="58">
        <f t="shared" si="1"/>
        <v>-2.1310000000000002</v>
      </c>
      <c r="AA30" s="58">
        <f t="shared" si="1"/>
        <v>0.92899999999999849</v>
      </c>
      <c r="AB30" s="100">
        <v>2011</v>
      </c>
    </row>
    <row r="31" spans="1:29">
      <c r="A31" s="100">
        <v>2012</v>
      </c>
      <c r="B31" s="58">
        <f t="shared" si="2"/>
        <v>38.026000000000067</v>
      </c>
      <c r="C31" s="58">
        <f t="shared" si="2"/>
        <v>-3.0000000000000027E-3</v>
      </c>
      <c r="D31" s="58">
        <f t="shared" si="2"/>
        <v>1.9809999999999945</v>
      </c>
      <c r="E31" s="58">
        <f t="shared" si="2"/>
        <v>1.5000000000000006E-2</v>
      </c>
      <c r="F31" s="58">
        <f t="shared" si="2"/>
        <v>1.0969999999999942</v>
      </c>
      <c r="G31" s="58">
        <f t="shared" si="2"/>
        <v>0.23500000000000032</v>
      </c>
      <c r="H31" s="58">
        <f t="shared" si="2"/>
        <v>0.63400000000000034</v>
      </c>
      <c r="I31" s="58">
        <f t="shared" si="2"/>
        <v>1.4130000000000038</v>
      </c>
      <c r="J31" s="58">
        <f t="shared" si="2"/>
        <v>9.4890000000000327</v>
      </c>
      <c r="K31" s="58">
        <f t="shared" si="2"/>
        <v>4.7749999999999773</v>
      </c>
      <c r="L31" s="58">
        <f t="shared" si="2"/>
        <v>1.0439999999999969</v>
      </c>
      <c r="M31" s="58">
        <f t="shared" si="2"/>
        <v>3.6700000000000017</v>
      </c>
      <c r="N31" s="58">
        <f t="shared" si="2"/>
        <v>4.4699999999999989</v>
      </c>
      <c r="O31" s="58">
        <f t="shared" si="1"/>
        <v>-4.9000000000006594E-2</v>
      </c>
      <c r="P31" s="58">
        <f t="shared" si="1"/>
        <v>-0.37599999999999767</v>
      </c>
      <c r="Q31" s="58">
        <f t="shared" si="1"/>
        <v>10.954000000000008</v>
      </c>
      <c r="R31" s="58">
        <f t="shared" si="1"/>
        <v>2.6440000000000055</v>
      </c>
      <c r="S31" s="58">
        <f t="shared" si="1"/>
        <v>8.3100000000000023</v>
      </c>
      <c r="T31" s="58">
        <f t="shared" si="1"/>
        <v>8.1430000000000291</v>
      </c>
      <c r="U31" s="58">
        <f t="shared" si="1"/>
        <v>0.17400000000000659</v>
      </c>
      <c r="V31" s="58">
        <f t="shared" si="1"/>
        <v>1.0810000000000031</v>
      </c>
      <c r="W31" s="58">
        <f t="shared" si="1"/>
        <v>6.8880000000000052</v>
      </c>
      <c r="X31" s="58">
        <f t="shared" si="1"/>
        <v>2.0040000000000049</v>
      </c>
      <c r="Y31" s="58">
        <f t="shared" si="1"/>
        <v>1.6699999999999982</v>
      </c>
      <c r="Z31" s="58">
        <f t="shared" si="1"/>
        <v>0.30299999999999727</v>
      </c>
      <c r="AA31" s="58">
        <f t="shared" si="1"/>
        <v>3.1000000000002359E-2</v>
      </c>
      <c r="AB31" s="100">
        <v>2012</v>
      </c>
    </row>
    <row r="32" spans="1:29">
      <c r="A32" s="100">
        <v>2013</v>
      </c>
      <c r="B32" s="58">
        <f t="shared" si="2"/>
        <v>32.690000000000055</v>
      </c>
      <c r="C32" s="58">
        <f t="shared" si="2"/>
        <v>1.0000000000000009E-3</v>
      </c>
      <c r="D32" s="58">
        <f t="shared" si="2"/>
        <v>-1.4989999999999952</v>
      </c>
      <c r="E32" s="58">
        <f t="shared" si="2"/>
        <v>1.2999999999999998E-2</v>
      </c>
      <c r="F32" s="58">
        <f t="shared" si="2"/>
        <v>-0.72699999999998965</v>
      </c>
      <c r="G32" s="58">
        <f t="shared" si="2"/>
        <v>-0.99000000000000021</v>
      </c>
      <c r="H32" s="58">
        <f t="shared" si="2"/>
        <v>0.20500000000000007</v>
      </c>
      <c r="I32" s="58">
        <f t="shared" si="2"/>
        <v>0.65799999999999415</v>
      </c>
      <c r="J32" s="58">
        <f t="shared" si="2"/>
        <v>9.5339999999999918</v>
      </c>
      <c r="K32" s="58">
        <f t="shared" si="2"/>
        <v>5.6910000000000025</v>
      </c>
      <c r="L32" s="58">
        <f t="shared" si="2"/>
        <v>-0.18899999999999295</v>
      </c>
      <c r="M32" s="58">
        <f t="shared" si="2"/>
        <v>4.0319999999999965</v>
      </c>
      <c r="N32" s="58">
        <f t="shared" si="2"/>
        <v>3.0640000000000072</v>
      </c>
      <c r="O32" s="58">
        <f t="shared" si="1"/>
        <v>-0.59799999999999898</v>
      </c>
      <c r="P32" s="58">
        <f t="shared" si="1"/>
        <v>0.76200000000000045</v>
      </c>
      <c r="Q32" s="58">
        <f t="shared" si="1"/>
        <v>6.1029999999999802</v>
      </c>
      <c r="R32" s="58">
        <f t="shared" si="1"/>
        <v>3.0619999999999976</v>
      </c>
      <c r="S32" s="58">
        <f t="shared" si="1"/>
        <v>3.0409999999999968</v>
      </c>
      <c r="T32" s="58">
        <f t="shared" si="1"/>
        <v>9.9689999999999941</v>
      </c>
      <c r="U32" s="58">
        <f t="shared" si="1"/>
        <v>-0.63300000000000978</v>
      </c>
      <c r="V32" s="58">
        <f t="shared" si="1"/>
        <v>1.5169999999999959</v>
      </c>
      <c r="W32" s="58">
        <f t="shared" si="1"/>
        <v>9.085000000000008</v>
      </c>
      <c r="X32" s="58">
        <f t="shared" si="1"/>
        <v>4.695999999999998</v>
      </c>
      <c r="Y32" s="58">
        <f t="shared" si="1"/>
        <v>1.2980000000000018</v>
      </c>
      <c r="Z32" s="58">
        <f t="shared" si="1"/>
        <v>1.5030000000000001</v>
      </c>
      <c r="AA32" s="58">
        <f t="shared" si="1"/>
        <v>1.8949999999999996</v>
      </c>
      <c r="AB32" s="100">
        <v>2013</v>
      </c>
    </row>
    <row r="33" spans="1:28">
      <c r="A33" s="100">
        <v>2014</v>
      </c>
      <c r="B33" s="58">
        <f t="shared" si="2"/>
        <v>32.602999999999838</v>
      </c>
      <c r="C33" s="58">
        <f t="shared" si="2"/>
        <v>-8.9999999999999525E-3</v>
      </c>
      <c r="D33" s="58">
        <f t="shared" si="2"/>
        <v>0.75800000000000978</v>
      </c>
      <c r="E33" s="58">
        <f t="shared" si="2"/>
        <v>4.9999999999999906E-3</v>
      </c>
      <c r="F33" s="58">
        <f t="shared" si="2"/>
        <v>0.50099999999999056</v>
      </c>
      <c r="G33" s="58">
        <f t="shared" si="2"/>
        <v>-0.1899999999999995</v>
      </c>
      <c r="H33" s="58">
        <f t="shared" si="2"/>
        <v>0.44200000000000017</v>
      </c>
      <c r="I33" s="58">
        <f t="shared" si="2"/>
        <v>0.64000000000000057</v>
      </c>
      <c r="J33" s="58">
        <f t="shared" si="2"/>
        <v>6.9759999999999991</v>
      </c>
      <c r="K33" s="58">
        <f t="shared" si="2"/>
        <v>4.38900000000001</v>
      </c>
      <c r="L33" s="58">
        <f t="shared" si="2"/>
        <v>0.15200000000000102</v>
      </c>
      <c r="M33" s="58">
        <f t="shared" si="2"/>
        <v>2.4350000000000023</v>
      </c>
      <c r="N33" s="58">
        <f t="shared" si="2"/>
        <v>4.4479999999999933</v>
      </c>
      <c r="O33" s="58">
        <f t="shared" si="1"/>
        <v>-0.91699999999999449</v>
      </c>
      <c r="P33" s="58">
        <f t="shared" si="1"/>
        <v>0.60499999999999687</v>
      </c>
      <c r="Q33" s="58">
        <f t="shared" si="1"/>
        <v>8.6410000000000196</v>
      </c>
      <c r="R33" s="58">
        <f t="shared" si="1"/>
        <v>5.3769999999999953</v>
      </c>
      <c r="S33" s="58">
        <f t="shared" si="1"/>
        <v>3.26400000000001</v>
      </c>
      <c r="T33" s="58">
        <f t="shared" si="1"/>
        <v>10.995999999999981</v>
      </c>
      <c r="U33" s="58">
        <f t="shared" si="1"/>
        <v>0.4269999999999925</v>
      </c>
      <c r="V33" s="58">
        <f t="shared" si="1"/>
        <v>4.3299999999999983</v>
      </c>
      <c r="W33" s="58">
        <f t="shared" si="1"/>
        <v>6.2390000000000043</v>
      </c>
      <c r="X33" s="58">
        <f t="shared" si="1"/>
        <v>0.46500000000000341</v>
      </c>
      <c r="Y33" s="58">
        <f t="shared" si="1"/>
        <v>-2.0000000000024443E-3</v>
      </c>
      <c r="Z33" s="58">
        <f t="shared" si="1"/>
        <v>0.76200000000000045</v>
      </c>
      <c r="AA33" s="58">
        <f t="shared" si="1"/>
        <v>-0.29500000000000171</v>
      </c>
      <c r="AB33" s="100">
        <v>2014</v>
      </c>
    </row>
    <row r="34" spans="1:28">
      <c r="A34" s="110">
        <v>2015</v>
      </c>
      <c r="B34" s="58">
        <f t="shared" si="2"/>
        <v>37.2800000000002</v>
      </c>
      <c r="C34" s="58">
        <f t="shared" si="2"/>
        <v>-2.0000000000000018E-2</v>
      </c>
      <c r="D34" s="58">
        <f t="shared" si="2"/>
        <v>0.11899999999999977</v>
      </c>
      <c r="E34" s="58">
        <f t="shared" si="2"/>
        <v>-2.9999999999999888E-3</v>
      </c>
      <c r="F34" s="58">
        <f t="shared" si="2"/>
        <v>-5.1999999999992497E-2</v>
      </c>
      <c r="G34" s="58">
        <f t="shared" si="2"/>
        <v>0.17899999999999938</v>
      </c>
      <c r="H34" s="58">
        <f t="shared" si="2"/>
        <v>-5.0000000000007816E-3</v>
      </c>
      <c r="I34" s="58">
        <f t="shared" si="2"/>
        <v>1.4000000000000057</v>
      </c>
      <c r="J34" s="58">
        <f t="shared" si="2"/>
        <v>8.3629999999999995</v>
      </c>
      <c r="K34" s="58">
        <f t="shared" si="2"/>
        <v>3.5829999999999984</v>
      </c>
      <c r="L34" s="58">
        <f t="shared" si="2"/>
        <v>1.2729999999999961</v>
      </c>
      <c r="M34" s="58">
        <f t="shared" si="2"/>
        <v>3.507000000000005</v>
      </c>
      <c r="N34" s="58">
        <f t="shared" si="2"/>
        <v>4.2650000000000006</v>
      </c>
      <c r="O34" s="58">
        <f t="shared" si="1"/>
        <v>-3.2000000000003581E-2</v>
      </c>
      <c r="P34" s="58">
        <f t="shared" si="1"/>
        <v>7.6000000000000512E-2</v>
      </c>
      <c r="Q34" s="58">
        <f t="shared" si="1"/>
        <v>12.980000000000018</v>
      </c>
      <c r="R34" s="58">
        <f t="shared" si="1"/>
        <v>7.0139999999999958</v>
      </c>
      <c r="S34" s="58">
        <f t="shared" si="1"/>
        <v>5.9660000000000082</v>
      </c>
      <c r="T34" s="58">
        <f t="shared" si="1"/>
        <v>9.3020000000000209</v>
      </c>
      <c r="U34" s="58">
        <f t="shared" si="1"/>
        <v>1.5560000000000116</v>
      </c>
      <c r="V34" s="58">
        <f t="shared" si="1"/>
        <v>4.375</v>
      </c>
      <c r="W34" s="58">
        <f t="shared" si="1"/>
        <v>3.3709999999999809</v>
      </c>
      <c r="X34" s="58">
        <f t="shared" si="1"/>
        <v>0.82699999999999818</v>
      </c>
      <c r="Y34" s="58">
        <f t="shared" si="1"/>
        <v>0.36400000000000432</v>
      </c>
      <c r="Z34" s="58">
        <f t="shared" si="1"/>
        <v>-1.0490000000000066</v>
      </c>
      <c r="AA34" s="58">
        <f t="shared" si="1"/>
        <v>1.5120000000000005</v>
      </c>
      <c r="AB34" s="110">
        <v>2015</v>
      </c>
    </row>
    <row r="35" spans="1:28">
      <c r="A35" s="122">
        <v>2016</v>
      </c>
      <c r="B35" s="58">
        <f>B15-B14</f>
        <v>51.91599999999994</v>
      </c>
      <c r="C35" s="58">
        <f>C15-C14</f>
        <v>1.6000000000000014E-2</v>
      </c>
      <c r="D35" s="58">
        <f t="shared" si="2"/>
        <v>-1.021000000000015</v>
      </c>
      <c r="E35" s="78" t="s">
        <v>2</v>
      </c>
      <c r="F35" s="58">
        <f t="shared" si="2"/>
        <v>-0.84300000000000352</v>
      </c>
      <c r="G35" s="78" t="s">
        <v>2</v>
      </c>
      <c r="H35" s="78" t="s">
        <v>2</v>
      </c>
      <c r="I35" s="58">
        <f t="shared" si="2"/>
        <v>2.4399999999999977</v>
      </c>
      <c r="J35" s="58">
        <f>J15-J14</f>
        <v>11.923999999999978</v>
      </c>
      <c r="K35" s="78" t="s">
        <v>2</v>
      </c>
      <c r="L35" s="78" t="s">
        <v>2</v>
      </c>
      <c r="M35" s="78" t="s">
        <v>2</v>
      </c>
      <c r="N35" s="58">
        <f>N15-N14</f>
        <v>6.436000000000007</v>
      </c>
      <c r="O35" s="58">
        <f t="shared" si="1"/>
        <v>0.11699999999999733</v>
      </c>
      <c r="P35" s="58">
        <f t="shared" si="1"/>
        <v>0.60900000000000176</v>
      </c>
      <c r="Q35" s="58">
        <f t="shared" si="1"/>
        <v>16.038999999999987</v>
      </c>
      <c r="R35" s="78" t="s">
        <v>2</v>
      </c>
      <c r="S35" s="78" t="s">
        <v>2</v>
      </c>
      <c r="T35" s="58">
        <f t="shared" si="1"/>
        <v>13.209000000000003</v>
      </c>
      <c r="U35" s="78" t="s">
        <v>2</v>
      </c>
      <c r="V35" s="78" t="s">
        <v>2</v>
      </c>
      <c r="W35" s="78" t="s">
        <v>2</v>
      </c>
      <c r="X35" s="58">
        <f>X15-X14</f>
        <v>2.1469999999999914</v>
      </c>
      <c r="Y35" s="78" t="s">
        <v>2</v>
      </c>
      <c r="Z35" s="78" t="s">
        <v>2</v>
      </c>
      <c r="AA35" s="78" t="s">
        <v>2</v>
      </c>
      <c r="AB35" s="122">
        <v>2016</v>
      </c>
    </row>
    <row r="36" spans="1:28" ht="12" customHeight="1">
      <c r="A36" s="81"/>
      <c r="B36" s="81"/>
      <c r="C36" s="81"/>
      <c r="D36" s="81"/>
      <c r="E36" s="81"/>
      <c r="F36" s="81"/>
      <c r="G36" s="81"/>
      <c r="H36" s="81"/>
      <c r="I36" s="81"/>
      <c r="J36" s="81"/>
      <c r="K36" s="81"/>
      <c r="L36" s="78"/>
      <c r="M36" s="81"/>
      <c r="N36" s="81"/>
      <c r="O36" s="81"/>
      <c r="P36" s="81"/>
      <c r="Q36" s="81"/>
      <c r="R36" s="81"/>
      <c r="S36" s="81"/>
      <c r="T36" s="81"/>
      <c r="U36" s="81"/>
      <c r="V36" s="81"/>
      <c r="W36" s="81"/>
      <c r="X36" s="81"/>
      <c r="Y36" s="81"/>
      <c r="Z36" s="81"/>
      <c r="AA36" s="81"/>
      <c r="AB36" s="81"/>
    </row>
    <row r="37" spans="1:28" ht="12" customHeight="1">
      <c r="A37" s="81"/>
      <c r="B37" s="149" t="s">
        <v>54</v>
      </c>
      <c r="C37" s="149"/>
      <c r="D37" s="149"/>
      <c r="E37" s="149"/>
      <c r="F37" s="149"/>
      <c r="G37" s="149"/>
      <c r="H37" s="149"/>
      <c r="I37" s="149"/>
      <c r="J37" s="149"/>
      <c r="K37" s="149"/>
      <c r="L37" s="149"/>
      <c r="M37" s="149"/>
      <c r="N37" s="149"/>
      <c r="O37" s="149" t="s">
        <v>54</v>
      </c>
      <c r="P37" s="149"/>
      <c r="Q37" s="149"/>
      <c r="R37" s="149"/>
      <c r="S37" s="149"/>
      <c r="T37" s="149"/>
      <c r="U37" s="149"/>
      <c r="V37" s="149"/>
      <c r="W37" s="149"/>
      <c r="X37" s="149"/>
      <c r="Y37" s="149"/>
      <c r="Z37" s="149"/>
      <c r="AA37" s="149"/>
      <c r="AB37" s="81"/>
    </row>
    <row r="38" spans="1:28">
      <c r="A38" s="100">
        <v>2008</v>
      </c>
      <c r="B38" s="85">
        <v>100</v>
      </c>
      <c r="C38" s="86">
        <f t="shared" ref="C38:AA46" si="3">ROUND(C7/$B7*100,5)</f>
        <v>4.1439999999999998E-2</v>
      </c>
      <c r="D38" s="86">
        <f t="shared" si="3"/>
        <v>9.1065000000000005</v>
      </c>
      <c r="E38" s="86">
        <f t="shared" si="3"/>
        <v>4.9800000000000001E-3</v>
      </c>
      <c r="F38" s="86">
        <f t="shared" si="3"/>
        <v>7.6672200000000004</v>
      </c>
      <c r="G38" s="86">
        <f t="shared" si="3"/>
        <v>0.47349000000000002</v>
      </c>
      <c r="H38" s="86">
        <f t="shared" si="3"/>
        <v>0.96079999999999999</v>
      </c>
      <c r="I38" s="86">
        <f t="shared" si="3"/>
        <v>4.0085800000000003</v>
      </c>
      <c r="J38" s="86">
        <f t="shared" si="3"/>
        <v>20.962530000000001</v>
      </c>
      <c r="K38" s="86">
        <f t="shared" si="3"/>
        <v>11.09642</v>
      </c>
      <c r="L38" s="86">
        <f t="shared" si="3"/>
        <v>4.9506600000000001</v>
      </c>
      <c r="M38" s="86">
        <f t="shared" si="3"/>
        <v>4.9154600000000004</v>
      </c>
      <c r="N38" s="86">
        <f t="shared" si="3"/>
        <v>4.5187499999999998</v>
      </c>
      <c r="O38" s="86">
        <f t="shared" si="3"/>
        <v>2.4573800000000001</v>
      </c>
      <c r="P38" s="86">
        <f t="shared" si="3"/>
        <v>2.7165699999999999</v>
      </c>
      <c r="Q38" s="86">
        <f t="shared" si="3"/>
        <v>15.937609999999999</v>
      </c>
      <c r="R38" s="86">
        <f t="shared" si="3"/>
        <v>6.8276000000000003</v>
      </c>
      <c r="S38" s="86">
        <f t="shared" si="3"/>
        <v>9.1100100000000008</v>
      </c>
      <c r="T38" s="86">
        <f t="shared" si="3"/>
        <v>31.796600000000002</v>
      </c>
      <c r="U38" s="86">
        <f t="shared" si="3"/>
        <v>10.835330000000001</v>
      </c>
      <c r="V38" s="86">
        <f t="shared" si="3"/>
        <v>7.5291399999999999</v>
      </c>
      <c r="W38" s="86">
        <f t="shared" si="3"/>
        <v>13.432119999999999</v>
      </c>
      <c r="X38" s="86">
        <f t="shared" si="3"/>
        <v>8.4540400000000009</v>
      </c>
      <c r="Y38" s="86">
        <f t="shared" si="3"/>
        <v>2.19076</v>
      </c>
      <c r="Z38" s="86">
        <f t="shared" si="3"/>
        <v>4.6012199999999996</v>
      </c>
      <c r="AA38" s="86">
        <f t="shared" si="3"/>
        <v>1.6620699999999999</v>
      </c>
      <c r="AB38" s="100">
        <v>2008</v>
      </c>
    </row>
    <row r="39" spans="1:28">
      <c r="A39" s="100">
        <v>2009</v>
      </c>
      <c r="B39" s="85">
        <v>100</v>
      </c>
      <c r="C39" s="86">
        <f t="shared" si="3"/>
        <v>3.4110000000000001E-2</v>
      </c>
      <c r="D39" s="86">
        <f t="shared" si="3"/>
        <v>8.9480500000000003</v>
      </c>
      <c r="E39" s="86">
        <f t="shared" si="3"/>
        <v>5.7400000000000003E-3</v>
      </c>
      <c r="F39" s="86">
        <f t="shared" si="3"/>
        <v>7.5799500000000002</v>
      </c>
      <c r="G39" s="86">
        <f t="shared" si="3"/>
        <v>0.44025999999999998</v>
      </c>
      <c r="H39" s="86">
        <f t="shared" si="3"/>
        <v>0.92210000000000003</v>
      </c>
      <c r="I39" s="86">
        <f t="shared" si="3"/>
        <v>3.9277500000000001</v>
      </c>
      <c r="J39" s="86">
        <f t="shared" si="3"/>
        <v>21.11523</v>
      </c>
      <c r="K39" s="86">
        <f t="shared" si="3"/>
        <v>11.20842</v>
      </c>
      <c r="L39" s="86">
        <f t="shared" si="3"/>
        <v>4.8416100000000002</v>
      </c>
      <c r="M39" s="86">
        <f t="shared" si="3"/>
        <v>5.0651999999999999</v>
      </c>
      <c r="N39" s="86">
        <f t="shared" si="3"/>
        <v>4.3060900000000002</v>
      </c>
      <c r="O39" s="86">
        <f t="shared" si="3"/>
        <v>2.4732400000000001</v>
      </c>
      <c r="P39" s="86">
        <f t="shared" si="3"/>
        <v>2.5891199999999999</v>
      </c>
      <c r="Q39" s="86">
        <f t="shared" si="3"/>
        <v>16.054880000000001</v>
      </c>
      <c r="R39" s="86">
        <f t="shared" si="3"/>
        <v>7.0422799999999999</v>
      </c>
      <c r="S39" s="86">
        <f t="shared" si="3"/>
        <v>9.0125899999999994</v>
      </c>
      <c r="T39" s="86">
        <f t="shared" si="3"/>
        <v>32.065550000000002</v>
      </c>
      <c r="U39" s="86">
        <f t="shared" si="3"/>
        <v>10.571350000000001</v>
      </c>
      <c r="V39" s="86">
        <f t="shared" si="3"/>
        <v>7.72377</v>
      </c>
      <c r="W39" s="86">
        <f t="shared" si="3"/>
        <v>13.77042</v>
      </c>
      <c r="X39" s="86">
        <f t="shared" si="3"/>
        <v>8.4860000000000007</v>
      </c>
      <c r="Y39" s="86">
        <f t="shared" si="3"/>
        <v>2.1108799999999999</v>
      </c>
      <c r="Z39" s="86">
        <f t="shared" si="3"/>
        <v>4.71861</v>
      </c>
      <c r="AA39" s="86">
        <f t="shared" si="3"/>
        <v>1.6565099999999999</v>
      </c>
      <c r="AB39" s="100">
        <v>2009</v>
      </c>
    </row>
    <row r="40" spans="1:28">
      <c r="A40" s="100">
        <v>2010</v>
      </c>
      <c r="B40" s="85">
        <v>100</v>
      </c>
      <c r="C40" s="86">
        <f t="shared" si="3"/>
        <v>3.2329999999999998E-2</v>
      </c>
      <c r="D40" s="86">
        <f t="shared" si="3"/>
        <v>8.8548799999999996</v>
      </c>
      <c r="E40" s="86">
        <f t="shared" si="3"/>
        <v>4.1099999999999999E-3</v>
      </c>
      <c r="F40" s="86">
        <f t="shared" si="3"/>
        <v>7.4923999999999999</v>
      </c>
      <c r="G40" s="86">
        <f t="shared" si="3"/>
        <v>0.43135000000000001</v>
      </c>
      <c r="H40" s="86">
        <f t="shared" si="3"/>
        <v>0.92701999999999996</v>
      </c>
      <c r="I40" s="86">
        <f t="shared" si="3"/>
        <v>3.92482</v>
      </c>
      <c r="J40" s="86">
        <f t="shared" si="3"/>
        <v>21.161919999999999</v>
      </c>
      <c r="K40" s="86">
        <f t="shared" si="3"/>
        <v>11.211510000000001</v>
      </c>
      <c r="L40" s="86">
        <f t="shared" si="3"/>
        <v>4.7542900000000001</v>
      </c>
      <c r="M40" s="86">
        <f t="shared" si="3"/>
        <v>5.1961199999999996</v>
      </c>
      <c r="N40" s="86">
        <f t="shared" si="3"/>
        <v>4.2254699999999996</v>
      </c>
      <c r="O40" s="86">
        <f t="shared" si="3"/>
        <v>2.4360200000000001</v>
      </c>
      <c r="P40" s="86">
        <f t="shared" si="3"/>
        <v>2.49363</v>
      </c>
      <c r="Q40" s="86">
        <f t="shared" si="3"/>
        <v>16.226379999999999</v>
      </c>
      <c r="R40" s="86">
        <f t="shared" si="3"/>
        <v>7.2158600000000002</v>
      </c>
      <c r="S40" s="86">
        <f t="shared" si="3"/>
        <v>9.01051</v>
      </c>
      <c r="T40" s="86">
        <f t="shared" si="3"/>
        <v>32.243560000000002</v>
      </c>
      <c r="U40" s="86">
        <f t="shared" si="3"/>
        <v>10.385389999999999</v>
      </c>
      <c r="V40" s="86">
        <f t="shared" si="3"/>
        <v>7.7503799999999998</v>
      </c>
      <c r="W40" s="86">
        <f t="shared" si="3"/>
        <v>14.10779</v>
      </c>
      <c r="X40" s="86">
        <f t="shared" si="3"/>
        <v>8.4009900000000002</v>
      </c>
      <c r="Y40" s="86">
        <f t="shared" si="3"/>
        <v>2.0524200000000001</v>
      </c>
      <c r="Z40" s="86">
        <f t="shared" si="3"/>
        <v>4.8222399999999999</v>
      </c>
      <c r="AA40" s="86">
        <f t="shared" si="3"/>
        <v>1.52633</v>
      </c>
      <c r="AB40" s="100">
        <v>2010</v>
      </c>
    </row>
    <row r="41" spans="1:28">
      <c r="A41" s="100">
        <v>2011</v>
      </c>
      <c r="B41" s="85">
        <v>100</v>
      </c>
      <c r="C41" s="86">
        <f t="shared" si="3"/>
        <v>3.2239999999999998E-2</v>
      </c>
      <c r="D41" s="86">
        <f t="shared" si="3"/>
        <v>8.9536800000000003</v>
      </c>
      <c r="E41" s="86">
        <f t="shared" si="3"/>
        <v>3.6600000000000001E-3</v>
      </c>
      <c r="F41" s="86">
        <f t="shared" si="3"/>
        <v>7.6577400000000004</v>
      </c>
      <c r="G41" s="86">
        <f t="shared" si="3"/>
        <v>0.38740999999999998</v>
      </c>
      <c r="H41" s="86">
        <f t="shared" si="3"/>
        <v>0.90486999999999995</v>
      </c>
      <c r="I41" s="86">
        <f t="shared" si="3"/>
        <v>3.99403</v>
      </c>
      <c r="J41" s="86">
        <f t="shared" si="3"/>
        <v>21.606159999999999</v>
      </c>
      <c r="K41" s="86">
        <f t="shared" si="3"/>
        <v>11.369540000000001</v>
      </c>
      <c r="L41" s="86">
        <f t="shared" si="3"/>
        <v>4.9488799999999999</v>
      </c>
      <c r="M41" s="86">
        <f t="shared" si="3"/>
        <v>5.2877400000000003</v>
      </c>
      <c r="N41" s="86">
        <f t="shared" si="3"/>
        <v>4.4207299999999998</v>
      </c>
      <c r="O41" s="86">
        <f t="shared" si="3"/>
        <v>2.39337</v>
      </c>
      <c r="P41" s="86">
        <f t="shared" si="3"/>
        <v>2.4368500000000002</v>
      </c>
      <c r="Q41" s="86">
        <f t="shared" si="3"/>
        <v>16.185739999999999</v>
      </c>
      <c r="R41" s="86">
        <f t="shared" si="3"/>
        <v>7.0781799999999997</v>
      </c>
      <c r="S41" s="86">
        <f t="shared" si="3"/>
        <v>9.1075599999999994</v>
      </c>
      <c r="T41" s="86">
        <f t="shared" si="3"/>
        <v>31.68815</v>
      </c>
      <c r="U41" s="86">
        <f t="shared" si="3"/>
        <v>9.9587900000000005</v>
      </c>
      <c r="V41" s="86">
        <f t="shared" si="3"/>
        <v>7.6635</v>
      </c>
      <c r="W41" s="86">
        <f t="shared" si="3"/>
        <v>14.065860000000001</v>
      </c>
      <c r="X41" s="86">
        <f t="shared" si="3"/>
        <v>8.2890499999999996</v>
      </c>
      <c r="Y41" s="86">
        <f t="shared" si="3"/>
        <v>2.0933299999999999</v>
      </c>
      <c r="Z41" s="86">
        <f t="shared" si="3"/>
        <v>4.6236499999999996</v>
      </c>
      <c r="AA41" s="86">
        <f t="shared" si="3"/>
        <v>1.5720799999999999</v>
      </c>
      <c r="AB41" s="100">
        <v>2011</v>
      </c>
    </row>
    <row r="42" spans="1:28">
      <c r="A42" s="100">
        <v>2012</v>
      </c>
      <c r="B42" s="85">
        <v>100</v>
      </c>
      <c r="C42" s="86">
        <f t="shared" si="3"/>
        <v>3.1230000000000001E-2</v>
      </c>
      <c r="D42" s="86">
        <f t="shared" si="3"/>
        <v>8.8596699999999995</v>
      </c>
      <c r="E42" s="86">
        <f t="shared" si="3"/>
        <v>4.5599999999999998E-3</v>
      </c>
      <c r="F42" s="86">
        <f t="shared" si="3"/>
        <v>7.5378999999999996</v>
      </c>
      <c r="G42" s="86">
        <f t="shared" si="3"/>
        <v>0.39319999999999999</v>
      </c>
      <c r="H42" s="86">
        <f t="shared" si="3"/>
        <v>0.92401</v>
      </c>
      <c r="I42" s="86">
        <f t="shared" si="3"/>
        <v>3.98705</v>
      </c>
      <c r="J42" s="86">
        <f t="shared" si="3"/>
        <v>21.69022</v>
      </c>
      <c r="K42" s="86">
        <f t="shared" si="3"/>
        <v>11.39936</v>
      </c>
      <c r="L42" s="86">
        <f t="shared" si="3"/>
        <v>4.8935599999999999</v>
      </c>
      <c r="M42" s="86">
        <f t="shared" si="3"/>
        <v>5.3973000000000004</v>
      </c>
      <c r="N42" s="86">
        <f t="shared" si="3"/>
        <v>4.6048799999999996</v>
      </c>
      <c r="O42" s="86">
        <f t="shared" si="3"/>
        <v>2.3300399999999999</v>
      </c>
      <c r="P42" s="86">
        <f t="shared" si="3"/>
        <v>2.3508399999999998</v>
      </c>
      <c r="Q42" s="86">
        <f t="shared" si="3"/>
        <v>16.50263</v>
      </c>
      <c r="R42" s="86">
        <f t="shared" si="3"/>
        <v>7.0750400000000004</v>
      </c>
      <c r="S42" s="86">
        <f t="shared" si="3"/>
        <v>9.4275900000000004</v>
      </c>
      <c r="T42" s="86">
        <f t="shared" si="3"/>
        <v>31.43019</v>
      </c>
      <c r="U42" s="86">
        <f t="shared" si="3"/>
        <v>9.7202300000000008</v>
      </c>
      <c r="V42" s="86">
        <f t="shared" si="3"/>
        <v>7.5424600000000002</v>
      </c>
      <c r="W42" s="86">
        <f t="shared" si="3"/>
        <v>14.1675</v>
      </c>
      <c r="X42" s="86">
        <f t="shared" si="3"/>
        <v>8.2132500000000004</v>
      </c>
      <c r="Y42" s="86">
        <f t="shared" si="3"/>
        <v>2.1510400000000001</v>
      </c>
      <c r="Z42" s="86">
        <f t="shared" si="3"/>
        <v>4.5275600000000003</v>
      </c>
      <c r="AA42" s="86">
        <f t="shared" si="3"/>
        <v>1.5346500000000001</v>
      </c>
      <c r="AB42" s="100">
        <v>2012</v>
      </c>
    </row>
    <row r="43" spans="1:28">
      <c r="A43" s="100">
        <v>2013</v>
      </c>
      <c r="B43" s="85">
        <v>100</v>
      </c>
      <c r="C43" s="86">
        <f t="shared" si="3"/>
        <v>3.0640000000000001E-2</v>
      </c>
      <c r="D43" s="86">
        <f t="shared" si="3"/>
        <v>8.57559</v>
      </c>
      <c r="E43" s="86">
        <f t="shared" si="3"/>
        <v>5.3E-3</v>
      </c>
      <c r="F43" s="86">
        <f t="shared" si="3"/>
        <v>7.3316400000000002</v>
      </c>
      <c r="G43" s="86">
        <f t="shared" si="3"/>
        <v>0.32090999999999997</v>
      </c>
      <c r="H43" s="86">
        <f t="shared" si="3"/>
        <v>0.91774</v>
      </c>
      <c r="I43" s="86">
        <f t="shared" si="3"/>
        <v>3.9453299999999998</v>
      </c>
      <c r="J43" s="86">
        <f t="shared" si="3"/>
        <v>21.84815</v>
      </c>
      <c r="K43" s="86">
        <f t="shared" si="3"/>
        <v>11.526339999999999</v>
      </c>
      <c r="L43" s="86">
        <f t="shared" si="3"/>
        <v>4.7779499999999997</v>
      </c>
      <c r="M43" s="86">
        <f t="shared" si="3"/>
        <v>5.5438599999999996</v>
      </c>
      <c r="N43" s="86">
        <f t="shared" si="3"/>
        <v>4.7056199999999997</v>
      </c>
      <c r="O43" s="86">
        <f t="shared" si="3"/>
        <v>2.2421600000000002</v>
      </c>
      <c r="P43" s="86">
        <f t="shared" si="3"/>
        <v>2.3504200000000002</v>
      </c>
      <c r="Q43" s="86">
        <f t="shared" si="3"/>
        <v>16.548410000000001</v>
      </c>
      <c r="R43" s="86">
        <f t="shared" si="3"/>
        <v>7.1234599999999997</v>
      </c>
      <c r="S43" s="86">
        <f t="shared" si="3"/>
        <v>9.4249500000000008</v>
      </c>
      <c r="T43" s="86">
        <f t="shared" si="3"/>
        <v>31.410450000000001</v>
      </c>
      <c r="U43" s="86">
        <f t="shared" si="3"/>
        <v>9.4739400000000007</v>
      </c>
      <c r="V43" s="86">
        <f t="shared" si="3"/>
        <v>7.4811399999999999</v>
      </c>
      <c r="W43" s="86">
        <f t="shared" si="3"/>
        <v>14.455360000000001</v>
      </c>
      <c r="X43" s="86">
        <f t="shared" si="3"/>
        <v>8.3432300000000001</v>
      </c>
      <c r="Y43" s="86">
        <f t="shared" si="3"/>
        <v>2.1894800000000001</v>
      </c>
      <c r="Z43" s="86">
        <f t="shared" si="3"/>
        <v>4.5290400000000002</v>
      </c>
      <c r="AA43" s="86">
        <f t="shared" si="3"/>
        <v>1.6247100000000001</v>
      </c>
      <c r="AB43" s="100">
        <v>2013</v>
      </c>
    </row>
    <row r="44" spans="1:28">
      <c r="A44" s="100">
        <v>2014</v>
      </c>
      <c r="B44" s="85">
        <v>100</v>
      </c>
      <c r="C44" s="86">
        <f t="shared" si="3"/>
        <v>2.9430000000000001E-2</v>
      </c>
      <c r="D44" s="86">
        <f t="shared" si="3"/>
        <v>8.4465900000000005</v>
      </c>
      <c r="E44" s="86">
        <f t="shared" si="3"/>
        <v>5.5100000000000001E-3</v>
      </c>
      <c r="F44" s="86">
        <f t="shared" si="3"/>
        <v>7.2120499999999996</v>
      </c>
      <c r="G44" s="86">
        <f t="shared" si="3"/>
        <v>0.30225999999999997</v>
      </c>
      <c r="H44" s="86">
        <f t="shared" si="3"/>
        <v>0.92678000000000005</v>
      </c>
      <c r="I44" s="86">
        <f t="shared" si="3"/>
        <v>3.90442</v>
      </c>
      <c r="J44" s="86">
        <f t="shared" si="3"/>
        <v>21.838830000000002</v>
      </c>
      <c r="K44" s="86">
        <f t="shared" si="3"/>
        <v>11.566280000000001</v>
      </c>
      <c r="L44" s="86">
        <f t="shared" si="3"/>
        <v>4.6889599999999998</v>
      </c>
      <c r="M44" s="86">
        <f t="shared" si="3"/>
        <v>5.5835900000000001</v>
      </c>
      <c r="N44" s="86">
        <f t="shared" si="3"/>
        <v>4.8900699999999997</v>
      </c>
      <c r="O44" s="86">
        <f t="shared" si="3"/>
        <v>2.1378400000000002</v>
      </c>
      <c r="P44" s="86">
        <f t="shared" si="3"/>
        <v>2.3402099999999999</v>
      </c>
      <c r="Q44" s="86">
        <f t="shared" si="3"/>
        <v>16.75386</v>
      </c>
      <c r="R44" s="86">
        <f t="shared" si="3"/>
        <v>7.3168100000000003</v>
      </c>
      <c r="S44" s="86">
        <f t="shared" si="3"/>
        <v>9.4370499999999993</v>
      </c>
      <c r="T44" s="86">
        <f t="shared" si="3"/>
        <v>31.45825</v>
      </c>
      <c r="U44" s="86">
        <f t="shared" si="3"/>
        <v>9.3054500000000004</v>
      </c>
      <c r="V44" s="86">
        <f t="shared" si="3"/>
        <v>7.6008399999999998</v>
      </c>
      <c r="W44" s="86">
        <f t="shared" si="3"/>
        <v>14.551959999999999</v>
      </c>
      <c r="X44" s="86">
        <f t="shared" si="3"/>
        <v>8.2004800000000007</v>
      </c>
      <c r="Y44" s="86">
        <f t="shared" si="3"/>
        <v>2.1441699999999999</v>
      </c>
      <c r="Z44" s="86">
        <f t="shared" si="3"/>
        <v>4.4838100000000001</v>
      </c>
      <c r="AA44" s="86">
        <f t="shared" si="3"/>
        <v>1.5725</v>
      </c>
      <c r="AB44" s="100">
        <v>2014</v>
      </c>
    </row>
    <row r="45" spans="1:28">
      <c r="A45" s="110">
        <v>2015</v>
      </c>
      <c r="B45" s="85">
        <v>100</v>
      </c>
      <c r="C45" s="86">
        <f t="shared" si="3"/>
        <v>2.7519999999999999E-2</v>
      </c>
      <c r="D45" s="86">
        <f t="shared" si="3"/>
        <v>8.2592199999999991</v>
      </c>
      <c r="E45" s="86">
        <f t="shared" si="3"/>
        <v>5.1900000000000002E-3</v>
      </c>
      <c r="F45" s="86">
        <f t="shared" si="3"/>
        <v>7.0425599999999999</v>
      </c>
      <c r="G45" s="86">
        <f t="shared" si="3"/>
        <v>0.30636000000000002</v>
      </c>
      <c r="H45" s="86">
        <f t="shared" si="3"/>
        <v>0.90510000000000002</v>
      </c>
      <c r="I45" s="86">
        <f t="shared" si="3"/>
        <v>3.9009900000000002</v>
      </c>
      <c r="J45" s="86">
        <f t="shared" si="3"/>
        <v>21.852530000000002</v>
      </c>
      <c r="K45" s="86">
        <f t="shared" si="3"/>
        <v>11.52121</v>
      </c>
      <c r="L45" s="86">
        <f t="shared" si="3"/>
        <v>4.6595899999999997</v>
      </c>
      <c r="M45" s="86">
        <f t="shared" si="3"/>
        <v>5.6717399999999998</v>
      </c>
      <c r="N45" s="86">
        <f t="shared" si="3"/>
        <v>5.04108</v>
      </c>
      <c r="O45" s="86">
        <f t="shared" si="3"/>
        <v>2.08657</v>
      </c>
      <c r="P45" s="86">
        <f t="shared" si="3"/>
        <v>2.2909600000000001</v>
      </c>
      <c r="Q45" s="86">
        <f t="shared" si="3"/>
        <v>17.170310000000001</v>
      </c>
      <c r="R45" s="86">
        <f t="shared" si="3"/>
        <v>7.58188</v>
      </c>
      <c r="S45" s="86">
        <f t="shared" si="3"/>
        <v>9.5884300000000007</v>
      </c>
      <c r="T45" s="86">
        <f t="shared" si="3"/>
        <v>31.308250000000001</v>
      </c>
      <c r="U45" s="86">
        <f t="shared" si="3"/>
        <v>9.1871399999999994</v>
      </c>
      <c r="V45" s="86">
        <f t="shared" si="3"/>
        <v>7.6961599999999999</v>
      </c>
      <c r="W45" s="86">
        <f t="shared" si="3"/>
        <v>14.424939999999999</v>
      </c>
      <c r="X45" s="86">
        <f t="shared" si="3"/>
        <v>8.0625699999999991</v>
      </c>
      <c r="Y45" s="86">
        <f t="shared" si="3"/>
        <v>2.1172499999999999</v>
      </c>
      <c r="Z45" s="86">
        <f t="shared" si="3"/>
        <v>4.3155700000000001</v>
      </c>
      <c r="AA45" s="86">
        <f t="shared" si="3"/>
        <v>1.62975</v>
      </c>
      <c r="AB45" s="110">
        <v>2015</v>
      </c>
    </row>
    <row r="46" spans="1:28">
      <c r="A46" s="122">
        <v>2016</v>
      </c>
      <c r="B46" s="85">
        <v>100</v>
      </c>
      <c r="C46" s="86">
        <f>ROUND(C15/$B15*100,5)</f>
        <v>2.7619999999999999E-2</v>
      </c>
      <c r="D46" s="86">
        <f>ROUND(D15/$B15*100,5)</f>
        <v>7.9411300000000002</v>
      </c>
      <c r="E46" s="78" t="s">
        <v>2</v>
      </c>
      <c r="F46" s="86">
        <f t="shared" si="3"/>
        <v>6.7729799999999996</v>
      </c>
      <c r="G46" s="78" t="s">
        <v>2</v>
      </c>
      <c r="H46" s="78" t="s">
        <v>2</v>
      </c>
      <c r="I46" s="86">
        <f t="shared" si="3"/>
        <v>3.92584</v>
      </c>
      <c r="J46" s="86">
        <f t="shared" si="3"/>
        <v>21.887219999999999</v>
      </c>
      <c r="K46" s="78" t="s">
        <v>2</v>
      </c>
      <c r="L46" s="78" t="s">
        <v>2</v>
      </c>
      <c r="M46" s="78" t="s">
        <v>2</v>
      </c>
      <c r="N46" s="86">
        <f t="shared" si="3"/>
        <v>5.2698999999999998</v>
      </c>
      <c r="O46" s="86">
        <f t="shared" si="3"/>
        <v>2.02868</v>
      </c>
      <c r="P46" s="86">
        <f>ROUND(P15/$B15*100,5)</f>
        <v>2.2561800000000001</v>
      </c>
      <c r="Q46" s="86">
        <f t="shared" si="3"/>
        <v>17.59721</v>
      </c>
      <c r="R46" s="78" t="s">
        <v>2</v>
      </c>
      <c r="S46" s="78" t="s">
        <v>2</v>
      </c>
      <c r="T46" s="86">
        <f t="shared" si="3"/>
        <v>31.125800000000002</v>
      </c>
      <c r="U46" s="78" t="s">
        <v>2</v>
      </c>
      <c r="V46" s="78" t="s">
        <v>2</v>
      </c>
      <c r="W46" s="78" t="s">
        <v>2</v>
      </c>
      <c r="X46" s="86">
        <f t="shared" si="3"/>
        <v>7.94041</v>
      </c>
      <c r="Y46" s="78" t="s">
        <v>2</v>
      </c>
      <c r="Z46" s="78" t="s">
        <v>2</v>
      </c>
      <c r="AA46" s="78" t="s">
        <v>2</v>
      </c>
      <c r="AB46" s="122">
        <v>2016</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37:N37"/>
    <mergeCell ref="O37:AA37"/>
    <mergeCell ref="AB3:AB4"/>
    <mergeCell ref="B17:N17"/>
    <mergeCell ref="O17:AA17"/>
    <mergeCell ref="B27:N27"/>
    <mergeCell ref="O27:AA27"/>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01/16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 Geleistete Arbeitsstunden</cp:keywords>
  <cp:lastModifiedBy>Stefan Kosciolowicz</cp:lastModifiedBy>
  <cp:lastPrinted>2017-06-08T08:42:53Z</cp:lastPrinted>
  <dcterms:created xsi:type="dcterms:W3CDTF">2006-03-07T15:11:17Z</dcterms:created>
  <dcterms:modified xsi:type="dcterms:W3CDTF">2017-06-09T06:30:49Z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