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648" windowWidth="7656" windowHeight="8016" tabRatio="867"/>
  </bookViews>
  <sheets>
    <sheet name="Titel" sheetId="73" r:id="rId1"/>
    <sheet name="Impressum " sheetId="81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79" r:id="rId10"/>
    <sheet name="U4" sheetId="82" r:id="rId11"/>
  </sheets>
  <definedNames>
    <definedName name="Database" localSheetId="10">#REF!</definedName>
    <definedName name="Database">#REF!</definedName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0">#REF!</definedName>
    <definedName name="_xlnm.Database">#REF!</definedName>
    <definedName name="_xlnm.Print_Area" localSheetId="5">'2'!$A$1:$N$60</definedName>
    <definedName name="_xlnm.Print_Area" localSheetId="7">'4'!$A$1:$E$66</definedName>
    <definedName name="_xlnm.Print_Area" localSheetId="8">'5'!$A$1:$M$48</definedName>
    <definedName name="_xlnm.Print_Area" localSheetId="9">Berichtskreis!$A$1:$C$115</definedName>
    <definedName name="_xlnm.Print_Area" localSheetId="3">Grafiken!$A$1:$G$55</definedName>
    <definedName name="_xlnm.Print_Area" localSheetId="2">Inhaltsverzeichnis!$A$1:$D$39</definedName>
    <definedName name="_xlnm.Print_Area" localSheetId="0">Titel!$A$1:$D$36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 localSheetId="10">#REF!</definedName>
    <definedName name="Druckbereich1.1">#REF!</definedName>
    <definedName name="Druckbereich11" localSheetId="9">#REF!</definedName>
    <definedName name="Druckbereich11" localSheetId="2">#REF!</definedName>
    <definedName name="Druckbereich11" localSheetId="10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_xlnm.Print_Titles" localSheetId="9">Berichtskreis!$1:$4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6" i="67" l="1"/>
  <c r="L39" i="67"/>
  <c r="L38" i="67"/>
  <c r="L37" i="67"/>
  <c r="K39" i="67"/>
  <c r="K38" i="67"/>
  <c r="K37" i="67"/>
  <c r="J39" i="67"/>
  <c r="J38" i="67"/>
  <c r="J37" i="67"/>
  <c r="J11" i="67"/>
  <c r="J10" i="67"/>
  <c r="J9" i="67"/>
  <c r="K9" i="67" s="1"/>
  <c r="J8" i="67"/>
  <c r="J7" i="67"/>
  <c r="J12" i="67"/>
  <c r="K7" i="67" l="1"/>
  <c r="K11" i="67"/>
  <c r="K8" i="67"/>
  <c r="K10" i="67"/>
  <c r="K12" i="67"/>
</calcChain>
</file>

<file path=xl/sharedStrings.xml><?xml version="1.0" encoding="utf-8"?>
<sst xmlns="http://schemas.openxmlformats.org/spreadsheetml/2006/main" count="464" uniqueCount="319">
  <si>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</si>
  <si>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</si>
  <si>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</si>
  <si>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</si>
  <si>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</si>
  <si>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</si>
  <si>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</si>
  <si>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</si>
  <si>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</si>
  <si>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</si>
  <si>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</si>
  <si>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</si>
  <si>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</si>
  <si>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</si>
  <si>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</si>
  <si>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</si>
  <si>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</si>
  <si>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>öffent-
lichem</t>
  </si>
  <si>
    <t xml:space="preserve">frei-
gemein-
nützigem   </t>
  </si>
  <si>
    <t xml:space="preserve"> privatem 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</si>
  <si>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</si>
  <si>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</si>
  <si>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</si>
  <si>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</si>
  <si>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</si>
  <si>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</si>
  <si>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</si>
  <si>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</si>
  <si>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</si>
  <si>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</si>
  <si>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</si>
  <si>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</si>
  <si>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</si>
  <si>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</si>
  <si>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</si>
  <si>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</si>
  <si>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</si>
  <si>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</si>
  <si>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</si>
  <si>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Narkose- und sonstiger Op-Bedarf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</si>
  <si>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</si>
  <si>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</si>
  <si>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</si>
  <si>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</si>
  <si>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</si>
  <si>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</si>
  <si>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</si>
  <si>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</si>
  <si>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</si>
  <si>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</si>
  <si>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</si>
  <si>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</si>
  <si>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</si>
  <si>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</si>
  <si>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</si>
  <si>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</si>
  <si>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</si>
  <si>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</si>
  <si>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 xml:space="preserve">freigemein-
nützigem   </t>
  </si>
  <si>
    <t>Inhaltsverzeichnis</t>
  </si>
  <si>
    <t>Seite</t>
  </si>
  <si>
    <t>Tabellen</t>
  </si>
  <si>
    <t xml:space="preserve">Statistischer </t>
  </si>
  <si>
    <t xml:space="preserve">Bericht </t>
  </si>
  <si>
    <r>
      <t>Berech-
nungs-/
Belegungs-
tage</t>
    </r>
    <r>
      <rPr>
        <vertAlign val="superscript"/>
        <sz val="8"/>
        <rFont val="Arial"/>
        <family val="2"/>
      </rPr>
      <t xml:space="preserve"> </t>
    </r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</si>
  <si>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</si>
  <si>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</si>
  <si>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</si>
  <si>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</si>
  <si>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</si>
  <si>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</si>
  <si>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</si>
  <si>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</si>
  <si>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</si>
  <si>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</si>
  <si>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</si>
  <si>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</si>
  <si>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</si>
  <si>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</si>
  <si>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</si>
  <si>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</si>
  <si>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</si>
  <si>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</si>
  <si>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</si>
  <si>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</si>
  <si>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</si>
  <si>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</si>
  <si>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</si>
  <si>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</si>
  <si>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</si>
  <si>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</si>
  <si>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</si>
  <si>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</si>
  <si>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</si>
  <si>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</si>
  <si>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</si>
  <si>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</si>
  <si>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</si>
  <si>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</si>
  <si>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</si>
  <si>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</si>
  <si>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</si>
  <si>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</si>
  <si>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</si>
  <si>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</si>
  <si>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</si>
  <si>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</si>
  <si>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</si>
  <si>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und Träger der Krankenhäuser</t>
  </si>
  <si>
    <t>davon mit ... Träger</t>
  </si>
  <si>
    <t>je
Kranken-
haus</t>
  </si>
  <si>
    <t>1 Wirtschafts- und Versorgungsdienst, technischer Dienst, Sonderdienste,</t>
  </si>
  <si>
    <t>Grafiken</t>
  </si>
  <si>
    <t>Grunddaten, Kosten und Kostenkennziffern der Krankenhäuser im Land Brandenburg</t>
  </si>
  <si>
    <t>Messzahl  1991 ≙ 100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</si>
  <si>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</si>
  <si>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</si>
  <si>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</si>
  <si>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</si>
  <si>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</si>
  <si>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nach Personalgruppen sowie Typ und Träger der Krankenhäuser</t>
  </si>
  <si>
    <t>Sonstige betriebliche Aufwendungen</t>
  </si>
  <si>
    <t>Materialaufwand</t>
  </si>
  <si>
    <r>
      <t>Durch-
schnitt-
liche
Verweil-
dauer</t>
    </r>
    <r>
      <rPr>
        <vertAlign val="superscript"/>
        <sz val="8"/>
        <rFont val="Arial"/>
        <family val="2"/>
      </rPr>
      <t xml:space="preserve"> </t>
    </r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</si>
  <si>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</si>
  <si>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</si>
  <si>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</si>
  <si>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</si>
  <si>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</si>
  <si>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</si>
  <si>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</si>
  <si>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</si>
  <si>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</si>
  <si>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</si>
  <si>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</si>
  <si>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</si>
  <si>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</si>
  <si>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</si>
  <si>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</si>
  <si>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öffentliche</t>
  </si>
  <si>
    <t>private</t>
  </si>
  <si>
    <t>nach Größenklassen</t>
  </si>
  <si>
    <t>nach Krankenhaustypen</t>
  </si>
  <si>
    <t>nach der Trägerschaft</t>
  </si>
  <si>
    <t>Krankenhäuser</t>
  </si>
  <si>
    <t xml:space="preserve">allgemeine </t>
  </si>
  <si>
    <t xml:space="preserve">sonstige </t>
  </si>
  <si>
    <t>1  zur langfristigen Vergleichbarkeit ohne Ausbildungsfonds, der seit 2007 erhoben wird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</si>
  <si>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</si>
  <si>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</si>
  <si>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</si>
  <si>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</si>
  <si>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</si>
  <si>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</si>
  <si>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</si>
  <si>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</si>
  <si>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</si>
  <si>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</si>
  <si>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</si>
  <si>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</si>
  <si>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</si>
  <si>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</si>
  <si>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</si>
  <si>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</si>
  <si>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</si>
  <si>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</si>
  <si>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</si>
  <si>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</si>
  <si>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</si>
  <si>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</si>
  <si>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</si>
  <si>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</si>
  <si>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</si>
  <si>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</si>
  <si>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</si>
  <si>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</si>
  <si>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</si>
  <si>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</si>
  <si>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</si>
  <si>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</si>
  <si>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</si>
  <si>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</si>
  <si>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</si>
  <si>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</si>
  <si>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</si>
  <si>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</si>
  <si>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</si>
  <si>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</si>
  <si>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</si>
  <si>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</si>
  <si>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</si>
  <si>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</si>
  <si>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</si>
  <si>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</si>
  <si>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</si>
  <si>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</si>
  <si>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</si>
  <si>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</si>
  <si>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</si>
  <si>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</si>
  <si>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</si>
  <si>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</si>
  <si>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</si>
  <si>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</si>
  <si>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</si>
  <si>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</si>
  <si>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Krankenhaus Forst GmbH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</si>
  <si>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</si>
  <si>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</si>
  <si>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</si>
  <si>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</si>
  <si>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</si>
  <si>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</si>
  <si>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</si>
  <si>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</si>
  <si>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</si>
  <si>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</si>
  <si>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</si>
  <si>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</si>
  <si>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</si>
  <si>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</si>
  <si>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</si>
  <si>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</si>
  <si>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</si>
  <si>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</si>
  <si>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Klinikum Ernst von Bergmann gGmbH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</si>
  <si>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</si>
  <si>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</si>
  <si>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</si>
  <si>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</si>
  <si>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Evangelisches Krankenhaus Luckau gGmbH</t>
  </si>
  <si>
    <t>Asklepios Klinik Birkenwerder
Fachkrankenhaus für Orthopädie</t>
  </si>
  <si>
    <t>Oberhavel Kliniken GmbH
Krankenhaus Oranienburg/Hennigsdorf</t>
  </si>
  <si>
    <t>Sana Kliniken Sommerfeld
Hellmut-Ulrici-Kliniken</t>
  </si>
  <si>
    <t>Evangelisches Krankenhaus "Gottesfriede" GmbH</t>
  </si>
  <si>
    <t>HELIOS-Privatkliniken GmbH</t>
  </si>
  <si>
    <t>Median Klinik Grünheide
Fachkrankenhaus für neurologische Frührehabilitation Phase B</t>
  </si>
  <si>
    <t>Evangelische Kliniken "Luisen-Henrietten-Stift"</t>
  </si>
  <si>
    <t>Kliniken Beelitz GmbH
Neurologisches Fachkrankenhaus für Bewegungsstörungen/
Parkinson</t>
  </si>
  <si>
    <t>Kliniken Beelitz GmbH
Fachkrankenhaus für neurologische Frührehabilitation</t>
  </si>
  <si>
    <t>Evangelisches Krankenhaus Ludwigsfelde-Teltow gGmbH</t>
  </si>
  <si>
    <t>freigemeinnützige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</si>
  <si>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</si>
  <si>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</si>
  <si>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</si>
  <si>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Daten Grafik 1</t>
  </si>
  <si>
    <t>Daten Grafik 2</t>
  </si>
  <si>
    <t xml:space="preserve">freigemeinnützig   </t>
  </si>
  <si>
    <t xml:space="preserve"> privat</t>
  </si>
  <si>
    <t>öffentlich</t>
  </si>
  <si>
    <t>übrige Personalkosten¹</t>
  </si>
  <si>
    <t>darunter für Betriebsmittelkredite</t>
  </si>
  <si>
    <t>Narkose- und sonstiger OP-Bedarf</t>
  </si>
  <si>
    <t xml:space="preserve"> darunter wahlärztliche Leistungen</t>
  </si>
  <si>
    <t>sowie Kostenkennziffern</t>
  </si>
  <si>
    <t xml:space="preserve"> gesondert berechnete Unterkunft</t>
  </si>
  <si>
    <t xml:space="preserve"> vor- und nachstationäre Behandlungen</t>
  </si>
  <si>
    <t>Größenklasse
von ... bis
unter ... Betten/
Typ
Träger</t>
  </si>
  <si>
    <t>Kosten je</t>
  </si>
  <si>
    <t>Kranken-
haus</t>
  </si>
  <si>
    <t>aufgestelltes
Bett</t>
  </si>
  <si>
    <t>Berechnungs-/
Belegungstag</t>
  </si>
  <si>
    <t>Behandlungs-
fall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</si>
  <si>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</si>
  <si>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</si>
  <si>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</si>
  <si>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</si>
  <si>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</si>
  <si>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</si>
  <si>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</si>
  <si>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</si>
  <si>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</si>
  <si>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je Krankenhaus</t>
  </si>
  <si>
    <t>Größenklassen</t>
  </si>
  <si>
    <t>Personalkosten, Materialaufwand und sonstige betriebliche Aufwendungen aus Sachkosten</t>
  </si>
  <si>
    <t>1 einschl. Schüler/-innen und Auszubildende, die beim sonstigen Personal eingeordnet sind</t>
  </si>
  <si>
    <t>Brandenburg-Klinik Bernau Waldfrieden GmbH BKB&amp;Co.KG</t>
  </si>
  <si>
    <t>16321 Bernau-Waldsiedlung</t>
  </si>
  <si>
    <t>Oberbergklinik Berlin/Brandenburg</t>
  </si>
  <si>
    <t>15864 Wendisch/Rietz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</si>
  <si>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</si>
  <si>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</si>
  <si>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</si>
  <si>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</si>
  <si>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Krankenhäuser in Brandenburg</t>
  </si>
  <si>
    <t>Immanuel Klinikum Bernau 
Herzzentrum Brandenburg</t>
  </si>
  <si>
    <t>Klinik Ernst von Bergmann Bad Belzig GmbH</t>
  </si>
  <si>
    <t>Medizinisch-soziales Zentrum Uckermark gGmbH
Kreiskrankenhaus Prenzlau</t>
  </si>
  <si>
    <t xml:space="preserve">GLG Klinik Wolletzsee   </t>
  </si>
  <si>
    <t>Klinik Sanssouci Potsdam GmbH &amp; Co KG</t>
  </si>
  <si>
    <t>14469 Potsdam</t>
  </si>
  <si>
    <t>Klinikum Westbrandenburg</t>
  </si>
  <si>
    <t>A IV 4 – j / 15</t>
  </si>
  <si>
    <r>
      <t>Krankenhäuser
im</t>
    </r>
    <r>
      <rPr>
        <b/>
        <sz val="16"/>
        <rFont val="Arial"/>
        <family val="2"/>
      </rPr>
      <t xml:space="preserve"> Land Brandenburg 2015
</t>
    </r>
    <r>
      <rPr>
        <sz val="16"/>
        <color indexed="23"/>
        <rFont val="Arial"/>
        <family val="2"/>
      </rPr>
      <t>Teil III Kostennachweis</t>
    </r>
  </si>
  <si>
    <t>Potsdam, 2017</t>
  </si>
  <si>
    <t>1  Grunddaten, Kosten und Kostenkennziffern der Krankenhäuser im Land Brandenburg 1991 bis 2015</t>
  </si>
  <si>
    <t>2  Grunddaten, Kosten und Kostenkennziffern der Krankenhäuser im Land Brandenburg 2015
    nach Größenklassen, Typ und Träger der Krankenhäuser</t>
  </si>
  <si>
    <t>3 Bereinigte Kosten je Krankenhaus im Land Brandenburg 2015 nach Größenklassen</t>
  </si>
  <si>
    <t>3  Kosten der Krankenhäuser im Land Brandenburg 2015 nach Kostenarten sowie Typ und Träger
    der Krankenhäuser</t>
  </si>
  <si>
    <t>4  Kosten der Krankenhäuser im Land Brandenburg 2015 nach Kostenarten sowie Kostenkennziffern</t>
  </si>
  <si>
    <t xml:space="preserve">5  Personalkosten der Krankenhäuser je Vollkraft im Land Brandenburg 2015, 2014 und 2013 nach
    Personalgruppen sowie Typ und Träger der Krankenhäuser    </t>
  </si>
  <si>
    <t>1 Personalkosten der Krankenhäuser im Land Brandenburg 2015 nach Personalgruppen</t>
  </si>
  <si>
    <t>2 Personalkosten, Materialaufwand und sonstige betriebliche Aufwendungen aus Sachkosten der
   allgemeinen Krankenhäuser im Land Brandenburg 2015 nach Träger der Krankenhäuser</t>
  </si>
  <si>
    <t>Kostenkennziffern der Krankenhäuser in Brandenburg 1992 bis 2015
  1991 = 100</t>
  </si>
  <si>
    <t>Kostenkennziffern der Krankenhäuser im Land Brandenburg
1992 bis 2015</t>
  </si>
  <si>
    <t>Metadaten zu dieser Statistik</t>
  </si>
  <si>
    <t>(externer Link)</t>
  </si>
  <si>
    <t>Personalkosten der Krankenhäuser im Land Brandenburg 2015 nach Personalgruppen</t>
  </si>
  <si>
    <t>der allgemeinen Krankenhäuser im Land Brandenburg 2015 nach Träger der Krankenhäuser</t>
  </si>
  <si>
    <t>Bereinigte Kosten je Krankenhaus im Land Brandenburg 2015 nach Größenklassen</t>
  </si>
  <si>
    <t>im Land Brandenburg 1991 bis 2015</t>
  </si>
  <si>
    <t>2015 nach Größenklassen, Typ und Träger der Krankenhäuser</t>
  </si>
  <si>
    <t xml:space="preserve">Kosten der Krankenhäuser im Land Brandenburg 2015 nach Kostenarten sowie Typ </t>
  </si>
  <si>
    <t>Kosten der Krankenhäuser im Land Brandenburg 2015 nach Kostenarten</t>
  </si>
  <si>
    <t>Personalkosten der Krankenhäuser je Vollkraft im Land Brandenburg 2015, 2014 und 2013</t>
  </si>
  <si>
    <r>
      <t xml:space="preserve">Erschienen im </t>
    </r>
    <r>
      <rPr>
        <b/>
        <sz val="8"/>
        <rFont val="Arial"/>
        <family val="2"/>
      </rPr>
      <t>Februar 2017</t>
    </r>
  </si>
  <si>
    <t>Berichtsjahr 2015</t>
  </si>
  <si>
    <t>Berichtsjahr 2014</t>
  </si>
  <si>
    <t>Berichtsjahr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</si>
</sst>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#\ ###\ ##0;;\-"/>
    <numFmt numFmtId="181" formatCode="###,###,###,##0"/>
  </numFmts>
  <fonts count="57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u/>
      <sz val="8"/>
      <name val="Arial"/>
      <family val="2"/>
    </font>
    <font>
      <sz val="8"/>
      <color indexed="57"/>
      <name val="Arial"/>
      <family val="2"/>
    </font>
    <font>
      <b/>
      <sz val="8.5"/>
      <color indexed="10"/>
      <name val="Arial"/>
      <family val="2"/>
    </font>
    <font>
      <i/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0">
    <xf numFmtId="0" fontId="0" fillId="0" borderId="0"/>
    <xf numFmtId="173" fontId="27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8" fillId="0" borderId="0" applyNumberFormat="0" applyFill="0" applyAlignment="0" applyProtection="0">
      <alignment vertical="top"/>
      <protection locked="0"/>
    </xf>
    <xf numFmtId="0" fontId="20" fillId="0" borderId="0"/>
    <xf numFmtId="0" fontId="10" fillId="0" borderId="0" applyNumberFormat="0" applyFill="0" applyBorder="0" applyProtection="0"/>
    <xf numFmtId="0" fontId="16" fillId="0" borderId="0" applyNumberFormat="0" applyFill="0" applyBorder="0" applyAlignment="0" applyProtection="0">
      <alignment horizontal="right"/>
    </xf>
    <xf numFmtId="0" fontId="10" fillId="0" borderId="0" applyFill="0" applyBorder="0" applyAlignment="0" applyProtection="0"/>
    <xf numFmtId="0" fontId="10" fillId="0" borderId="0" applyNumberFormat="0" applyFill="0" applyBorder="0" applyProtection="0"/>
    <xf numFmtId="0" fontId="11" fillId="0" borderId="0" applyFill="0" applyBorder="0"/>
    <xf numFmtId="49" fontId="11" fillId="0" borderId="1" applyNumberFormat="0" applyFill="0" applyAlignment="0">
      <alignment horizontal="left" wrapText="1"/>
    </xf>
    <xf numFmtId="0" fontId="16" fillId="0" borderId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16" fillId="0" borderId="0"/>
    <xf numFmtId="0" fontId="16" fillId="0" borderId="0"/>
    <xf numFmtId="0" fontId="9" fillId="0" borderId="0"/>
    <xf numFmtId="0" fontId="16" fillId="0" borderId="0"/>
    <xf numFmtId="0" fontId="9" fillId="0" borderId="0"/>
    <xf numFmtId="0" fontId="53" fillId="0" borderId="0" applyNumberFormat="0" applyFill="0" applyBorder="0" applyAlignment="0" applyProtection="0"/>
    <xf numFmtId="0" fontId="8" fillId="0" borderId="0"/>
    <xf numFmtId="0" fontId="7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6" fillId="0" borderId="0"/>
    <xf numFmtId="0" fontId="5" fillId="0" borderId="0"/>
    <xf numFmtId="0" fontId="5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173" fontId="20" fillId="0" borderId="0"/>
    <xf numFmtId="173" fontId="20" fillId="0" borderId="0"/>
    <xf numFmtId="9" fontId="16" fillId="0" borderId="0" applyFont="0" applyFill="0" applyBorder="0" applyAlignment="0" applyProtection="0"/>
    <xf numFmtId="173" fontId="16" fillId="0" borderId="0"/>
    <xf numFmtId="0" fontId="1" fillId="0" borderId="0"/>
    <xf numFmtId="0" fontId="1" fillId="0" borderId="0"/>
    <xf numFmtId="0" fontId="1" fillId="0" borderId="0"/>
  </cellStyleXfs>
  <cellXfs count="293">
    <xf numFmtId="0" fontId="0" fillId="0" borderId="0" xfId="0"/>
    <xf numFmtId="0" fontId="11" fillId="0" borderId="0" xfId="0" applyFont="1" applyBorder="1"/>
    <xf numFmtId="0" fontId="11" fillId="0" borderId="0" xfId="0" applyFont="1"/>
    <xf numFmtId="165" fontId="13" fillId="0" borderId="0" xfId="9" applyNumberFormat="1" applyFont="1" applyBorder="1" applyAlignment="1">
      <alignment horizontal="right"/>
    </xf>
    <xf numFmtId="165" fontId="13" fillId="0" borderId="0" xfId="9" applyNumberFormat="1" applyFont="1" applyBorder="1" applyAlignment="1"/>
    <xf numFmtId="167" fontId="11" fillId="0" borderId="0" xfId="0" applyNumberFormat="1" applyFont="1" applyAlignment="1"/>
    <xf numFmtId="0" fontId="13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right"/>
    </xf>
    <xf numFmtId="170" fontId="14" fillId="0" borderId="0" xfId="8" applyNumberFormat="1" applyFont="1" applyBorder="1" applyAlignment="1"/>
    <xf numFmtId="164" fontId="14" fillId="0" borderId="0" xfId="8" applyNumberFormat="1" applyFont="1" applyBorder="1" applyAlignment="1"/>
    <xf numFmtId="164" fontId="14" fillId="0" borderId="0" xfId="0" applyNumberFormat="1" applyFont="1" applyBorder="1" applyAlignment="1"/>
    <xf numFmtId="164" fontId="15" fillId="0" borderId="0" xfId="9" applyNumberFormat="1" applyFont="1" applyAlignment="1">
      <alignment horizontal="right"/>
    </xf>
    <xf numFmtId="171" fontId="13" fillId="0" borderId="0" xfId="6" applyNumberFormat="1" applyFont="1" applyBorder="1" applyAlignment="1">
      <alignment horizontal="right"/>
    </xf>
    <xf numFmtId="167" fontId="11" fillId="0" borderId="0" xfId="9" applyNumberFormat="1" applyFont="1" applyBorder="1" applyAlignment="1">
      <alignment horizontal="right"/>
    </xf>
    <xf numFmtId="164" fontId="15" fillId="0" borderId="0" xfId="0" applyNumberFormat="1" applyFont="1" applyBorder="1" applyAlignment="1">
      <alignment horizontal="right"/>
    </xf>
    <xf numFmtId="164" fontId="15" fillId="0" borderId="0" xfId="0" applyNumberFormat="1" applyFont="1"/>
    <xf numFmtId="1" fontId="11" fillId="0" borderId="0" xfId="0" applyNumberFormat="1" applyFont="1"/>
    <xf numFmtId="1" fontId="11" fillId="0" borderId="0" xfId="9" applyNumberFormat="1" applyFont="1" applyBorder="1" applyAlignment="1">
      <alignment horizontal="right"/>
    </xf>
    <xf numFmtId="164" fontId="11" fillId="0" borderId="0" xfId="0" applyNumberFormat="1" applyFont="1" applyBorder="1"/>
    <xf numFmtId="0" fontId="13" fillId="0" borderId="0" xfId="0" applyFont="1"/>
    <xf numFmtId="0" fontId="13" fillId="0" borderId="2" xfId="0" applyFont="1" applyBorder="1" applyAlignment="1">
      <alignment horizontal="center" vertical="center" wrapText="1"/>
    </xf>
    <xf numFmtId="166" fontId="13" fillId="0" borderId="0" xfId="9" applyNumberFormat="1" applyFont="1" applyBorder="1" applyAlignment="1">
      <alignment horizontal="right"/>
    </xf>
    <xf numFmtId="167" fontId="13" fillId="0" borderId="0" xfId="9" applyNumberFormat="1" applyFont="1" applyBorder="1" applyAlignment="1">
      <alignment horizontal="right"/>
    </xf>
    <xf numFmtId="167" fontId="13" fillId="0" borderId="0" xfId="0" applyNumberFormat="1" applyFont="1" applyAlignment="1"/>
    <xf numFmtId="167" fontId="11" fillId="0" borderId="0" xfId="0" applyNumberFormat="1" applyFont="1" applyBorder="1" applyAlignment="1"/>
    <xf numFmtId="0" fontId="11" fillId="0" borderId="0" xfId="0" applyFont="1" applyBorder="1" applyAlignment="1"/>
    <xf numFmtId="167" fontId="17" fillId="0" borderId="0" xfId="0" applyNumberFormat="1" applyFont="1" applyAlignment="1">
      <alignment horizontal="left"/>
    </xf>
    <xf numFmtId="0" fontId="13" fillId="0" borderId="0" xfId="0" applyFont="1" applyBorder="1" applyAlignment="1">
      <alignment vertical="center"/>
    </xf>
    <xf numFmtId="168" fontId="13" fillId="0" borderId="0" xfId="0" applyNumberFormat="1" applyFont="1" applyBorder="1" applyAlignment="1"/>
    <xf numFmtId="168" fontId="13" fillId="0" borderId="0" xfId="0" applyNumberFormat="1" applyFont="1" applyBorder="1" applyAlignment="1">
      <alignment horizontal="left" indent="3"/>
    </xf>
    <xf numFmtId="168" fontId="13" fillId="0" borderId="0" xfId="0" applyNumberFormat="1" applyFont="1" applyBorder="1" applyAlignment="1">
      <alignment horizontal="left" indent="1"/>
    </xf>
    <xf numFmtId="168" fontId="13" fillId="0" borderId="0" xfId="0" applyNumberFormat="1" applyFont="1" applyBorder="1" applyAlignment="1">
      <alignment horizontal="left" indent="2"/>
    </xf>
    <xf numFmtId="0" fontId="13" fillId="0" borderId="0" xfId="0" applyFont="1" applyBorder="1"/>
    <xf numFmtId="49" fontId="13" fillId="0" borderId="0" xfId="0" applyNumberFormat="1" applyFont="1" applyBorder="1" applyAlignment="1">
      <alignment horizontal="left" indent="5"/>
    </xf>
    <xf numFmtId="168" fontId="13" fillId="0" borderId="0" xfId="0" applyNumberFormat="1" applyFont="1" applyBorder="1" applyAlignment="1">
      <alignment horizontal="left" indent="5"/>
    </xf>
    <xf numFmtId="168" fontId="13" fillId="0" borderId="0" xfId="0" applyNumberFormat="1" applyFont="1" applyBorder="1" applyAlignment="1">
      <alignment horizontal="left" indent="4"/>
    </xf>
    <xf numFmtId="168" fontId="13" fillId="0" borderId="0" xfId="0" applyNumberFormat="1" applyFont="1" applyBorder="1" applyAlignment="1">
      <alignment horizontal="left"/>
    </xf>
    <xf numFmtId="172" fontId="13" fillId="0" borderId="0" xfId="9" applyNumberFormat="1" applyFont="1" applyBorder="1" applyAlignment="1">
      <alignment horizontal="right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169" fontId="13" fillId="0" borderId="0" xfId="9" applyNumberFormat="1" applyFont="1" applyAlignment="1"/>
    <xf numFmtId="169" fontId="13" fillId="0" borderId="0" xfId="9" applyNumberFormat="1" applyFont="1" applyAlignment="1">
      <alignment horizontal="right"/>
    </xf>
    <xf numFmtId="164" fontId="14" fillId="0" borderId="0" xfId="9" applyNumberFormat="1" applyFont="1" applyAlignment="1">
      <alignment horizontal="right"/>
    </xf>
    <xf numFmtId="49" fontId="13" fillId="0" borderId="0" xfId="11" applyNumberFormat="1" applyFont="1" applyBorder="1" applyAlignment="1">
      <alignment horizontal="left" indent="3"/>
    </xf>
    <xf numFmtId="164" fontId="14" fillId="0" borderId="0" xfId="9" applyNumberFormat="1" applyFont="1" applyBorder="1" applyAlignment="1">
      <alignment horizontal="right"/>
    </xf>
    <xf numFmtId="0" fontId="17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164" fontId="14" fillId="0" borderId="0" xfId="0" applyNumberFormat="1" applyFont="1"/>
    <xf numFmtId="164" fontId="14" fillId="0" borderId="0" xfId="7" applyNumberFormat="1" applyFont="1" applyFill="1" applyBorder="1">
      <alignment horizontal="right"/>
    </xf>
    <xf numFmtId="0" fontId="13" fillId="0" borderId="0" xfId="0" applyFont="1" applyBorder="1" applyAlignment="1">
      <alignment horizontal="center" vertical="center"/>
    </xf>
    <xf numFmtId="0" fontId="12" fillId="0" borderId="0" xfId="0" applyNumberFormat="1" applyFont="1" applyBorder="1"/>
    <xf numFmtId="0" fontId="26" fillId="0" borderId="0" xfId="0" applyFont="1" applyBorder="1"/>
    <xf numFmtId="167" fontId="13" fillId="0" borderId="0" xfId="9" applyNumberFormat="1" applyFont="1" applyBorder="1" applyAlignment="1">
      <alignment horizontal="left" indent="2"/>
    </xf>
    <xf numFmtId="0" fontId="12" fillId="0" borderId="0" xfId="0" applyFont="1"/>
    <xf numFmtId="178" fontId="13" fillId="0" borderId="0" xfId="9" applyNumberFormat="1" applyFont="1" applyBorder="1" applyAlignment="1">
      <alignment horizontal="right"/>
    </xf>
    <xf numFmtId="175" fontId="13" fillId="0" borderId="0" xfId="0" applyNumberFormat="1" applyFont="1" applyBorder="1" applyAlignment="1"/>
    <xf numFmtId="174" fontId="14" fillId="0" borderId="0" xfId="9" applyNumberFormat="1" applyFont="1" applyAlignment="1"/>
    <xf numFmtId="0" fontId="21" fillId="0" borderId="0" xfId="0" applyFont="1"/>
    <xf numFmtId="174" fontId="13" fillId="0" borderId="0" xfId="9" applyNumberFormat="1" applyFont="1" applyAlignment="1"/>
    <xf numFmtId="172" fontId="11" fillId="0" borderId="0" xfId="9" applyNumberFormat="1" applyFont="1" applyAlignment="1"/>
    <xf numFmtId="176" fontId="37" fillId="0" borderId="0" xfId="0" applyNumberFormat="1" applyFont="1" applyBorder="1" applyAlignment="1"/>
    <xf numFmtId="165" fontId="12" fillId="0" borderId="0" xfId="0" applyNumberFormat="1" applyFont="1" applyBorder="1"/>
    <xf numFmtId="177" fontId="14" fillId="0" borderId="0" xfId="9" applyNumberFormat="1" applyFont="1" applyBorder="1" applyAlignment="1"/>
    <xf numFmtId="3" fontId="11" fillId="0" borderId="0" xfId="9" applyNumberFormat="1" applyFont="1" applyBorder="1" applyAlignment="1"/>
    <xf numFmtId="0" fontId="0" fillId="0" borderId="0" xfId="0" applyBorder="1"/>
    <xf numFmtId="176" fontId="13" fillId="0" borderId="0" xfId="9" applyNumberFormat="1" applyFont="1" applyBorder="1" applyAlignment="1">
      <alignment horizontal="right"/>
    </xf>
    <xf numFmtId="166" fontId="12" fillId="0" borderId="0" xfId="0" applyNumberFormat="1" applyFont="1" applyBorder="1"/>
    <xf numFmtId="176" fontId="11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36" fillId="0" borderId="0" xfId="0" applyFont="1" applyFill="1" applyBorder="1" applyProtection="1">
      <protection locked="0"/>
    </xf>
    <xf numFmtId="0" fontId="0" fillId="0" borderId="0" xfId="0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40" fillId="0" borderId="0" xfId="0" applyNumberFormat="1" applyFont="1" applyBorder="1"/>
    <xf numFmtId="0" fontId="41" fillId="0" borderId="0" xfId="0" applyFont="1" applyBorder="1"/>
    <xf numFmtId="0" fontId="41" fillId="0" borderId="0" xfId="0" applyFont="1"/>
    <xf numFmtId="1" fontId="0" fillId="0" borderId="0" xfId="0" applyNumberFormat="1"/>
    <xf numFmtId="1" fontId="13" fillId="0" borderId="0" xfId="9" applyNumberFormat="1" applyFont="1" applyBorder="1" applyAlignment="1">
      <alignment horizontal="right"/>
    </xf>
    <xf numFmtId="1" fontId="11" fillId="0" borderId="0" xfId="0" applyNumberFormat="1" applyFont="1" applyBorder="1" applyAlignment="1"/>
    <xf numFmtId="0" fontId="22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19" fillId="0" borderId="0" xfId="0" applyFont="1" applyFill="1"/>
    <xf numFmtId="0" fontId="19" fillId="0" borderId="0" xfId="0" applyFont="1" applyFill="1" applyBorder="1" applyAlignment="1">
      <alignment horizontal="right"/>
    </xf>
    <xf numFmtId="0" fontId="28" fillId="0" borderId="0" xfId="2" quotePrefix="1" applyFill="1" applyBorder="1" applyAlignment="1" applyProtection="1">
      <alignment horizontal="right"/>
    </xf>
    <xf numFmtId="168" fontId="28" fillId="0" borderId="0" xfId="2" applyNumberFormat="1" applyFill="1" applyBorder="1" applyAlignment="1" applyProtection="1">
      <alignment horizontal="left"/>
      <protection locked="0"/>
    </xf>
    <xf numFmtId="0" fontId="35" fillId="0" borderId="0" xfId="3" applyFont="1" applyFill="1" applyBorder="1" applyAlignment="1">
      <alignment horizontal="right"/>
    </xf>
    <xf numFmtId="0" fontId="35" fillId="0" borderId="0" xfId="3" applyFont="1" applyFill="1" applyAlignment="1">
      <alignment horizontal="right"/>
    </xf>
    <xf numFmtId="0" fontId="18" fillId="0" borderId="0" xfId="2" applyFont="1" applyFill="1" applyAlignment="1" applyProtection="1"/>
    <xf numFmtId="49" fontId="28" fillId="0" borderId="0" xfId="2" applyNumberFormat="1" applyFill="1" applyAlignment="1" applyProtection="1">
      <alignment horizontal="left" indent="1"/>
      <protection locked="0"/>
    </xf>
    <xf numFmtId="168" fontId="28" fillId="0" borderId="0" xfId="2" applyNumberFormat="1" applyFill="1" applyAlignment="1" applyProtection="1">
      <alignment horizontal="left"/>
      <protection locked="0"/>
    </xf>
    <xf numFmtId="49" fontId="28" fillId="0" borderId="0" xfId="2" applyNumberFormat="1" applyFill="1" applyAlignment="1" applyProtection="1">
      <alignment horizontal="left"/>
      <protection locked="0"/>
    </xf>
    <xf numFmtId="0" fontId="28" fillId="0" borderId="0" xfId="2" applyFill="1" applyAlignment="1" applyProtection="1">
      <alignment horizontal="right"/>
    </xf>
    <xf numFmtId="0" fontId="19" fillId="0" borderId="0" xfId="0" applyFont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9" fillId="0" borderId="0" xfId="0" applyFont="1" applyFill="1" applyAlignment="1" applyProtection="1">
      <alignment horizontal="right"/>
      <protection locked="0"/>
    </xf>
    <xf numFmtId="168" fontId="28" fillId="0" borderId="0" xfId="2" applyNumberFormat="1" applyFont="1" applyFill="1" applyAlignment="1" applyProtection="1">
      <alignment horizontal="left"/>
      <protection locked="0"/>
    </xf>
    <xf numFmtId="49" fontId="28" fillId="0" borderId="0" xfId="2" applyNumberFormat="1" applyFill="1" applyAlignment="1" applyProtection="1">
      <alignment horizontal="right" wrapText="1" indent="1"/>
      <protection locked="0"/>
    </xf>
    <xf numFmtId="0" fontId="32" fillId="0" borderId="0" xfId="2" applyFont="1" applyFill="1" applyAlignment="1" applyProtection="1">
      <alignment horizontal="right"/>
      <protection locked="0"/>
    </xf>
    <xf numFmtId="0" fontId="28" fillId="0" borderId="0" xfId="2" applyFill="1" applyAlignment="1" applyProtection="1">
      <alignment horizontal="right"/>
      <protection locked="0"/>
    </xf>
    <xf numFmtId="0" fontId="32" fillId="0" borderId="0" xfId="2" applyFont="1" applyFill="1" applyAlignment="1" applyProtection="1"/>
    <xf numFmtId="0" fontId="19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>
      <alignment horizontal="right"/>
    </xf>
    <xf numFmtId="0" fontId="25" fillId="0" borderId="0" xfId="0" applyFont="1" applyAlignment="1" applyProtection="1">
      <alignment wrapText="1"/>
      <protection locked="0"/>
    </xf>
    <xf numFmtId="0" fontId="16" fillId="0" borderId="0" xfId="0" applyFont="1"/>
    <xf numFmtId="0" fontId="16" fillId="0" borderId="0" xfId="0" applyFont="1" applyBorder="1"/>
    <xf numFmtId="0" fontId="13" fillId="0" borderId="0" xfId="0" applyNumberFormat="1" applyFont="1" applyBorder="1"/>
    <xf numFmtId="0" fontId="13" fillId="0" borderId="0" xfId="0" applyFont="1" applyAlignment="1">
      <alignment horizontal="right"/>
    </xf>
    <xf numFmtId="0" fontId="2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2" fillId="0" borderId="0" xfId="0" applyFont="1" applyBorder="1" applyProtection="1">
      <protection locked="0"/>
    </xf>
    <xf numFmtId="0" fontId="38" fillId="0" borderId="0" xfId="0" applyFont="1" applyProtection="1"/>
    <xf numFmtId="164" fontId="45" fillId="0" borderId="0" xfId="0" applyNumberFormat="1" applyFont="1" applyProtection="1"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4" xfId="0" applyFont="1" applyFill="1" applyBorder="1" applyProtection="1">
      <protection locked="0"/>
    </xf>
    <xf numFmtId="0" fontId="25" fillId="0" borderId="0" xfId="0" applyFont="1" applyProtection="1"/>
    <xf numFmtId="0" fontId="13" fillId="0" borderId="0" xfId="0" applyFont="1" applyAlignment="1">
      <alignment wrapText="1"/>
    </xf>
    <xf numFmtId="0" fontId="32" fillId="0" borderId="0" xfId="4" applyFont="1" applyAlignment="1" applyProtection="1">
      <alignment horizontal="left" vertical="center" wrapText="1"/>
    </xf>
    <xf numFmtId="1" fontId="46" fillId="0" borderId="0" xfId="9" applyNumberFormat="1" applyFont="1" applyBorder="1" applyAlignment="1">
      <alignment horizontal="right"/>
    </xf>
    <xf numFmtId="0" fontId="13" fillId="0" borderId="0" xfId="0" applyFont="1" applyFill="1"/>
    <xf numFmtId="0" fontId="48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quotePrefix="1" applyNumberFormat="1" applyFont="1" applyAlignment="1">
      <alignment vertical="top" wrapText="1"/>
    </xf>
    <xf numFmtId="0" fontId="13" fillId="0" borderId="0" xfId="0" applyNumberFormat="1" applyFont="1" applyAlignment="1">
      <alignment vertical="top" wrapText="1"/>
    </xf>
    <xf numFmtId="0" fontId="13" fillId="0" borderId="0" xfId="0" applyNumberFormat="1" applyFont="1" applyAlignment="1">
      <alignment wrapText="1"/>
    </xf>
    <xf numFmtId="0" fontId="47" fillId="0" borderId="0" xfId="0" applyNumberFormat="1" applyFont="1" applyBorder="1"/>
    <xf numFmtId="0" fontId="13" fillId="0" borderId="5" xfId="0" applyFont="1" applyFill="1" applyBorder="1" applyAlignment="1">
      <alignment horizontal="left" vertical="top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13" fillId="0" borderId="3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179" fontId="13" fillId="0" borderId="2" xfId="0" applyNumberFormat="1" applyFont="1" applyBorder="1" applyAlignment="1">
      <alignment horizontal="center" vertical="center" wrapText="1"/>
    </xf>
    <xf numFmtId="180" fontId="13" fillId="0" borderId="0" xfId="9" applyNumberFormat="1" applyFont="1" applyAlignment="1"/>
    <xf numFmtId="180" fontId="13" fillId="0" borderId="0" xfId="9" applyNumberFormat="1" applyFont="1" applyAlignment="1">
      <alignment horizontal="right"/>
    </xf>
    <xf numFmtId="180" fontId="13" fillId="0" borderId="0" xfId="9" applyNumberFormat="1" applyFont="1" applyBorder="1" applyAlignment="1">
      <alignment horizontal="right"/>
    </xf>
    <xf numFmtId="180" fontId="13" fillId="0" borderId="0" xfId="9" applyNumberFormat="1" applyFont="1" applyBorder="1" applyAlignment="1"/>
    <xf numFmtId="0" fontId="32" fillId="0" borderId="0" xfId="2" applyFont="1" applyAlignment="1" applyProtection="1">
      <alignment horizontal="right"/>
      <protection locked="0"/>
    </xf>
    <xf numFmtId="0" fontId="32" fillId="0" borderId="0" xfId="2" applyNumberFormat="1" applyFont="1" applyAlignment="1" applyProtection="1">
      <alignment horizontal="right"/>
      <protection locked="0"/>
    </xf>
    <xf numFmtId="0" fontId="28" fillId="0" borderId="0" xfId="2" applyNumberFormat="1" applyFill="1" applyAlignment="1" applyProtection="1">
      <alignment horizontal="left" wrapText="1" indent="1"/>
      <protection locked="0"/>
    </xf>
    <xf numFmtId="0" fontId="13" fillId="0" borderId="0" xfId="0" applyFont="1" applyAlignment="1"/>
    <xf numFmtId="180" fontId="13" fillId="0" borderId="0" xfId="0" applyNumberFormat="1" applyFont="1"/>
    <xf numFmtId="0" fontId="49" fillId="0" borderId="0" xfId="0" applyFont="1" applyAlignment="1"/>
    <xf numFmtId="172" fontId="0" fillId="0" borderId="0" xfId="0" applyNumberFormat="1"/>
    <xf numFmtId="164" fontId="12" fillId="0" borderId="0" xfId="0" applyNumberFormat="1" applyFont="1"/>
    <xf numFmtId="0" fontId="13" fillId="0" borderId="0" xfId="0" applyFont="1" applyBorder="1" applyAlignment="1">
      <alignment wrapText="1"/>
    </xf>
    <xf numFmtId="49" fontId="13" fillId="0" borderId="0" xfId="0" applyNumberFormat="1" applyFont="1" applyBorder="1" applyAlignment="1">
      <alignment horizontal="left" indent="4"/>
    </xf>
    <xf numFmtId="176" fontId="13" fillId="0" borderId="0" xfId="9" applyNumberFormat="1" applyFont="1" applyFill="1" applyBorder="1" applyAlignment="1">
      <alignment horizontal="right"/>
    </xf>
    <xf numFmtId="0" fontId="50" fillId="0" borderId="0" xfId="0" applyFont="1"/>
    <xf numFmtId="1" fontId="12" fillId="0" borderId="0" xfId="0" applyNumberFormat="1" applyFont="1" applyBorder="1"/>
    <xf numFmtId="164" fontId="12" fillId="0" borderId="0" xfId="0" applyNumberFormat="1" applyFont="1" applyBorder="1"/>
    <xf numFmtId="0" fontId="13" fillId="0" borderId="0" xfId="0" applyFont="1" applyFill="1" applyAlignment="1">
      <alignment horizontal="left" vertical="top"/>
    </xf>
    <xf numFmtId="0" fontId="13" fillId="0" borderId="0" xfId="0" quotePrefix="1" applyNumberFormat="1" applyFont="1" applyFill="1" applyAlignment="1">
      <alignment vertical="top" wrapText="1"/>
    </xf>
    <xf numFmtId="0" fontId="13" fillId="0" borderId="0" xfId="0" applyNumberFormat="1" applyFont="1" applyFill="1" applyAlignment="1">
      <alignment vertical="top" wrapText="1"/>
    </xf>
    <xf numFmtId="169" fontId="51" fillId="0" borderId="0" xfId="0" applyNumberFormat="1" applyFont="1" applyAlignment="1"/>
    <xf numFmtId="0" fontId="13" fillId="0" borderId="0" xfId="0" applyNumberFormat="1" applyFont="1" applyFill="1" applyBorder="1" applyAlignment="1">
      <alignment vertical="top" wrapText="1"/>
    </xf>
    <xf numFmtId="0" fontId="10" fillId="0" borderId="0" xfId="0" applyFont="1" applyAlignment="1" applyProtection="1">
      <alignment vertical="top" wrapText="1"/>
      <protection locked="0"/>
    </xf>
    <xf numFmtId="0" fontId="16" fillId="0" borderId="0" xfId="12" applyAlignment="1" applyProtection="1">
      <alignment wrapText="1"/>
    </xf>
    <xf numFmtId="0" fontId="16" fillId="0" borderId="0" xfId="12" applyProtection="1"/>
    <xf numFmtId="0" fontId="19" fillId="0" borderId="0" xfId="12" applyFont="1" applyAlignment="1" applyProtection="1">
      <alignment wrapText="1"/>
    </xf>
    <xf numFmtId="0" fontId="33" fillId="0" borderId="0" xfId="12" applyFont="1" applyProtection="1"/>
    <xf numFmtId="0" fontId="12" fillId="0" borderId="0" xfId="12" applyFont="1" applyProtection="1">
      <protection locked="0"/>
    </xf>
    <xf numFmtId="0" fontId="12" fillId="0" borderId="0" xfId="12" applyFont="1" applyProtection="1"/>
    <xf numFmtId="0" fontId="33" fillId="0" borderId="0" xfId="12" applyFont="1" applyAlignment="1" applyProtection="1">
      <alignment vertical="center"/>
    </xf>
    <xf numFmtId="0" fontId="12" fillId="0" borderId="0" xfId="12" applyFont="1" applyAlignment="1" applyProtection="1">
      <alignment vertical="center"/>
    </xf>
    <xf numFmtId="0" fontId="33" fillId="0" borderId="0" xfId="12" applyFont="1" applyAlignment="1" applyProtection="1">
      <alignment horizontal="left" vertical="center"/>
    </xf>
    <xf numFmtId="0" fontId="12" fillId="0" borderId="0" xfId="12" applyFont="1" applyAlignment="1" applyProtection="1">
      <alignment horizontal="left" vertical="center"/>
    </xf>
    <xf numFmtId="0" fontId="34" fillId="0" borderId="0" xfId="12" applyFont="1" applyAlignment="1" applyProtection="1">
      <alignment vertical="center"/>
    </xf>
    <xf numFmtId="0" fontId="16" fillId="0" borderId="0" xfId="12" applyAlignment="1" applyProtection="1">
      <alignment vertical="center"/>
    </xf>
    <xf numFmtId="0" fontId="14" fillId="0" borderId="0" xfId="12" applyFont="1" applyAlignment="1" applyProtection="1">
      <alignment vertical="center"/>
    </xf>
    <xf numFmtId="0" fontId="12" fillId="0" borderId="0" xfId="12" applyFont="1" applyAlignment="1" applyProtection="1">
      <alignment vertical="center"/>
      <protection locked="0"/>
    </xf>
    <xf numFmtId="0" fontId="52" fillId="0" borderId="0" xfId="13" applyFont="1" applyProtection="1"/>
    <xf numFmtId="0" fontId="32" fillId="0" borderId="0" xfId="2" applyFont="1" applyAlignment="1" applyProtection="1"/>
    <xf numFmtId="164" fontId="14" fillId="0" borderId="0" xfId="9" applyNumberFormat="1" applyFont="1" applyFill="1" applyAlignment="1">
      <alignment horizontal="right"/>
    </xf>
    <xf numFmtId="176" fontId="12" fillId="0" borderId="0" xfId="0" applyNumberFormat="1" applyFont="1" applyBorder="1"/>
    <xf numFmtId="172" fontId="13" fillId="0" borderId="0" xfId="0" applyNumberFormat="1" applyFont="1" applyFill="1" applyBorder="1" applyAlignment="1"/>
    <xf numFmtId="176" fontId="54" fillId="0" borderId="0" xfId="23" applyNumberFormat="1" applyFont="1" applyFill="1"/>
    <xf numFmtId="0" fontId="12" fillId="0" borderId="0" xfId="0" quotePrefix="1" applyNumberFormat="1" applyFont="1" applyAlignment="1">
      <alignment vertical="top" wrapText="1"/>
    </xf>
    <xf numFmtId="0" fontId="12" fillId="0" borderId="0" xfId="0" applyFont="1" applyAlignment="1">
      <alignment vertical="top" wrapText="1"/>
    </xf>
    <xf numFmtId="0" fontId="28" fillId="0" borderId="0" xfId="2" applyAlignment="1" applyProtection="1"/>
    <xf numFmtId="168" fontId="28" fillId="0" borderId="0" xfId="2" applyNumberFormat="1" applyAlignment="1" applyProtection="1"/>
    <xf numFmtId="0" fontId="12" fillId="0" borderId="0" xfId="0" applyNumberFormat="1" applyFont="1" applyFill="1" applyBorder="1"/>
    <xf numFmtId="174" fontId="12" fillId="0" borderId="0" xfId="0" applyNumberFormat="1" applyFont="1" applyFill="1" applyBorder="1"/>
    <xf numFmtId="176" fontId="12" fillId="0" borderId="0" xfId="9" applyNumberFormat="1" applyFont="1" applyFill="1" applyBorder="1" applyAlignment="1">
      <alignment horizontal="right"/>
    </xf>
    <xf numFmtId="0" fontId="11" fillId="0" borderId="0" xfId="0" applyFont="1" applyFill="1" applyBorder="1" applyAlignment="1"/>
    <xf numFmtId="0" fontId="11" fillId="0" borderId="0" xfId="0" applyFont="1" applyFill="1"/>
    <xf numFmtId="0" fontId="12" fillId="0" borderId="0" xfId="0" applyFont="1" applyFill="1" applyBorder="1" applyAlignment="1">
      <alignment horizontal="center" vertical="center"/>
    </xf>
    <xf numFmtId="0" fontId="39" fillId="0" borderId="0" xfId="0" applyFont="1" applyFill="1"/>
    <xf numFmtId="0" fontId="6" fillId="0" borderId="0" xfId="33" applyFill="1"/>
    <xf numFmtId="0" fontId="7" fillId="0" borderId="0" xfId="23" applyNumberFormat="1" applyFill="1"/>
    <xf numFmtId="172" fontId="11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right"/>
    </xf>
    <xf numFmtId="166" fontId="13" fillId="0" borderId="0" xfId="9" applyNumberFormat="1" applyFont="1" applyBorder="1" applyAlignment="1"/>
    <xf numFmtId="180" fontId="12" fillId="0" borderId="0" xfId="0" applyNumberFormat="1" applyFont="1"/>
    <xf numFmtId="180" fontId="12" fillId="0" borderId="0" xfId="9" applyNumberFormat="1" applyFont="1" applyBorder="1" applyAlignment="1"/>
    <xf numFmtId="165" fontId="12" fillId="0" borderId="0" xfId="9" applyNumberFormat="1" applyFont="1" applyBorder="1" applyAlignment="1"/>
    <xf numFmtId="180" fontId="12" fillId="0" borderId="0" xfId="9" applyNumberFormat="1" applyFont="1" applyAlignment="1"/>
    <xf numFmtId="0" fontId="12" fillId="0" borderId="17" xfId="0" applyFont="1" applyFill="1" applyBorder="1" applyProtection="1">
      <protection locked="0"/>
    </xf>
    <xf numFmtId="172" fontId="12" fillId="0" borderId="0" xfId="9" applyNumberFormat="1" applyFont="1" applyFill="1" applyBorder="1" applyAlignment="1">
      <alignment horizontal="right"/>
    </xf>
    <xf numFmtId="165" fontId="13" fillId="0" borderId="0" xfId="0" applyNumberFormat="1" applyFont="1" applyFill="1"/>
    <xf numFmtId="0" fontId="11" fillId="0" borderId="0" xfId="0" applyFont="1" applyAlignment="1">
      <alignment horizontal="center"/>
    </xf>
    <xf numFmtId="168" fontId="12" fillId="0" borderId="0" xfId="0" applyNumberFormat="1" applyFont="1" applyBorder="1" applyAlignment="1"/>
    <xf numFmtId="172" fontId="12" fillId="0" borderId="0" xfId="9" applyNumberFormat="1" applyFont="1" applyBorder="1" applyAlignment="1">
      <alignment horizontal="right"/>
    </xf>
    <xf numFmtId="174" fontId="54" fillId="0" borderId="0" xfId="23" applyNumberFormat="1" applyFont="1" applyFill="1"/>
    <xf numFmtId="0" fontId="28" fillId="0" borderId="0" xfId="2" applyNumberFormat="1" applyFill="1" applyAlignment="1" applyProtection="1">
      <alignment horizontal="left" indent="1"/>
      <protection locked="0"/>
    </xf>
    <xf numFmtId="180" fontId="12" fillId="0" borderId="0" xfId="9" applyNumberFormat="1" applyFont="1" applyFill="1" applyBorder="1" applyAlignment="1"/>
    <xf numFmtId="180" fontId="12" fillId="0" borderId="0" xfId="0" applyNumberFormat="1" applyFont="1" applyFill="1"/>
    <xf numFmtId="180" fontId="13" fillId="0" borderId="0" xfId="9" applyNumberFormat="1" applyFont="1" applyFill="1" applyAlignment="1"/>
    <xf numFmtId="165" fontId="13" fillId="0" borderId="0" xfId="9" applyNumberFormat="1" applyFont="1" applyFill="1" applyBorder="1" applyAlignment="1"/>
    <xf numFmtId="180" fontId="12" fillId="0" borderId="0" xfId="9" applyNumberFormat="1" applyFont="1" applyFill="1" applyAlignment="1"/>
    <xf numFmtId="174" fontId="12" fillId="0" borderId="0" xfId="22" applyNumberFormat="1" applyFont="1" applyFill="1"/>
    <xf numFmtId="169" fontId="12" fillId="0" borderId="0" xfId="9" applyNumberFormat="1" applyFont="1" applyFill="1" applyAlignment="1">
      <alignment horizontal="right"/>
    </xf>
    <xf numFmtId="0" fontId="56" fillId="0" borderId="0" xfId="50" applyFont="1"/>
    <xf numFmtId="181" fontId="56" fillId="0" borderId="0" xfId="50" applyNumberFormat="1" applyFont="1"/>
    <xf numFmtId="172" fontId="13" fillId="0" borderId="0" xfId="9" applyNumberFormat="1" applyFont="1" applyFill="1" applyBorder="1" applyAlignment="1">
      <alignment horizontal="right"/>
    </xf>
    <xf numFmtId="0" fontId="32" fillId="0" borderId="0" xfId="2" applyFont="1" applyAlignment="1" applyProtection="1"/>
    <xf numFmtId="0" fontId="16" fillId="0" borderId="0" xfId="24"/>
    <xf numFmtId="0" fontId="12" fillId="0" borderId="0" xfId="0" applyFont="1" applyAlignment="1" applyProtection="1">
      <alignment wrapText="1"/>
      <protection locked="0"/>
    </xf>
    <xf numFmtId="166" fontId="13" fillId="0" borderId="0" xfId="9" applyNumberFormat="1" applyFont="1" applyFill="1" applyBorder="1" applyAlignment="1">
      <alignment horizontal="right"/>
    </xf>
    <xf numFmtId="172" fontId="54" fillId="0" borderId="0" xfId="23" applyNumberFormat="1" applyFont="1" applyFill="1"/>
    <xf numFmtId="176" fontId="11" fillId="0" borderId="0" xfId="0" applyNumberFormat="1" applyFont="1" applyFill="1" applyBorder="1" applyAlignment="1"/>
    <xf numFmtId="1" fontId="16" fillId="0" borderId="0" xfId="0" applyNumberFormat="1" applyFont="1" applyFill="1" applyAlignment="1">
      <alignment horizontal="right"/>
    </xf>
    <xf numFmtId="0" fontId="38" fillId="0" borderId="0" xfId="0" applyFont="1" applyFill="1" applyAlignment="1" applyProtection="1">
      <alignment horizontal="left"/>
      <protection locked="0"/>
    </xf>
    <xf numFmtId="0" fontId="42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38" fillId="0" borderId="0" xfId="0" applyFont="1" applyFill="1" applyAlignment="1" applyProtection="1">
      <alignment horizontal="left" wrapText="1"/>
      <protection locked="0"/>
    </xf>
    <xf numFmtId="0" fontId="14" fillId="0" borderId="0" xfId="12" applyFont="1" applyAlignment="1" applyProtection="1">
      <alignment horizontal="left" wrapText="1"/>
    </xf>
    <xf numFmtId="0" fontId="31" fillId="0" borderId="0" xfId="0" applyFont="1" applyFill="1" applyBorder="1" applyAlignment="1">
      <alignment horizontal="right" vertical="top" textRotation="180"/>
    </xf>
    <xf numFmtId="0" fontId="31" fillId="0" borderId="0" xfId="0" applyFont="1" applyFill="1" applyAlignment="1">
      <alignment horizontal="right" vertical="top" textRotation="180"/>
    </xf>
    <xf numFmtId="0" fontId="18" fillId="0" borderId="0" xfId="0" applyFont="1" applyFill="1" applyBorder="1" applyAlignment="1">
      <alignment horizontal="left"/>
    </xf>
    <xf numFmtId="175" fontId="32" fillId="0" borderId="0" xfId="2" applyNumberFormat="1" applyFont="1" applyFill="1" applyAlignment="1" applyProtection="1"/>
    <xf numFmtId="0" fontId="32" fillId="0" borderId="0" xfId="2" applyFont="1" applyAlignment="1" applyProtection="1"/>
    <xf numFmtId="0" fontId="32" fillId="0" borderId="0" xfId="2" applyFont="1" applyAlignment="1" applyProtection="1">
      <alignment wrapText="1"/>
    </xf>
    <xf numFmtId="0" fontId="26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6" fillId="0" borderId="0" xfId="0" applyFont="1" applyAlignment="1">
      <alignment wrapText="1"/>
    </xf>
    <xf numFmtId="167" fontId="13" fillId="0" borderId="0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32" fillId="0" borderId="0" xfId="2" applyFont="1" applyAlignment="1" applyProtection="1">
      <alignment horizontal="left" vertical="top" wrapText="1"/>
    </xf>
    <xf numFmtId="0" fontId="32" fillId="0" borderId="0" xfId="2" applyFont="1" applyAlignment="1" applyProtection="1">
      <alignment horizontal="left" vertical="top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7" xfId="0" applyFont="1" applyBorder="1" applyAlignment="1"/>
    <xf numFmtId="0" fontId="13" fillId="0" borderId="5" xfId="0" applyFont="1" applyBorder="1" applyAlignment="1">
      <alignment horizontal="center" vertical="center"/>
    </xf>
    <xf numFmtId="49" fontId="13" fillId="0" borderId="0" xfId="9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1" fillId="0" borderId="0" xfId="0" applyFont="1" applyAlignment="1"/>
    <xf numFmtId="0" fontId="0" fillId="0" borderId="0" xfId="0" applyAlignment="1"/>
    <xf numFmtId="0" fontId="13" fillId="0" borderId="0" xfId="0" applyFont="1" applyAlignment="1"/>
    <xf numFmtId="167" fontId="13" fillId="0" borderId="2" xfId="9" applyNumberFormat="1" applyFont="1" applyBorder="1" applyAlignment="1">
      <alignment horizontal="center" vertical="center"/>
    </xf>
    <xf numFmtId="167" fontId="13" fillId="0" borderId="3" xfId="9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175" fontId="32" fillId="0" borderId="0" xfId="2" applyNumberFormat="1" applyFont="1" applyFill="1" applyAlignment="1" applyProtection="1">
      <alignment horizontal="left"/>
    </xf>
    <xf numFmtId="0" fontId="26" fillId="0" borderId="0" xfId="0" applyFont="1" applyAlignment="1">
      <alignment horizontal="left"/>
    </xf>
    <xf numFmtId="0" fontId="16" fillId="0" borderId="0" xfId="0" applyFont="1" applyAlignment="1"/>
    <xf numFmtId="0" fontId="13" fillId="0" borderId="7" xfId="0" applyFont="1" applyBorder="1" applyAlignment="1">
      <alignment horizontal="center" vertical="center"/>
    </xf>
    <xf numFmtId="0" fontId="32" fillId="0" borderId="0" xfId="2" applyFont="1" applyAlignment="1" applyProtection="1">
      <alignment horizontal="left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32" fillId="0" borderId="0" xfId="2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32" fillId="0" borderId="0" xfId="2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60">
    <cellStyle name="Besuchter Hyperlink" xfId="21" builtinId="9" customBuiltin="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JGB 2" xfId="53"/>
    <cellStyle name="JGB 2 2" xfId="54"/>
    <cellStyle name="Prozent 2" xfId="55"/>
    <cellStyle name="Standard" xfId="0" builtinId="0"/>
    <cellStyle name="Standard 10" xfId="24"/>
    <cellStyle name="Standard 11" xfId="23"/>
    <cellStyle name="Standard 11 2" xfId="42"/>
    <cellStyle name="Standard 12" xfId="25"/>
    <cellStyle name="Standard 13" xfId="32"/>
    <cellStyle name="Standard 14" xfId="28"/>
    <cellStyle name="Standard 15" xfId="33"/>
    <cellStyle name="Standard 15 2" xfId="48"/>
    <cellStyle name="Standard 16" xfId="35"/>
    <cellStyle name="Standard 16 2" xfId="36"/>
    <cellStyle name="Standard 17" xfId="34"/>
    <cellStyle name="Standard 18" xfId="49"/>
    <cellStyle name="Standard 19" xfId="50"/>
    <cellStyle name="Standard 2" xfId="12"/>
    <cellStyle name="Standard 2 2" xfId="56"/>
    <cellStyle name="Standard 20" xfId="51"/>
    <cellStyle name="Standard 21" xfId="52"/>
    <cellStyle name="Standard 3" xfId="14"/>
    <cellStyle name="Standard 3 2" xfId="15"/>
    <cellStyle name="Standard 3 2 2" xfId="27"/>
    <cellStyle name="Standard 3 2 2 2" xfId="44"/>
    <cellStyle name="Standard 3 2 3" xfId="38"/>
    <cellStyle name="Standard 3 3" xfId="26"/>
    <cellStyle name="Standard 3 3 2" xfId="43"/>
    <cellStyle name="Standard 3 4" xfId="37"/>
    <cellStyle name="Standard 4" xfId="16"/>
    <cellStyle name="Standard 4 2" xfId="57"/>
    <cellStyle name="Standard 5" xfId="17"/>
    <cellStyle name="Standard 5 2" xfId="58"/>
    <cellStyle name="Standard 6" xfId="18"/>
    <cellStyle name="Standard 6 2" xfId="29"/>
    <cellStyle name="Standard 6 2 2" xfId="45"/>
    <cellStyle name="Standard 6 3" xfId="39"/>
    <cellStyle name="Standard 7" xfId="19"/>
    <cellStyle name="Standard 7 2" xfId="59"/>
    <cellStyle name="Standard 8" xfId="20"/>
    <cellStyle name="Standard 8 2" xfId="30"/>
    <cellStyle name="Standard 8 2 2" xfId="46"/>
    <cellStyle name="Standard 8 3" xfId="40"/>
    <cellStyle name="Standard 9" xfId="22"/>
    <cellStyle name="Standard 9 2" xfId="31"/>
    <cellStyle name="Standard 9 2 2" xfId="47"/>
    <cellStyle name="Standard 9 3" xfId="41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3583573754918656E-2"/>
          <c:w val="0.90254260630012295"/>
          <c:h val="0.68523063181344335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Titel!$H$16:$AE$16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Titel!$H$17:$AE$17</c:f>
              <c:numCache>
                <c:formatCode>0.0</c:formatCode>
                <c:ptCount val="24"/>
                <c:pt idx="0">
                  <c:v>131.06043169677073</c:v>
                </c:pt>
                <c:pt idx="1">
                  <c:v>148.62382699362811</c:v>
                </c:pt>
                <c:pt idx="2">
                  <c:v>172.88932355023491</c:v>
                </c:pt>
                <c:pt idx="3">
                  <c:v>187.75981334878034</c:v>
                </c:pt>
                <c:pt idx="4">
                  <c:v>200.62562041621803</c:v>
                </c:pt>
                <c:pt idx="5">
                  <c:v>210.534644552603</c:v>
                </c:pt>
                <c:pt idx="6">
                  <c:v>228.73676982218399</c:v>
                </c:pt>
                <c:pt idx="7">
                  <c:v>242.43490875706317</c:v>
                </c:pt>
                <c:pt idx="8">
                  <c:v>243.78428369736756</c:v>
                </c:pt>
                <c:pt idx="9">
                  <c:v>262.08847650858507</c:v>
                </c:pt>
                <c:pt idx="10">
                  <c:v>283.77421211188101</c:v>
                </c:pt>
                <c:pt idx="11">
                  <c:v>301.49789096362571</c:v>
                </c:pt>
                <c:pt idx="12">
                  <c:v>326.59059584222115</c:v>
                </c:pt>
                <c:pt idx="13">
                  <c:v>336.00886180481092</c:v>
                </c:pt>
                <c:pt idx="14">
                  <c:v>343.21585126837113</c:v>
                </c:pt>
                <c:pt idx="15">
                  <c:v>353.28555282237443</c:v>
                </c:pt>
                <c:pt idx="16">
                  <c:v>352.57103708620139</c:v>
                </c:pt>
                <c:pt idx="17">
                  <c:v>358.6</c:v>
                </c:pt>
                <c:pt idx="18">
                  <c:v>369.5</c:v>
                </c:pt>
                <c:pt idx="19">
                  <c:v>371.1</c:v>
                </c:pt>
                <c:pt idx="20">
                  <c:v>371.73126585750146</c:v>
                </c:pt>
                <c:pt idx="21">
                  <c:v>375.55421331699694</c:v>
                </c:pt>
                <c:pt idx="22">
                  <c:v>388.08233482823488</c:v>
                </c:pt>
                <c:pt idx="23">
                  <c:v>403.42998688627148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Titel!$H$16:$AE$16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Titel!$H$18:$AE$18</c:f>
              <c:numCache>
                <c:formatCode>0.0</c:formatCode>
                <c:ptCount val="24"/>
                <c:pt idx="0">
                  <c:v>137.08495120392689</c:v>
                </c:pt>
                <c:pt idx="1">
                  <c:v>166.83979219428622</c:v>
                </c:pt>
                <c:pt idx="2">
                  <c:v>188.64622167095905</c:v>
                </c:pt>
                <c:pt idx="3">
                  <c:v>205.00290976788477</c:v>
                </c:pt>
                <c:pt idx="4">
                  <c:v>217.8330279094462</c:v>
                </c:pt>
                <c:pt idx="5">
                  <c:v>223.80466844987652</c:v>
                </c:pt>
                <c:pt idx="6">
                  <c:v>227.85424202086119</c:v>
                </c:pt>
                <c:pt idx="7">
                  <c:v>232.74733597130628</c:v>
                </c:pt>
                <c:pt idx="8">
                  <c:v>241.92454753513906</c:v>
                </c:pt>
                <c:pt idx="9">
                  <c:v>259.34871716812523</c:v>
                </c:pt>
                <c:pt idx="10">
                  <c:v>271.54716628885984</c:v>
                </c:pt>
                <c:pt idx="11">
                  <c:v>284.94796370357238</c:v>
                </c:pt>
                <c:pt idx="12">
                  <c:v>308.6188250697877</c:v>
                </c:pt>
                <c:pt idx="13">
                  <c:v>317.45648151828442</c:v>
                </c:pt>
                <c:pt idx="14">
                  <c:v>327.97005640801706</c:v>
                </c:pt>
                <c:pt idx="15">
                  <c:v>338.73545699614561</c:v>
                </c:pt>
                <c:pt idx="16">
                  <c:v>355.95017563044445</c:v>
                </c:pt>
                <c:pt idx="17">
                  <c:v>376</c:v>
                </c:pt>
                <c:pt idx="18">
                  <c:v>387.8</c:v>
                </c:pt>
                <c:pt idx="19">
                  <c:v>401.7</c:v>
                </c:pt>
                <c:pt idx="20">
                  <c:v>410.85251634465186</c:v>
                </c:pt>
                <c:pt idx="21">
                  <c:v>425.7336779170451</c:v>
                </c:pt>
                <c:pt idx="22">
                  <c:v>446.02624452566124</c:v>
                </c:pt>
                <c:pt idx="23">
                  <c:v>460.26462298743854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Titel!$H$16:$AE$16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Titel!$H$19:$AE$19</c:f>
              <c:numCache>
                <c:formatCode>0.0</c:formatCode>
                <c:ptCount val="24"/>
                <c:pt idx="0">
                  <c:v>122.92426263259561</c:v>
                </c:pt>
                <c:pt idx="1">
                  <c:v>133.73056005417413</c:v>
                </c:pt>
                <c:pt idx="2">
                  <c:v>142.18957359069432</c:v>
                </c:pt>
                <c:pt idx="3">
                  <c:v>149.25263269522287</c:v>
                </c:pt>
                <c:pt idx="4">
                  <c:v>152.40968329963357</c:v>
                </c:pt>
                <c:pt idx="5">
                  <c:v>151.83025697984584</c:v>
                </c:pt>
                <c:pt idx="6">
                  <c:v>152.46266580115753</c:v>
                </c:pt>
                <c:pt idx="7">
                  <c:v>152.26238022967769</c:v>
                </c:pt>
                <c:pt idx="8">
                  <c:v>153.84471497864217</c:v>
                </c:pt>
                <c:pt idx="9">
                  <c:v>158.65568901216795</c:v>
                </c:pt>
                <c:pt idx="10">
                  <c:v>161.56022019151592</c:v>
                </c:pt>
                <c:pt idx="11">
                  <c:v>163.83715076720637</c:v>
                </c:pt>
                <c:pt idx="12">
                  <c:v>173.93774665081733</c:v>
                </c:pt>
                <c:pt idx="13">
                  <c:v>175.65931408912428</c:v>
                </c:pt>
                <c:pt idx="14">
                  <c:v>180.43125219319495</c:v>
                </c:pt>
                <c:pt idx="15">
                  <c:v>182.9436069065903</c:v>
                </c:pt>
                <c:pt idx="16">
                  <c:v>192.36940295615381</c:v>
                </c:pt>
                <c:pt idx="17">
                  <c:v>200</c:v>
                </c:pt>
                <c:pt idx="18">
                  <c:v>205.4</c:v>
                </c:pt>
                <c:pt idx="19">
                  <c:v>208</c:v>
                </c:pt>
                <c:pt idx="20">
                  <c:v>210.83985799802741</c:v>
                </c:pt>
                <c:pt idx="21">
                  <c:v>213.73299218007026</c:v>
                </c:pt>
                <c:pt idx="22">
                  <c:v>222.16249322496625</c:v>
                </c:pt>
                <c:pt idx="23">
                  <c:v>230.42575578274881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54496"/>
        <c:axId val="124956032"/>
      </c:lineChart>
      <c:catAx>
        <c:axId val="12495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95603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2495603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954496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714361718006682"/>
          <c:w val="0.86440700321701913"/>
          <c:h val="0.1307507212647559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Grafiken!$I$7:$I$12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Grafiken!$K$7:$K$12</c:f>
              <c:numCache>
                <c:formatCode>0.0</c:formatCode>
                <c:ptCount val="6"/>
                <c:pt idx="0">
                  <c:v>34.760149279664645</c:v>
                </c:pt>
                <c:pt idx="1">
                  <c:v>33.911766513223924</c:v>
                </c:pt>
                <c:pt idx="2">
                  <c:v>11.224961278684798</c:v>
                </c:pt>
                <c:pt idx="3">
                  <c:v>10.228084349307169</c:v>
                </c:pt>
                <c:pt idx="4">
                  <c:v>5.3486916077228139</c:v>
                </c:pt>
                <c:pt idx="5">
                  <c:v>4.5263469713966478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28206733337945E-2"/>
          <c:y val="0.13617063716746125"/>
          <c:w val="0.83846180090075406"/>
          <c:h val="0.70212984789472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Grafiken!$J$36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Grafiken!$J$37:$J$39</c:f>
              <c:numCache>
                <c:formatCode>#\ ###\ ##0;;\–</c:formatCode>
                <c:ptCount val="3"/>
                <c:pt idx="0">
                  <c:v>729.06739599999992</c:v>
                </c:pt>
                <c:pt idx="1">
                  <c:v>235.68842000000001</c:v>
                </c:pt>
                <c:pt idx="2">
                  <c:v>304.92071399999998</c:v>
                </c:pt>
              </c:numCache>
            </c:numRef>
          </c:val>
        </c:ser>
        <c:ser>
          <c:idx val="1"/>
          <c:order val="1"/>
          <c:tx>
            <c:strRef>
              <c:f>Grafiken!$K$36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Grafiken!$K$37:$K$39</c:f>
              <c:numCache>
                <c:formatCode>#\ ###\ ##0;;\–</c:formatCode>
                <c:ptCount val="3"/>
                <c:pt idx="0">
                  <c:v>346.25430200000005</c:v>
                </c:pt>
                <c:pt idx="1">
                  <c:v>103.393721</c:v>
                </c:pt>
                <c:pt idx="2">
                  <c:v>156.07293699999997</c:v>
                </c:pt>
              </c:numCache>
            </c:numRef>
          </c:val>
        </c:ser>
        <c:ser>
          <c:idx val="2"/>
          <c:order val="2"/>
          <c:tx>
            <c:strRef>
              <c:f>Grafiken!$L$36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Grafiken!$I$37:$I$39</c:f>
              <c:strCache>
                <c:ptCount val="3"/>
                <c:pt idx="0">
                  <c:v>öffentlich</c:v>
                </c:pt>
                <c:pt idx="1">
                  <c:v>freigemeinnützig   </c:v>
                </c:pt>
                <c:pt idx="2">
                  <c:v> privat</c:v>
                </c:pt>
              </c:strCache>
            </c:strRef>
          </c:cat>
          <c:val>
            <c:numRef>
              <c:f>Grafiken!$L$37:$L$39</c:f>
              <c:numCache>
                <c:formatCode>#\ ###\ ##0;;\–</c:formatCode>
                <c:ptCount val="3"/>
                <c:pt idx="0">
                  <c:v>212.16247199999998</c:v>
                </c:pt>
                <c:pt idx="1">
                  <c:v>47.666309999999996</c:v>
                </c:pt>
                <c:pt idx="2">
                  <c:v>57.148443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057088"/>
        <c:axId val="126075264"/>
      </c:barChart>
      <c:catAx>
        <c:axId val="12605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07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752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8.974361783341404E-3"/>
              <c:y val="3.40426592918653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057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487204366738159E-2"/>
          <c:y val="0.92979013190907145"/>
          <c:w val="0.57179505076718096"/>
          <c:h val="4.6808656526314808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250121307595167E-2"/>
          <c:y val="9.8501225148719521E-2"/>
          <c:w val="0.91000166626281664"/>
          <c:h val="0.700215230948506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'2'!$Q$34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'2'!$P$35:$P$43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'2'!$Q$35:$Q$43</c:f>
              <c:numCache>
                <c:formatCode>0</c:formatCode>
                <c:ptCount val="9"/>
                <c:pt idx="0">
                  <c:v>8</c:v>
                </c:pt>
                <c:pt idx="1">
                  <c:v>18</c:v>
                </c:pt>
                <c:pt idx="2">
                  <c:v>20</c:v>
                </c:pt>
                <c:pt idx="3">
                  <c:v>29</c:v>
                </c:pt>
                <c:pt idx="4">
                  <c:v>42</c:v>
                </c:pt>
                <c:pt idx="5">
                  <c:v>44</c:v>
                </c:pt>
                <c:pt idx="6">
                  <c:v>70</c:v>
                </c:pt>
                <c:pt idx="7">
                  <c:v>77</c:v>
                </c:pt>
                <c:pt idx="8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513728"/>
        <c:axId val="127515264"/>
      </c:barChart>
      <c:catAx>
        <c:axId val="12751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1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5152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5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403860</xdr:rowOff>
    </xdr:from>
    <xdr:to>
      <xdr:col>3</xdr:col>
      <xdr:colOff>30480</xdr:colOff>
      <xdr:row>30</xdr:row>
      <xdr:rowOff>83820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</xdr:colOff>
      <xdr:row>13</xdr:row>
      <xdr:rowOff>266700</xdr:rowOff>
    </xdr:from>
    <xdr:to>
      <xdr:col>2</xdr:col>
      <xdr:colOff>693420</xdr:colOff>
      <xdr:row>13</xdr:row>
      <xdr:rowOff>411480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727960" y="5791200"/>
          <a:ext cx="678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≙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3</xdr:col>
      <xdr:colOff>114300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617720" y="0"/>
          <a:ext cx="141732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7</xdr:col>
      <xdr:colOff>0</xdr:colOff>
      <xdr:row>54</xdr:row>
      <xdr:rowOff>60960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0.72551</cdr:x>
      <cdr:y>0.17431</cdr:y>
    </cdr:from>
    <cdr:to>
      <cdr:x>0.78476</cdr:x>
      <cdr:y>0.24404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72000" y="723900"/>
          <a:ext cx="37338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33</xdr:row>
      <xdr:rowOff>53340</xdr:rowOff>
    </xdr:from>
    <xdr:to>
      <xdr:col>13</xdr:col>
      <xdr:colOff>411480</xdr:colOff>
      <xdr:row>59</xdr:row>
      <xdr:rowOff>45720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0.00874</cdr:x>
      <cdr:y>0.01496</cdr:y>
    </cdr:from>
    <cdr:to>
      <cdr:x>0.09446</cdr:x>
      <cdr:y>0.05303</cdr:y>
    </cdr:to>
    <cdr:sp macro="" textlink="">
      <cdr:nvSpPr>
        <cdr:cNvPr id="44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523233" cy="1357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1775460</xdr:colOff>
          <xdr:row>45</xdr:row>
          <xdr:rowOff>91440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15.pdf" TargetMode="External"/><Relationship Id="rId1" Type="http://schemas.openxmlformats.org/officeDocument/2006/relationships/hyperlink" Target="https://www.statistik-berlin-brandenburg.de/publikationen/Metadaten/MD_2312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E33"/>
  <sheetViews>
    <sheetView tabSelected="1" zoomScaleNormal="100" workbookViewId="0"/>
  </sheetViews>
  <sheetFormatPr baseColWidth="10" defaultRowHeight="13.2"/>
  <cols>
    <col min="1" max="1" width="38.88671875" style="71" customWidth="1"/>
    <col min="2" max="2" width="0.6640625" style="71" customWidth="1"/>
    <col min="3" max="3" width="52" style="71" customWidth="1"/>
    <col min="4" max="4" width="5.5546875" style="71" bestFit="1" customWidth="1"/>
    <col min="5" max="7" width="11.5546875" style="71" customWidth="1"/>
    <col min="8" max="27" width="5.44140625" style="71" bestFit="1" customWidth="1"/>
    <col min="28" max="29" width="5.44140625" style="71" customWidth="1"/>
    <col min="30" max="30" width="6.44140625" style="71" customWidth="1"/>
    <col min="31" max="31" width="5.77734375" style="71" customWidth="1"/>
    <col min="32" max="16384" width="11.5546875" style="71"/>
  </cols>
  <sheetData>
    <row r="1" spans="1:31" ht="60" customHeight="1">
      <c r="A1"/>
      <c r="D1" s="225" t="s">
        <v>137</v>
      </c>
    </row>
    <row r="2" spans="1:31" ht="40.200000000000003" customHeight="1">
      <c r="B2" s="109" t="s">
        <v>62</v>
      </c>
      <c r="D2" s="226"/>
    </row>
    <row r="3" spans="1:31" ht="34.799999999999997">
      <c r="B3" s="109" t="s">
        <v>63</v>
      </c>
      <c r="D3" s="226"/>
    </row>
    <row r="4" spans="1:31" ht="6.6" customHeight="1">
      <c r="D4" s="226"/>
    </row>
    <row r="5" spans="1:31" ht="20.399999999999999">
      <c r="C5" s="70" t="s">
        <v>292</v>
      </c>
      <c r="D5" s="226"/>
    </row>
    <row r="6" spans="1:31" s="73" customFormat="1" ht="34.950000000000003" customHeight="1">
      <c r="D6" s="226"/>
    </row>
    <row r="7" spans="1:31" ht="84" customHeight="1">
      <c r="C7" s="158" t="s">
        <v>293</v>
      </c>
      <c r="D7" s="226"/>
    </row>
    <row r="8" spans="1:31" ht="15">
      <c r="C8" s="117"/>
      <c r="D8" s="226"/>
    </row>
    <row r="9" spans="1:31" ht="15">
      <c r="C9" s="104"/>
      <c r="D9" s="226"/>
    </row>
    <row r="10" spans="1:31" ht="7.2" customHeight="1">
      <c r="D10" s="226"/>
    </row>
    <row r="11" spans="1:31" ht="15">
      <c r="C11" s="104"/>
      <c r="D11" s="226"/>
    </row>
    <row r="12" spans="1:31" ht="66" customHeight="1"/>
    <row r="13" spans="1:31" ht="36" customHeight="1">
      <c r="C13" s="110" t="s">
        <v>304</v>
      </c>
    </row>
    <row r="14" spans="1:31" ht="61.8">
      <c r="C14" s="112"/>
      <c r="E14" s="72"/>
      <c r="F14" s="219" t="s">
        <v>303</v>
      </c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</row>
    <row r="15" spans="1:31">
      <c r="C15" s="73"/>
      <c r="E15" s="72"/>
      <c r="F15" s="72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</row>
    <row r="16" spans="1:31">
      <c r="E16" s="115"/>
      <c r="F16" s="69"/>
      <c r="G16" s="69"/>
      <c r="H16" s="116">
        <v>1992</v>
      </c>
      <c r="I16" s="116">
        <v>1993</v>
      </c>
      <c r="J16" s="116">
        <v>1994</v>
      </c>
      <c r="K16" s="116">
        <v>1995</v>
      </c>
      <c r="L16" s="116">
        <v>1996</v>
      </c>
      <c r="M16" s="116">
        <v>1997</v>
      </c>
      <c r="N16" s="116">
        <v>1998</v>
      </c>
      <c r="O16" s="116">
        <v>1999</v>
      </c>
      <c r="P16" s="116">
        <v>2000</v>
      </c>
      <c r="Q16" s="116">
        <v>2001</v>
      </c>
      <c r="R16" s="116">
        <v>2002</v>
      </c>
      <c r="S16" s="116">
        <v>2003</v>
      </c>
      <c r="T16" s="116">
        <v>2004</v>
      </c>
      <c r="U16" s="116">
        <v>2005</v>
      </c>
      <c r="V16" s="116">
        <v>2006</v>
      </c>
      <c r="W16" s="116">
        <v>2007</v>
      </c>
      <c r="X16" s="116">
        <v>2008</v>
      </c>
      <c r="Y16" s="116">
        <v>2009</v>
      </c>
      <c r="Z16" s="116">
        <v>2010</v>
      </c>
      <c r="AA16" s="116">
        <v>2011</v>
      </c>
      <c r="AB16" s="116">
        <v>2012</v>
      </c>
      <c r="AC16" s="116">
        <v>2013</v>
      </c>
      <c r="AD16" s="199">
        <v>2014</v>
      </c>
      <c r="AE16" s="199">
        <v>2015</v>
      </c>
    </row>
    <row r="17" spans="5:31">
      <c r="E17" s="115"/>
      <c r="F17" s="224" t="s">
        <v>135</v>
      </c>
      <c r="G17" s="224"/>
      <c r="H17" s="113">
        <v>131.06043169677073</v>
      </c>
      <c r="I17" s="113">
        <v>148.62382699362811</v>
      </c>
      <c r="J17" s="113">
        <v>172.88932355023491</v>
      </c>
      <c r="K17" s="113">
        <v>187.75981334878034</v>
      </c>
      <c r="L17" s="113">
        <v>200.62562041621803</v>
      </c>
      <c r="M17" s="113">
        <v>210.534644552603</v>
      </c>
      <c r="N17" s="113">
        <v>228.73676982218399</v>
      </c>
      <c r="O17" s="113">
        <v>242.43490875706317</v>
      </c>
      <c r="P17" s="113">
        <v>243.78428369736756</v>
      </c>
      <c r="Q17" s="113">
        <v>262.08847650858507</v>
      </c>
      <c r="R17" s="113">
        <v>283.77421211188101</v>
      </c>
      <c r="S17" s="113">
        <v>301.49789096362571</v>
      </c>
      <c r="T17" s="113">
        <v>326.59059584222115</v>
      </c>
      <c r="U17" s="113">
        <v>336.00886180481092</v>
      </c>
      <c r="V17" s="113">
        <v>343.21585126837113</v>
      </c>
      <c r="W17" s="113">
        <v>353.28555282237443</v>
      </c>
      <c r="X17" s="113">
        <v>352.57103708620139</v>
      </c>
      <c r="Y17" s="113">
        <v>358.6</v>
      </c>
      <c r="Z17" s="113">
        <v>369.5</v>
      </c>
      <c r="AA17" s="113">
        <v>371.1</v>
      </c>
      <c r="AB17" s="113">
        <v>371.73126585750146</v>
      </c>
      <c r="AC17" s="113">
        <v>375.55421331699694</v>
      </c>
      <c r="AD17" s="113">
        <v>388.08233482823488</v>
      </c>
      <c r="AE17" s="113">
        <v>403.42998688627148</v>
      </c>
    </row>
    <row r="18" spans="5:31">
      <c r="E18" s="114"/>
      <c r="F18" s="227" t="s">
        <v>134</v>
      </c>
      <c r="G18" s="224"/>
      <c r="H18" s="113">
        <v>137.08495120392689</v>
      </c>
      <c r="I18" s="113">
        <v>166.83979219428622</v>
      </c>
      <c r="J18" s="113">
        <v>188.64622167095905</v>
      </c>
      <c r="K18" s="113">
        <v>205.00290976788477</v>
      </c>
      <c r="L18" s="113">
        <v>217.8330279094462</v>
      </c>
      <c r="M18" s="113">
        <v>223.80466844987652</v>
      </c>
      <c r="N18" s="113">
        <v>227.85424202086119</v>
      </c>
      <c r="O18" s="113">
        <v>232.74733597130628</v>
      </c>
      <c r="P18" s="113">
        <v>241.92454753513906</v>
      </c>
      <c r="Q18" s="113">
        <v>259.34871716812523</v>
      </c>
      <c r="R18" s="113">
        <v>271.54716628885984</v>
      </c>
      <c r="S18" s="113">
        <v>284.94796370357238</v>
      </c>
      <c r="T18" s="113">
        <v>308.6188250697877</v>
      </c>
      <c r="U18" s="113">
        <v>317.45648151828442</v>
      </c>
      <c r="V18" s="113">
        <v>327.97005640801706</v>
      </c>
      <c r="W18" s="113">
        <v>338.73545699614561</v>
      </c>
      <c r="X18" s="113">
        <v>355.95017563044445</v>
      </c>
      <c r="Y18" s="113">
        <v>376</v>
      </c>
      <c r="Z18" s="113">
        <v>387.8</v>
      </c>
      <c r="AA18" s="113">
        <v>401.7</v>
      </c>
      <c r="AB18" s="113">
        <v>410.85251634465186</v>
      </c>
      <c r="AC18" s="113">
        <v>425.7336779170451</v>
      </c>
      <c r="AD18" s="113">
        <v>446.02624452566124</v>
      </c>
      <c r="AE18" s="113">
        <v>460.26462298743854</v>
      </c>
    </row>
    <row r="19" spans="5:31">
      <c r="F19" s="224" t="s">
        <v>132</v>
      </c>
      <c r="G19" s="224"/>
      <c r="H19" s="113">
        <v>122.92426263259561</v>
      </c>
      <c r="I19" s="113">
        <v>133.73056005417413</v>
      </c>
      <c r="J19" s="113">
        <v>142.18957359069432</v>
      </c>
      <c r="K19" s="113">
        <v>149.25263269522287</v>
      </c>
      <c r="L19" s="113">
        <v>152.40968329963357</v>
      </c>
      <c r="M19" s="113">
        <v>151.83025697984584</v>
      </c>
      <c r="N19" s="113">
        <v>152.46266580115753</v>
      </c>
      <c r="O19" s="113">
        <v>152.26238022967769</v>
      </c>
      <c r="P19" s="113">
        <v>153.84471497864217</v>
      </c>
      <c r="Q19" s="113">
        <v>158.65568901216795</v>
      </c>
      <c r="R19" s="113">
        <v>161.56022019151592</v>
      </c>
      <c r="S19" s="113">
        <v>163.83715076720637</v>
      </c>
      <c r="T19" s="113">
        <v>173.93774665081733</v>
      </c>
      <c r="U19" s="113">
        <v>175.65931408912428</v>
      </c>
      <c r="V19" s="113">
        <v>180.43125219319495</v>
      </c>
      <c r="W19" s="113">
        <v>182.9436069065903</v>
      </c>
      <c r="X19" s="113">
        <v>192.36940295615381</v>
      </c>
      <c r="Y19" s="113">
        <v>200</v>
      </c>
      <c r="Z19" s="113">
        <v>205.4</v>
      </c>
      <c r="AA19" s="113">
        <v>208</v>
      </c>
      <c r="AB19" s="113">
        <v>210.83985799802741</v>
      </c>
      <c r="AC19" s="113">
        <v>213.73299218007026</v>
      </c>
      <c r="AD19" s="113">
        <v>222.16249322496625</v>
      </c>
      <c r="AE19" s="113">
        <v>230.42575578274881</v>
      </c>
    </row>
    <row r="32" spans="5:31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workbookViewId="0">
      <pane ySplit="3" topLeftCell="A4" activePane="bottomLeft" state="frozen"/>
      <selection activeCell="H33" sqref="H33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21" customFormat="1" ht="12">
      <c r="A1" s="233" t="s">
        <v>284</v>
      </c>
      <c r="B1" s="233"/>
      <c r="C1" s="233"/>
    </row>
    <row r="2" spans="1:3" s="121" customFormat="1" ht="12" customHeight="1">
      <c r="A2" s="122"/>
    </row>
    <row r="3" spans="1:3" s="121" customFormat="1" ht="20.399999999999999">
      <c r="A3" s="128" t="s">
        <v>148</v>
      </c>
      <c r="B3" s="129" t="s">
        <v>149</v>
      </c>
      <c r="C3" s="130" t="s">
        <v>150</v>
      </c>
    </row>
    <row r="4" spans="1:3" s="121" customFormat="1" ht="9.75" customHeight="1">
      <c r="A4" s="131"/>
      <c r="B4" s="157"/>
      <c r="C4" s="157"/>
    </row>
    <row r="5" spans="1:3">
      <c r="A5" s="132">
        <v>5101</v>
      </c>
      <c r="B5" s="124" t="s">
        <v>151</v>
      </c>
      <c r="C5" s="125" t="s">
        <v>152</v>
      </c>
    </row>
    <row r="6" spans="1:3" ht="3.9" customHeight="1">
      <c r="A6" s="132"/>
      <c r="B6" s="124"/>
      <c r="C6" s="125"/>
    </row>
    <row r="7" spans="1:3">
      <c r="A7" s="132">
        <v>5102</v>
      </c>
      <c r="B7" s="124" t="s">
        <v>153</v>
      </c>
      <c r="C7" s="125" t="s">
        <v>154</v>
      </c>
    </row>
    <row r="8" spans="1:3" ht="3.9" customHeight="1">
      <c r="A8" s="132"/>
      <c r="B8" s="124"/>
      <c r="C8" s="125"/>
    </row>
    <row r="9" spans="1:3">
      <c r="A9" s="132">
        <v>5103</v>
      </c>
      <c r="B9" s="124" t="s">
        <v>155</v>
      </c>
      <c r="C9" s="125" t="s">
        <v>154</v>
      </c>
    </row>
    <row r="10" spans="1:3" ht="3.9" customHeight="1">
      <c r="A10" s="132"/>
      <c r="B10" s="124"/>
      <c r="C10" s="125"/>
    </row>
    <row r="11" spans="1:3">
      <c r="A11" s="132">
        <v>5201</v>
      </c>
      <c r="B11" s="124" t="s">
        <v>156</v>
      </c>
      <c r="C11" s="125" t="s">
        <v>157</v>
      </c>
    </row>
    <row r="12" spans="1:3" ht="3.9" customHeight="1">
      <c r="A12" s="132"/>
      <c r="B12" s="124"/>
      <c r="C12" s="125"/>
    </row>
    <row r="13" spans="1:3">
      <c r="A13" s="132">
        <v>5202</v>
      </c>
      <c r="B13" s="124" t="s">
        <v>158</v>
      </c>
      <c r="C13" s="125" t="s">
        <v>157</v>
      </c>
    </row>
    <row r="14" spans="1:3" ht="3.9" customHeight="1">
      <c r="A14" s="132"/>
      <c r="B14" s="124"/>
      <c r="C14" s="125"/>
    </row>
    <row r="15" spans="1:3">
      <c r="A15" s="133">
        <v>5301</v>
      </c>
      <c r="B15" s="124" t="s">
        <v>159</v>
      </c>
      <c r="C15" s="125" t="s">
        <v>160</v>
      </c>
    </row>
    <row r="16" spans="1:3" ht="3.9" customHeight="1">
      <c r="A16" s="133"/>
      <c r="B16" s="124"/>
      <c r="C16" s="125"/>
    </row>
    <row r="17" spans="1:3" ht="24" customHeight="1">
      <c r="A17" s="132">
        <v>5302</v>
      </c>
      <c r="B17" s="124" t="s">
        <v>161</v>
      </c>
      <c r="C17" s="125" t="s">
        <v>162</v>
      </c>
    </row>
    <row r="18" spans="1:3" ht="3.9" customHeight="1">
      <c r="A18" s="132"/>
      <c r="B18" s="124"/>
      <c r="C18" s="126"/>
    </row>
    <row r="19" spans="1:3">
      <c r="A19" s="132">
        <v>5401</v>
      </c>
      <c r="B19" s="124" t="s">
        <v>225</v>
      </c>
      <c r="C19" s="125" t="s">
        <v>77</v>
      </c>
    </row>
    <row r="20" spans="1:3" ht="3.9" customHeight="1">
      <c r="A20" s="132"/>
      <c r="B20" s="124"/>
      <c r="C20" s="125"/>
    </row>
    <row r="21" spans="1:3">
      <c r="A21" s="132">
        <v>5402</v>
      </c>
      <c r="B21" s="124" t="s">
        <v>163</v>
      </c>
      <c r="C21" s="125" t="s">
        <v>77</v>
      </c>
    </row>
    <row r="22" spans="1:3" ht="3.9" customHeight="1">
      <c r="A22" s="132"/>
      <c r="B22" s="124"/>
      <c r="C22" s="125"/>
    </row>
    <row r="23" spans="1:3" ht="24" customHeight="1">
      <c r="A23" s="132">
        <v>5403</v>
      </c>
      <c r="B23" s="124" t="s">
        <v>226</v>
      </c>
      <c r="C23" s="125" t="s">
        <v>77</v>
      </c>
    </row>
    <row r="24" spans="1:3" ht="3.9" customHeight="1">
      <c r="A24" s="132"/>
      <c r="B24" s="124"/>
      <c r="C24" s="125"/>
    </row>
    <row r="25" spans="1:3">
      <c r="A25" s="132">
        <v>5404</v>
      </c>
      <c r="B25" s="124" t="s">
        <v>164</v>
      </c>
      <c r="C25" s="125" t="s">
        <v>77</v>
      </c>
    </row>
    <row r="26" spans="1:3" ht="3.9" customHeight="1">
      <c r="A26" s="132"/>
      <c r="B26" s="124"/>
      <c r="C26" s="125"/>
    </row>
    <row r="27" spans="1:3">
      <c r="A27" s="132">
        <v>5405</v>
      </c>
      <c r="B27" s="124" t="s">
        <v>291</v>
      </c>
      <c r="C27" s="125" t="s">
        <v>77</v>
      </c>
    </row>
    <row r="28" spans="1:3" ht="3.9" customHeight="1">
      <c r="A28" s="132"/>
      <c r="B28" s="124"/>
      <c r="C28" s="125"/>
    </row>
    <row r="29" spans="1:3" ht="24" customHeight="1">
      <c r="A29" s="132">
        <v>6001</v>
      </c>
      <c r="B29" s="179" t="s">
        <v>285</v>
      </c>
      <c r="C29" s="125" t="s">
        <v>165</v>
      </c>
    </row>
    <row r="30" spans="1:3" ht="3.9" customHeight="1">
      <c r="A30" s="132"/>
      <c r="B30" s="124"/>
      <c r="C30" s="125"/>
    </row>
    <row r="31" spans="1:3" ht="24" customHeight="1">
      <c r="A31" s="132">
        <v>6002</v>
      </c>
      <c r="B31" s="124" t="s">
        <v>227</v>
      </c>
      <c r="C31" s="125" t="s">
        <v>166</v>
      </c>
    </row>
    <row r="32" spans="1:3" ht="3.9" customHeight="1">
      <c r="A32" s="132"/>
      <c r="B32" s="124"/>
      <c r="C32" s="125"/>
    </row>
    <row r="33" spans="1:3">
      <c r="A33" s="132">
        <v>6003</v>
      </c>
      <c r="B33" s="124" t="s">
        <v>167</v>
      </c>
      <c r="C33" s="125" t="s">
        <v>166</v>
      </c>
    </row>
    <row r="34" spans="1:3" ht="3.9" customHeight="1">
      <c r="A34" s="132"/>
      <c r="B34" s="124"/>
      <c r="C34" s="125"/>
    </row>
    <row r="35" spans="1:3" ht="24" customHeight="1">
      <c r="A35" s="132">
        <v>6004</v>
      </c>
      <c r="B35" s="124" t="s">
        <v>228</v>
      </c>
      <c r="C35" s="125" t="s">
        <v>165</v>
      </c>
    </row>
    <row r="36" spans="1:3" ht="3.9" customHeight="1">
      <c r="A36" s="132"/>
      <c r="B36" s="124"/>
      <c r="C36" s="125"/>
    </row>
    <row r="37" spans="1:3">
      <c r="A37" s="153">
        <v>6052</v>
      </c>
      <c r="B37" s="154" t="s">
        <v>276</v>
      </c>
      <c r="C37" s="155" t="s">
        <v>277</v>
      </c>
    </row>
    <row r="38" spans="1:3" ht="3.9" customHeight="1">
      <c r="A38" s="132"/>
      <c r="B38" s="124"/>
      <c r="C38" s="126"/>
    </row>
    <row r="39" spans="1:3" ht="24" customHeight="1">
      <c r="A39" s="132">
        <v>6101</v>
      </c>
      <c r="B39" s="125" t="s">
        <v>229</v>
      </c>
      <c r="C39" s="125" t="s">
        <v>168</v>
      </c>
    </row>
    <row r="40" spans="1:3" ht="3.9" customHeight="1">
      <c r="A40" s="132"/>
      <c r="B40" s="125"/>
      <c r="C40" s="125"/>
    </row>
    <row r="41" spans="1:3">
      <c r="A41" s="132">
        <v>6102</v>
      </c>
      <c r="B41" s="124" t="s">
        <v>230</v>
      </c>
      <c r="C41" s="125" t="s">
        <v>169</v>
      </c>
    </row>
    <row r="42" spans="1:3" ht="3.9" customHeight="1">
      <c r="A42" s="132"/>
      <c r="B42" s="124"/>
      <c r="C42" s="125"/>
    </row>
    <row r="43" spans="1:3">
      <c r="A43" s="132">
        <v>6104</v>
      </c>
      <c r="B43" s="124" t="s">
        <v>170</v>
      </c>
      <c r="C43" s="125" t="s">
        <v>168</v>
      </c>
    </row>
    <row r="44" spans="1:3" ht="3.9" customHeight="1">
      <c r="A44" s="132"/>
      <c r="B44" s="124"/>
      <c r="C44" s="125"/>
    </row>
    <row r="45" spans="1:3">
      <c r="A45" s="132">
        <v>6105</v>
      </c>
      <c r="B45" s="124" t="s">
        <v>171</v>
      </c>
      <c r="C45" s="125" t="s">
        <v>172</v>
      </c>
    </row>
    <row r="46" spans="1:3" ht="3.9" customHeight="1">
      <c r="A46" s="132"/>
      <c r="B46" s="124"/>
      <c r="C46" s="125"/>
    </row>
    <row r="47" spans="1:3">
      <c r="A47" s="132">
        <v>6202</v>
      </c>
      <c r="B47" s="124" t="s">
        <v>173</v>
      </c>
      <c r="C47" s="125" t="s">
        <v>174</v>
      </c>
    </row>
    <row r="48" spans="1:3" ht="3.9" customHeight="1">
      <c r="A48" s="132"/>
      <c r="B48" s="124"/>
      <c r="C48" s="125"/>
    </row>
    <row r="49" spans="1:3">
      <c r="A49" s="132">
        <v>6301</v>
      </c>
      <c r="B49" s="124" t="s">
        <v>175</v>
      </c>
      <c r="C49" s="125" t="s">
        <v>176</v>
      </c>
    </row>
    <row r="50" spans="1:3" ht="3.9" customHeight="1">
      <c r="A50" s="132"/>
      <c r="B50" s="124"/>
      <c r="C50" s="125"/>
    </row>
    <row r="51" spans="1:3">
      <c r="A51" s="132">
        <v>6402</v>
      </c>
      <c r="B51" s="124" t="s">
        <v>177</v>
      </c>
      <c r="C51" s="125" t="s">
        <v>178</v>
      </c>
    </row>
    <row r="52" spans="1:3" ht="3.9" customHeight="1">
      <c r="A52" s="132"/>
      <c r="B52" s="124"/>
      <c r="C52" s="125"/>
    </row>
    <row r="53" spans="1:3">
      <c r="A53" s="132">
        <v>6404</v>
      </c>
      <c r="B53" s="124" t="s">
        <v>179</v>
      </c>
      <c r="C53" s="125" t="s">
        <v>180</v>
      </c>
    </row>
    <row r="54" spans="1:3" ht="3.9" customHeight="1">
      <c r="A54" s="132"/>
      <c r="B54" s="124"/>
      <c r="C54" s="125"/>
    </row>
    <row r="55" spans="1:3" ht="24" customHeight="1">
      <c r="A55" s="132">
        <v>6501</v>
      </c>
      <c r="B55" s="124" t="s">
        <v>231</v>
      </c>
      <c r="C55" s="125" t="s">
        <v>181</v>
      </c>
    </row>
    <row r="56" spans="1:3" ht="3.9" customHeight="1">
      <c r="A56" s="132"/>
      <c r="B56" s="124"/>
      <c r="C56" s="125"/>
    </row>
    <row r="57" spans="1:3" ht="24" customHeight="1">
      <c r="A57" s="132">
        <v>6505</v>
      </c>
      <c r="B57" s="124" t="s">
        <v>232</v>
      </c>
      <c r="C57" s="125" t="s">
        <v>182</v>
      </c>
    </row>
    <row r="58" spans="1:3" ht="3.9" customHeight="1">
      <c r="A58" s="132"/>
      <c r="B58" s="124"/>
      <c r="C58" s="125"/>
    </row>
    <row r="59" spans="1:3" ht="24" customHeight="1">
      <c r="A59" s="132">
        <v>6506</v>
      </c>
      <c r="B59" s="124" t="s">
        <v>233</v>
      </c>
      <c r="C59" s="125" t="s">
        <v>183</v>
      </c>
    </row>
    <row r="60" spans="1:3" ht="3.9" customHeight="1">
      <c r="A60" s="132"/>
      <c r="B60" s="124"/>
      <c r="C60" s="125"/>
    </row>
    <row r="61" spans="1:3">
      <c r="A61" s="132">
        <v>6601</v>
      </c>
      <c r="B61" s="124" t="s">
        <v>184</v>
      </c>
      <c r="C61" s="125" t="s">
        <v>185</v>
      </c>
    </row>
    <row r="62" spans="1:3" ht="3.9" customHeight="1">
      <c r="A62" s="132"/>
      <c r="B62" s="124"/>
      <c r="C62" s="125"/>
    </row>
    <row r="63" spans="1:3">
      <c r="A63" s="132">
        <v>6701</v>
      </c>
      <c r="B63" s="124" t="s">
        <v>186</v>
      </c>
      <c r="C63" s="125" t="s">
        <v>187</v>
      </c>
    </row>
    <row r="64" spans="1:3" ht="3.9" customHeight="1">
      <c r="A64" s="132"/>
      <c r="B64" s="124"/>
      <c r="C64" s="125"/>
    </row>
    <row r="65" spans="1:3">
      <c r="A65" s="132">
        <v>6702</v>
      </c>
      <c r="B65" s="124" t="s">
        <v>188</v>
      </c>
      <c r="C65" s="125" t="s">
        <v>189</v>
      </c>
    </row>
    <row r="66" spans="1:3" ht="3.9" customHeight="1">
      <c r="A66" s="132"/>
      <c r="B66" s="124"/>
      <c r="C66" s="125"/>
    </row>
    <row r="67" spans="1:3">
      <c r="A67" s="132">
        <v>6703</v>
      </c>
      <c r="B67" s="124" t="s">
        <v>190</v>
      </c>
      <c r="C67" s="125" t="s">
        <v>191</v>
      </c>
    </row>
    <row r="68" spans="1:3" ht="3.9" customHeight="1">
      <c r="A68" s="132"/>
      <c r="B68" s="124"/>
      <c r="C68" s="125"/>
    </row>
    <row r="69" spans="1:3">
      <c r="A69" s="132">
        <v>6705</v>
      </c>
      <c r="B69" s="124" t="s">
        <v>234</v>
      </c>
      <c r="C69" s="126" t="s">
        <v>192</v>
      </c>
    </row>
    <row r="70" spans="1:3" ht="3.9" customHeight="1">
      <c r="A70" s="132"/>
      <c r="B70" s="124"/>
      <c r="C70" s="126"/>
    </row>
    <row r="71" spans="1:3">
      <c r="A71" s="133">
        <v>6706</v>
      </c>
      <c r="B71" s="123" t="s">
        <v>235</v>
      </c>
      <c r="C71" s="118" t="s">
        <v>193</v>
      </c>
    </row>
    <row r="72" spans="1:3" ht="3.9" customHeight="1">
      <c r="A72" s="133"/>
      <c r="B72" s="123"/>
      <c r="C72" s="118"/>
    </row>
    <row r="73" spans="1:3" ht="24" customHeight="1">
      <c r="A73" s="132">
        <v>6752</v>
      </c>
      <c r="B73" s="124" t="s">
        <v>236</v>
      </c>
      <c r="C73" s="125" t="s">
        <v>194</v>
      </c>
    </row>
    <row r="74" spans="1:3" ht="3.9" customHeight="1">
      <c r="A74" s="132"/>
      <c r="B74" s="124"/>
      <c r="C74" s="126"/>
    </row>
    <row r="75" spans="1:3">
      <c r="A75" s="132">
        <v>6801</v>
      </c>
      <c r="B75" s="124" t="s">
        <v>195</v>
      </c>
      <c r="C75" s="125" t="s">
        <v>196</v>
      </c>
    </row>
    <row r="76" spans="1:3" ht="3.9" customHeight="1">
      <c r="A76" s="132"/>
      <c r="B76" s="124"/>
      <c r="C76" s="125"/>
    </row>
    <row r="77" spans="1:3">
      <c r="A77" s="132">
        <v>6802</v>
      </c>
      <c r="B77" s="124" t="s">
        <v>197</v>
      </c>
      <c r="C77" s="125" t="s">
        <v>198</v>
      </c>
    </row>
    <row r="78" spans="1:3" ht="3.9" customHeight="1">
      <c r="A78" s="132"/>
      <c r="B78" s="124"/>
      <c r="C78" s="125"/>
    </row>
    <row r="79" spans="1:3">
      <c r="A79" s="132">
        <v>6901</v>
      </c>
      <c r="B79" s="179" t="s">
        <v>286</v>
      </c>
      <c r="C79" s="125" t="s">
        <v>199</v>
      </c>
    </row>
    <row r="80" spans="1:3" ht="3.9" customHeight="1">
      <c r="A80" s="132"/>
      <c r="B80" s="124"/>
      <c r="C80" s="125"/>
    </row>
    <row r="81" spans="1:3">
      <c r="A81" s="132">
        <v>6903</v>
      </c>
      <c r="B81" s="124" t="s">
        <v>237</v>
      </c>
      <c r="C81" s="125" t="s">
        <v>200</v>
      </c>
    </row>
    <row r="82" spans="1:3" ht="3.9" customHeight="1">
      <c r="A82" s="132"/>
      <c r="B82" s="124"/>
      <c r="C82" s="125"/>
    </row>
    <row r="83" spans="1:3" ht="12.75" customHeight="1">
      <c r="A83" s="132">
        <v>6904</v>
      </c>
      <c r="B83" s="124" t="s">
        <v>201</v>
      </c>
      <c r="C83" s="125" t="s">
        <v>202</v>
      </c>
    </row>
    <row r="84" spans="1:3" ht="3.9" customHeight="1">
      <c r="A84" s="132"/>
      <c r="B84" s="124"/>
      <c r="C84" s="125"/>
    </row>
    <row r="85" spans="1:3" ht="30.6">
      <c r="A85" s="132">
        <v>6905</v>
      </c>
      <c r="B85" s="124" t="s">
        <v>238</v>
      </c>
      <c r="C85" s="125" t="s">
        <v>203</v>
      </c>
    </row>
    <row r="86" spans="1:3" ht="3.9" customHeight="1">
      <c r="A86" s="132"/>
      <c r="B86" s="124"/>
      <c r="C86" s="126"/>
    </row>
    <row r="87" spans="1:3" ht="24" customHeight="1">
      <c r="A87" s="132">
        <v>6906</v>
      </c>
      <c r="B87" s="124" t="s">
        <v>239</v>
      </c>
      <c r="C87" s="125" t="s">
        <v>203</v>
      </c>
    </row>
    <row r="88" spans="1:3" ht="3.9" customHeight="1">
      <c r="A88" s="132"/>
      <c r="B88" s="124"/>
      <c r="C88" s="126"/>
    </row>
    <row r="89" spans="1:3">
      <c r="A89" s="132">
        <v>7001</v>
      </c>
      <c r="B89" s="124" t="s">
        <v>204</v>
      </c>
      <c r="C89" s="125" t="s">
        <v>205</v>
      </c>
    </row>
    <row r="90" spans="1:3" ht="3.9" customHeight="1">
      <c r="A90" s="132"/>
      <c r="B90" s="124"/>
      <c r="C90" s="125"/>
    </row>
    <row r="91" spans="1:3">
      <c r="A91" s="132">
        <v>7101</v>
      </c>
      <c r="B91" s="124" t="s">
        <v>206</v>
      </c>
      <c r="C91" s="125" t="s">
        <v>207</v>
      </c>
    </row>
    <row r="92" spans="1:3" ht="3.9" customHeight="1">
      <c r="A92" s="132"/>
      <c r="B92" s="124"/>
      <c r="C92" s="125"/>
    </row>
    <row r="93" spans="1:3">
      <c r="A93" s="132">
        <v>7102</v>
      </c>
      <c r="B93" s="124" t="s">
        <v>208</v>
      </c>
      <c r="C93" s="125" t="s">
        <v>209</v>
      </c>
    </row>
    <row r="94" spans="1:3" ht="3.9" customHeight="1">
      <c r="A94" s="132"/>
      <c r="B94" s="124"/>
      <c r="C94" s="125"/>
    </row>
    <row r="95" spans="1:3">
      <c r="A95" s="132">
        <v>7103</v>
      </c>
      <c r="B95" s="124" t="s">
        <v>210</v>
      </c>
      <c r="C95" s="125" t="s">
        <v>211</v>
      </c>
    </row>
    <row r="96" spans="1:3" ht="3.9" customHeight="1">
      <c r="A96" s="132"/>
      <c r="B96" s="124"/>
      <c r="C96" s="125"/>
    </row>
    <row r="97" spans="1:3">
      <c r="A97" s="132">
        <v>7202</v>
      </c>
      <c r="B97" s="124" t="s">
        <v>212</v>
      </c>
      <c r="C97" s="125" t="s">
        <v>213</v>
      </c>
    </row>
    <row r="98" spans="1:3" ht="3.9" customHeight="1">
      <c r="A98" s="132"/>
      <c r="B98" s="124"/>
      <c r="C98" s="125"/>
    </row>
    <row r="99" spans="1:3" ht="13.2" customHeight="1">
      <c r="A99" s="132">
        <v>7203</v>
      </c>
      <c r="B99" s="124" t="s">
        <v>240</v>
      </c>
      <c r="C99" s="125" t="s">
        <v>214</v>
      </c>
    </row>
    <row r="100" spans="1:3" ht="3.9" customHeight="1">
      <c r="A100" s="132"/>
      <c r="B100" s="124"/>
      <c r="C100" s="125"/>
    </row>
    <row r="101" spans="1:3">
      <c r="A101" s="132">
        <v>7301</v>
      </c>
      <c r="B101" s="124" t="s">
        <v>215</v>
      </c>
      <c r="C101" s="125" t="s">
        <v>216</v>
      </c>
    </row>
    <row r="102" spans="1:3" ht="3.9" customHeight="1">
      <c r="A102" s="132"/>
      <c r="B102" s="124"/>
      <c r="C102" s="125"/>
    </row>
    <row r="103" spans="1:3" ht="24" customHeight="1">
      <c r="A103" s="132">
        <v>7302</v>
      </c>
      <c r="B103" s="179" t="s">
        <v>287</v>
      </c>
      <c r="C103" s="125" t="s">
        <v>217</v>
      </c>
    </row>
    <row r="104" spans="1:3" ht="3.9" customHeight="1">
      <c r="A104" s="132"/>
      <c r="B104" s="124"/>
      <c r="C104" s="125"/>
    </row>
    <row r="105" spans="1:3">
      <c r="A105" s="132">
        <v>7303</v>
      </c>
      <c r="B105" s="124" t="s">
        <v>218</v>
      </c>
      <c r="C105" s="125" t="s">
        <v>219</v>
      </c>
    </row>
    <row r="106" spans="1:3" ht="3.9" customHeight="1">
      <c r="A106" s="132"/>
      <c r="B106" s="124"/>
      <c r="C106" s="125"/>
    </row>
    <row r="107" spans="1:3">
      <c r="A107" s="132">
        <v>7304</v>
      </c>
      <c r="B107" s="124" t="s">
        <v>220</v>
      </c>
      <c r="C107" s="125" t="s">
        <v>221</v>
      </c>
    </row>
    <row r="108" spans="1:3" ht="3.9" customHeight="1">
      <c r="A108" s="132"/>
      <c r="B108" s="124"/>
      <c r="C108" s="125"/>
    </row>
    <row r="109" spans="1:3">
      <c r="A109" s="132">
        <v>7305</v>
      </c>
      <c r="B109" s="124" t="s">
        <v>222</v>
      </c>
      <c r="C109" s="125" t="s">
        <v>223</v>
      </c>
    </row>
    <row r="110" spans="1:3" ht="3.9" customHeight="1">
      <c r="A110" s="132"/>
      <c r="B110" s="124"/>
      <c r="C110" s="125"/>
    </row>
    <row r="111" spans="1:3">
      <c r="A111" s="133">
        <v>7306</v>
      </c>
      <c r="B111" s="179" t="s">
        <v>288</v>
      </c>
      <c r="C111" s="123" t="s">
        <v>224</v>
      </c>
    </row>
    <row r="112" spans="1:3" ht="3.75" customHeight="1"/>
    <row r="113" spans="1:3">
      <c r="A113" s="133">
        <v>7405</v>
      </c>
      <c r="B113" s="124" t="s">
        <v>278</v>
      </c>
      <c r="C113" s="123" t="s">
        <v>279</v>
      </c>
    </row>
    <row r="114" spans="1:3" ht="3.75" customHeight="1"/>
    <row r="115" spans="1:3">
      <c r="A115" s="133">
        <v>7406</v>
      </c>
      <c r="B115" s="179" t="s">
        <v>289</v>
      </c>
      <c r="C115" s="180" t="s">
        <v>290</v>
      </c>
    </row>
  </sheetData>
  <mergeCells count="1">
    <mergeCell ref="A1:C1"/>
  </mergeCells>
  <phoneticPr fontId="12" type="noConversion"/>
  <hyperlinks>
    <hyperlink ref="A1:C1" location="Inhaltsverzeichnis!A30:C30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style="218" customWidth="1"/>
    <col min="2" max="2" width="2" style="218" customWidth="1"/>
    <col min="3" max="3" width="29.5546875" style="218" customWidth="1"/>
    <col min="4" max="4" width="2.21875" style="218" customWidth="1"/>
    <col min="5" max="5" width="29.21875" style="218" customWidth="1"/>
    <col min="6" max="6" width="2" style="218" customWidth="1"/>
    <col min="7" max="7" width="30" style="218" customWidth="1"/>
    <col min="8" max="8" width="5.21875" style="218" customWidth="1"/>
    <col min="9" max="9" width="16.21875" style="218" customWidth="1"/>
    <col min="10" max="16384" width="11.5546875" style="2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710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1775460</xdr:colOff>
                <xdr:row>45</xdr:row>
                <xdr:rowOff>91440</xdr:rowOff>
              </to>
            </anchor>
          </objectPr>
        </oleObject>
      </mc:Choice>
      <mc:Fallback>
        <oleObject progId="Word.Document.8" shapeId="471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59" customWidth="1"/>
    <col min="2" max="2" width="25.6640625" style="160" customWidth="1"/>
    <col min="3" max="3" width="15.6640625" style="160" customWidth="1"/>
    <col min="4" max="4" width="1.6640625" style="160" customWidth="1"/>
    <col min="5" max="5" width="25.6640625" style="160" customWidth="1"/>
    <col min="6" max="16384" width="11.44140625" style="160"/>
  </cols>
  <sheetData>
    <row r="3" spans="1:2">
      <c r="B3" s="159"/>
    </row>
    <row r="4" spans="1:2">
      <c r="B4" s="159"/>
    </row>
    <row r="5" spans="1:2">
      <c r="B5" s="159"/>
    </row>
    <row r="6" spans="1:2">
      <c r="B6" s="159"/>
    </row>
    <row r="7" spans="1:2">
      <c r="B7" s="159"/>
    </row>
    <row r="8" spans="1:2">
      <c r="B8" s="159"/>
    </row>
    <row r="9" spans="1:2">
      <c r="B9" s="159"/>
    </row>
    <row r="10" spans="1:2">
      <c r="B10" s="159"/>
    </row>
    <row r="11" spans="1:2">
      <c r="B11" s="159"/>
    </row>
    <row r="12" spans="1:2">
      <c r="B12" s="159"/>
    </row>
    <row r="13" spans="1:2">
      <c r="B13" s="159"/>
    </row>
    <row r="14" spans="1:2">
      <c r="B14" s="159"/>
    </row>
    <row r="15" spans="1:2">
      <c r="B15" s="159"/>
    </row>
    <row r="16" spans="1:2">
      <c r="A16" s="160"/>
      <c r="B16" s="159"/>
    </row>
    <row r="17" spans="1:2">
      <c r="A17" s="160"/>
      <c r="B17" s="159"/>
    </row>
    <row r="18" spans="1:2">
      <c r="A18" s="160"/>
      <c r="B18" s="159"/>
    </row>
    <row r="19" spans="1:2">
      <c r="B19" s="161"/>
    </row>
    <row r="20" spans="1:2">
      <c r="B20" s="159"/>
    </row>
    <row r="21" spans="1:2">
      <c r="A21" s="162" t="s">
        <v>75</v>
      </c>
      <c r="B21" s="159"/>
    </row>
    <row r="23" spans="1:2" ht="11.1" customHeight="1">
      <c r="A23" s="160"/>
      <c r="B23" s="162" t="s">
        <v>74</v>
      </c>
    </row>
    <row r="24" spans="1:2" ht="11.1" customHeight="1">
      <c r="A24" s="160"/>
      <c r="B24" s="163" t="s">
        <v>292</v>
      </c>
    </row>
    <row r="25" spans="1:2" ht="11.1" customHeight="1">
      <c r="A25" s="160"/>
    </row>
    <row r="26" spans="1:2" ht="11.1" customHeight="1">
      <c r="A26" s="160"/>
      <c r="B26" s="163" t="s">
        <v>125</v>
      </c>
    </row>
    <row r="27" spans="1:2" ht="11.1" customHeight="1">
      <c r="A27" s="160"/>
      <c r="B27" s="163" t="s">
        <v>315</v>
      </c>
    </row>
    <row r="28" spans="1:2" ht="11.1" customHeight="1">
      <c r="A28" s="160"/>
      <c r="B28" s="164"/>
    </row>
    <row r="29" spans="1:2" ht="11.1" customHeight="1">
      <c r="A29" s="160"/>
      <c r="B29" s="162"/>
    </row>
    <row r="30" spans="1:2" ht="11.1" customHeight="1">
      <c r="A30" s="160"/>
      <c r="B30" s="164"/>
    </row>
    <row r="31" spans="1:2" ht="11.1" customHeight="1">
      <c r="A31" s="160"/>
      <c r="B31" s="164"/>
    </row>
    <row r="32" spans="1:2" ht="11.1" customHeight="1">
      <c r="A32" s="160"/>
      <c r="B32" s="163"/>
    </row>
    <row r="33" spans="1:5" ht="80.400000000000006" customHeight="1">
      <c r="A33" s="160"/>
    </row>
    <row r="34" spans="1:5" ht="10.95" customHeight="1">
      <c r="A34" s="165" t="s">
        <v>126</v>
      </c>
      <c r="B34" s="166"/>
      <c r="C34" s="166"/>
      <c r="D34" s="167" t="s">
        <v>80</v>
      </c>
      <c r="E34" s="168"/>
    </row>
    <row r="35" spans="1:5" ht="10.95" customHeight="1">
      <c r="A35" s="166"/>
      <c r="B35" s="166"/>
      <c r="C35" s="166"/>
      <c r="D35" s="168"/>
      <c r="E35" s="168"/>
    </row>
    <row r="36" spans="1:5" ht="10.95" customHeight="1">
      <c r="A36" s="166"/>
      <c r="B36" s="169" t="s">
        <v>76</v>
      </c>
      <c r="C36" s="166"/>
      <c r="D36" s="168">
        <v>0</v>
      </c>
      <c r="E36" s="168" t="s">
        <v>127</v>
      </c>
    </row>
    <row r="37" spans="1:5" ht="10.95" customHeight="1">
      <c r="A37" s="166"/>
      <c r="B37" s="166" t="s">
        <v>128</v>
      </c>
      <c r="C37" s="166"/>
      <c r="D37" s="166"/>
      <c r="E37" s="168" t="s">
        <v>129</v>
      </c>
    </row>
    <row r="38" spans="1:5" ht="10.95" customHeight="1">
      <c r="A38" s="166"/>
      <c r="B38" s="166" t="s">
        <v>77</v>
      </c>
      <c r="C38" s="166"/>
      <c r="D38" s="166"/>
      <c r="E38" s="168" t="s">
        <v>81</v>
      </c>
    </row>
    <row r="39" spans="1:5" ht="10.95" customHeight="1">
      <c r="A39" s="166"/>
      <c r="B39" s="166" t="s">
        <v>78</v>
      </c>
      <c r="C39" s="166"/>
      <c r="D39" s="168" t="s">
        <v>82</v>
      </c>
      <c r="E39" s="168" t="s">
        <v>83</v>
      </c>
    </row>
    <row r="40" spans="1:5" ht="10.95" customHeight="1">
      <c r="A40" s="166"/>
      <c r="B40" s="166" t="s">
        <v>79</v>
      </c>
      <c r="C40" s="166"/>
      <c r="D40" s="168" t="s">
        <v>84</v>
      </c>
      <c r="E40" s="168" t="s">
        <v>85</v>
      </c>
    </row>
    <row r="41" spans="1:5" ht="10.95" customHeight="1">
      <c r="A41" s="166"/>
      <c r="B41" s="169"/>
      <c r="C41" s="170"/>
      <c r="D41" s="168" t="s">
        <v>86</v>
      </c>
      <c r="E41" s="168" t="s">
        <v>87</v>
      </c>
    </row>
    <row r="42" spans="1:5" ht="10.95" customHeight="1">
      <c r="A42" s="166"/>
      <c r="B42" s="166" t="s">
        <v>280</v>
      </c>
      <c r="C42" s="170"/>
      <c r="D42" s="168" t="s">
        <v>88</v>
      </c>
      <c r="E42" s="168" t="s">
        <v>89</v>
      </c>
    </row>
    <row r="43" spans="1:5" ht="10.95" customHeight="1">
      <c r="A43" s="166"/>
      <c r="B43" s="166" t="s">
        <v>281</v>
      </c>
      <c r="C43" s="170"/>
      <c r="D43" s="168" t="s">
        <v>90</v>
      </c>
      <c r="E43" s="168" t="s">
        <v>91</v>
      </c>
    </row>
    <row r="44" spans="1:5" ht="10.95" customHeight="1">
      <c r="A44" s="170"/>
      <c r="B44" s="171"/>
      <c r="C44" s="170"/>
      <c r="D44" s="166"/>
      <c r="E44" s="168" t="s">
        <v>130</v>
      </c>
    </row>
    <row r="45" spans="1:5" ht="10.95" customHeight="1">
      <c r="A45" s="170"/>
      <c r="B45" s="171"/>
      <c r="C45" s="170"/>
      <c r="D45" s="168" t="s">
        <v>92</v>
      </c>
      <c r="E45" s="168" t="s">
        <v>93</v>
      </c>
    </row>
    <row r="46" spans="1:5" ht="10.95" customHeight="1">
      <c r="A46" s="170"/>
      <c r="B46" s="171"/>
      <c r="C46" s="170"/>
      <c r="D46" s="168" t="s">
        <v>94</v>
      </c>
      <c r="E46" s="168" t="s">
        <v>95</v>
      </c>
    </row>
    <row r="47" spans="1:5" ht="10.95" customHeight="1">
      <c r="A47" s="170"/>
      <c r="B47" s="171"/>
      <c r="C47" s="170"/>
      <c r="D47" s="168" t="s">
        <v>96</v>
      </c>
      <c r="E47" s="168" t="s">
        <v>97</v>
      </c>
    </row>
    <row r="48" spans="1:5" ht="10.95" customHeight="1">
      <c r="A48" s="170"/>
      <c r="B48" s="171"/>
      <c r="C48" s="170"/>
      <c r="D48" s="168" t="s">
        <v>98</v>
      </c>
      <c r="E48" s="168" t="s">
        <v>99</v>
      </c>
    </row>
    <row r="49" spans="1:5" ht="10.95" customHeight="1">
      <c r="A49" s="170"/>
      <c r="B49" s="171"/>
      <c r="C49" s="170"/>
      <c r="D49" s="166"/>
      <c r="E49" s="168"/>
    </row>
    <row r="50" spans="1:5" ht="10.95" customHeight="1">
      <c r="A50" s="170"/>
      <c r="B50" s="171"/>
      <c r="C50" s="170"/>
      <c r="D50" s="166"/>
      <c r="E50" s="168"/>
    </row>
    <row r="51" spans="1:5" ht="10.95" customHeight="1">
      <c r="A51" s="166"/>
      <c r="B51" s="169" t="s">
        <v>131</v>
      </c>
      <c r="C51" s="170"/>
    </row>
    <row r="52" spans="1:5" ht="10.95" customHeight="1">
      <c r="A52" s="166"/>
      <c r="B52" s="172" t="s">
        <v>294</v>
      </c>
      <c r="C52" s="170"/>
    </row>
    <row r="53" spans="1:5" ht="10.95" customHeight="1">
      <c r="A53" s="166"/>
      <c r="B53" s="172"/>
      <c r="C53" s="170"/>
    </row>
    <row r="54" spans="1:5" ht="30" customHeight="1">
      <c r="A54" s="166"/>
      <c r="B54" s="172"/>
      <c r="C54" s="170"/>
    </row>
    <row r="55" spans="1:5" ht="18" customHeight="1">
      <c r="A55" s="160"/>
      <c r="B55" s="228" t="s">
        <v>282</v>
      </c>
      <c r="C55" s="228"/>
      <c r="D55" s="228"/>
    </row>
    <row r="56" spans="1:5" ht="18" customHeight="1">
      <c r="A56" s="170"/>
      <c r="B56" s="228"/>
      <c r="C56" s="228"/>
      <c r="D56" s="228"/>
    </row>
    <row r="57" spans="1:5" ht="10.95" customHeight="1">
      <c r="A57" s="170"/>
      <c r="B57" s="173" t="s">
        <v>283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8"/>
  <sheetViews>
    <sheetView zoomScaleNormal="100" workbookViewId="0">
      <selection sqref="A1:B1"/>
    </sheetView>
  </sheetViews>
  <sheetFormatPr baseColWidth="10" defaultRowHeight="12"/>
  <cols>
    <col min="1" max="1" width="5.109375" style="103" customWidth="1"/>
    <col min="2" max="2" width="76.88671875" style="82" customWidth="1"/>
    <col min="3" max="3" width="4.33203125" style="102" customWidth="1"/>
    <col min="4" max="4" width="9.5546875" style="82" customWidth="1"/>
    <col min="5" max="16384" width="11.5546875" style="82"/>
  </cols>
  <sheetData>
    <row r="1" spans="1:7" ht="100.2" customHeight="1">
      <c r="A1" s="231" t="s">
        <v>59</v>
      </c>
      <c r="B1" s="231"/>
      <c r="C1" s="80"/>
      <c r="D1" s="229" t="s">
        <v>138</v>
      </c>
      <c r="E1" s="81"/>
      <c r="F1" s="81"/>
      <c r="G1" s="81"/>
    </row>
    <row r="2" spans="1:7" ht="12" customHeight="1">
      <c r="A2" s="83"/>
      <c r="B2" s="81"/>
      <c r="C2" s="83" t="s">
        <v>60</v>
      </c>
      <c r="D2" s="229"/>
      <c r="E2" s="81"/>
      <c r="F2" s="81"/>
      <c r="G2" s="81"/>
    </row>
    <row r="3" spans="1:7" ht="12" customHeight="1">
      <c r="A3" s="84"/>
      <c r="B3" s="181" t="s">
        <v>305</v>
      </c>
      <c r="C3"/>
      <c r="D3" s="229"/>
      <c r="E3" s="81"/>
      <c r="F3" s="81"/>
      <c r="G3" s="81"/>
    </row>
    <row r="4" spans="1:7" ht="12" customHeight="1">
      <c r="A4" s="84"/>
      <c r="B4" s="181" t="s">
        <v>306</v>
      </c>
      <c r="C4" s="217"/>
      <c r="D4" s="229"/>
      <c r="E4" s="81"/>
      <c r="F4" s="81"/>
      <c r="G4" s="81"/>
    </row>
    <row r="5" spans="1:7" ht="12" customHeight="1">
      <c r="A5" s="86"/>
      <c r="B5" s="85"/>
      <c r="C5" s="139"/>
      <c r="D5" s="229"/>
      <c r="E5" s="81"/>
      <c r="F5" s="81"/>
      <c r="G5" s="81"/>
    </row>
    <row r="6" spans="1:7" ht="12" customHeight="1">
      <c r="A6" s="87"/>
      <c r="B6" s="88" t="s">
        <v>112</v>
      </c>
      <c r="C6" s="139"/>
      <c r="D6" s="229"/>
      <c r="E6" s="81"/>
      <c r="F6" s="81"/>
      <c r="G6" s="81"/>
    </row>
    <row r="7" spans="1:7" ht="12" customHeight="1">
      <c r="A7" s="89">
        <v>1</v>
      </c>
      <c r="B7" s="182" t="s">
        <v>307</v>
      </c>
      <c r="C7" s="174">
        <v>4</v>
      </c>
      <c r="D7" s="229"/>
      <c r="E7" s="81"/>
      <c r="F7" s="81"/>
      <c r="G7" s="81"/>
    </row>
    <row r="8" spans="1:7" ht="12" customHeight="1">
      <c r="A8" s="89"/>
      <c r="B8" s="96"/>
      <c r="C8" s="139"/>
      <c r="D8" s="230"/>
    </row>
    <row r="9" spans="1:7" ht="12" customHeight="1">
      <c r="A9" s="89">
        <v>2</v>
      </c>
      <c r="B9" s="181" t="s">
        <v>274</v>
      </c>
      <c r="C9" s="181"/>
      <c r="D9" s="230"/>
    </row>
    <row r="10" spans="1:7" ht="12" customHeight="1">
      <c r="A10" s="181"/>
      <c r="B10" s="182" t="s">
        <v>308</v>
      </c>
      <c r="C10" s="174">
        <v>4</v>
      </c>
      <c r="D10" s="230"/>
    </row>
    <row r="11" spans="1:7" ht="12" customHeight="1">
      <c r="A11" s="92"/>
      <c r="B11" s="90"/>
      <c r="C11" s="140"/>
      <c r="D11" s="230"/>
    </row>
    <row r="12" spans="1:7" ht="12" customHeight="1">
      <c r="A12" s="89">
        <v>3</v>
      </c>
      <c r="B12" s="182" t="s">
        <v>309</v>
      </c>
      <c r="C12" s="174">
        <v>6</v>
      </c>
      <c r="D12" s="230"/>
    </row>
    <row r="13" spans="1:7" ht="12" customHeight="1">
      <c r="A13" s="93"/>
      <c r="B13" s="94"/>
      <c r="C13" s="139"/>
      <c r="D13" s="230"/>
    </row>
    <row r="14" spans="1:7" ht="12" customHeight="1">
      <c r="A14" s="95"/>
      <c r="B14" s="102" t="s">
        <v>61</v>
      </c>
      <c r="C14" s="139"/>
      <c r="D14" s="230"/>
    </row>
    <row r="15" spans="1:7" ht="12" customHeight="1">
      <c r="A15" s="206">
        <v>1</v>
      </c>
      <c r="B15" s="181" t="s">
        <v>104</v>
      </c>
      <c r="C15"/>
      <c r="D15" s="230"/>
    </row>
    <row r="16" spans="1:7" ht="12" customHeight="1">
      <c r="A16"/>
      <c r="B16" s="182" t="s">
        <v>310</v>
      </c>
      <c r="C16" s="174">
        <v>5</v>
      </c>
    </row>
    <row r="17" spans="1:3" ht="12" customHeight="1">
      <c r="A17" s="89"/>
      <c r="B17" s="96"/>
      <c r="C17" s="139"/>
    </row>
    <row r="18" spans="1:3" ht="12" customHeight="1">
      <c r="A18" s="206">
        <v>2</v>
      </c>
      <c r="B18" s="181" t="s">
        <v>113</v>
      </c>
      <c r="C18"/>
    </row>
    <row r="19" spans="1:3" ht="12" customHeight="1">
      <c r="A19"/>
      <c r="B19" s="182" t="s">
        <v>311</v>
      </c>
      <c r="C19" s="174">
        <v>6</v>
      </c>
    </row>
    <row r="20" spans="1:3" ht="12" customHeight="1">
      <c r="A20" s="89"/>
      <c r="B20" s="96"/>
      <c r="C20" s="139"/>
    </row>
    <row r="21" spans="1:3" ht="12" customHeight="1">
      <c r="A21" s="206">
        <v>3</v>
      </c>
      <c r="B21" s="181" t="s">
        <v>312</v>
      </c>
      <c r="C21"/>
    </row>
    <row r="22" spans="1:3" ht="12" customHeight="1">
      <c r="A22"/>
      <c r="B22" s="182" t="s">
        <v>108</v>
      </c>
      <c r="C22" s="174">
        <v>7</v>
      </c>
    </row>
    <row r="23" spans="1:3" ht="12" customHeight="1">
      <c r="A23" s="89"/>
      <c r="B23" s="96"/>
      <c r="C23" s="139"/>
    </row>
    <row r="24" spans="1:3" ht="12" customHeight="1">
      <c r="A24" s="89">
        <v>4</v>
      </c>
      <c r="B24" s="181" t="s">
        <v>313</v>
      </c>
      <c r="C24" s="181"/>
    </row>
    <row r="25" spans="1:3" ht="12" customHeight="1">
      <c r="A25" s="141"/>
      <c r="B25" s="182" t="s">
        <v>254</v>
      </c>
      <c r="C25" s="174">
        <v>8</v>
      </c>
    </row>
    <row r="26" spans="1:3" ht="12" customHeight="1">
      <c r="A26" s="91"/>
      <c r="B26" s="90"/>
      <c r="C26" s="139"/>
    </row>
    <row r="27" spans="1:3" ht="12" customHeight="1">
      <c r="A27" s="206">
        <v>5</v>
      </c>
      <c r="B27" s="181" t="s">
        <v>314</v>
      </c>
      <c r="C27"/>
    </row>
    <row r="28" spans="1:3" ht="12" customHeight="1">
      <c r="A28"/>
      <c r="B28" s="182" t="s">
        <v>120</v>
      </c>
      <c r="C28" s="174">
        <v>9</v>
      </c>
    </row>
    <row r="29" spans="1:3" ht="12" customHeight="1">
      <c r="A29" s="97"/>
      <c r="B29" s="91"/>
      <c r="C29" s="139"/>
    </row>
    <row r="30" spans="1:3" ht="12" customHeight="1">
      <c r="A30" s="97"/>
      <c r="B30" s="182" t="s">
        <v>284</v>
      </c>
      <c r="C30" s="174">
        <v>10</v>
      </c>
    </row>
    <row r="31" spans="1:3" ht="12" customHeight="1">
      <c r="A31" s="97"/>
      <c r="B31" s="91"/>
      <c r="C31" s="98"/>
    </row>
    <row r="32" spans="1:3" ht="12" customHeight="1">
      <c r="A32" s="99"/>
      <c r="B32" s="90"/>
      <c r="C32" s="98"/>
    </row>
    <row r="33" spans="1:4" ht="15" customHeight="1">
      <c r="A33" s="97"/>
      <c r="B33" s="90"/>
      <c r="C33" s="100"/>
    </row>
    <row r="34" spans="1:4">
      <c r="A34" s="97"/>
      <c r="B34" s="91"/>
      <c r="C34" s="100"/>
    </row>
    <row r="35" spans="1:4" ht="15" customHeight="1">
      <c r="A35" s="92"/>
      <c r="B35" s="90"/>
      <c r="C35" s="100"/>
    </row>
    <row r="36" spans="1:4" ht="15" customHeight="1">
      <c r="A36" s="101"/>
    </row>
    <row r="37" spans="1:4">
      <c r="A37" s="101"/>
      <c r="D37" s="101"/>
    </row>
    <row r="38" spans="1:4">
      <c r="A38" s="101"/>
    </row>
  </sheetData>
  <mergeCells count="2">
    <mergeCell ref="D1:D15"/>
    <mergeCell ref="A1:B1"/>
  </mergeCells>
  <phoneticPr fontId="12" type="noConversion"/>
  <hyperlinks>
    <hyperlink ref="A14:C14" location="'2'!A1" display="2"/>
    <hyperlink ref="A15:C15" location="'1'!A1" display="1"/>
    <hyperlink ref="A28:C28" location="'9'!A1" display="'9'!A1"/>
    <hyperlink ref="A27" location="'5'!A1" display="5"/>
    <hyperlink ref="C22" location="'3'!A1" display="'3'!A1"/>
    <hyperlink ref="B7" location="Grafiken!A1" display="Personalkosten der Krankenhäuser im Land Brandenburg 2013 nach Personalgruppen"/>
    <hyperlink ref="A7" location="Grafiken!A1" display="Grafiken!A1"/>
    <hyperlink ref="C7" location="Grafiken!A1" display="Grafiken!A1"/>
    <hyperlink ref="B9:B10" location="Grafiken!A1" display="Personalkosten, Materialaufwand und sonstige betriebliche Aufwendungen aus Sachkosten"/>
    <hyperlink ref="A9:C10" location="Grafiken!A32" display="Grafiken!A32"/>
    <hyperlink ref="A12:C12" location="'2'!A33" display="'2'!A33"/>
    <hyperlink ref="B15:B16" location="'1'!A1" display="Grunddaten, Kosten und Kostenkennziffern der Krankenhäuser"/>
    <hyperlink ref="A15" location="'1'!A1" display="1"/>
    <hyperlink ref="C16" location="'1'!A1" display="'1'!A1"/>
    <hyperlink ref="B18:B19" location="'2'!A1" display="Grunddaten, Kosten und Kostenkennziffern der Krankenhäuser im Land Brandenburg"/>
    <hyperlink ref="C19" location="'2'!A1" display="'2'!A1"/>
    <hyperlink ref="A18" location="'2'!A1" display="2"/>
    <hyperlink ref="B21:B22" location="'3'!A1" display="Kosten der Krankenhäuser im Land Brandenburg 2013 nach Kostenarten sowie Typ "/>
    <hyperlink ref="A21" location="'3'!A1" display="3"/>
    <hyperlink ref="A24:C25" location="'4'!A1" display="'4'!A1"/>
    <hyperlink ref="B27:B28" location="'5'!A1" display="Personalkosten der Krankenhäuser je Vollkraft im Land Brandenburg 2013 und 2012"/>
    <hyperlink ref="C28" location="'5'!A1" display="'5'!A1"/>
    <hyperlink ref="B30" location="Berichtskreis!A1" display="Krankenhäuser in Brandenburg"/>
    <hyperlink ref="C30" location="Berichtskreis!A1" display="Berichtskreis!A1"/>
    <hyperlink ref="B3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8 B28 C27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9"/>
  <sheetViews>
    <sheetView zoomScaleNormal="100" workbookViewId="0">
      <selection sqref="A1:G1"/>
    </sheetView>
  </sheetViews>
  <sheetFormatPr baseColWidth="10" defaultRowHeight="13.2"/>
  <cols>
    <col min="7" max="7" width="22.5546875" customWidth="1"/>
    <col min="9" max="9" width="22.6640625" bestFit="1" customWidth="1"/>
    <col min="10" max="10" width="12" bestFit="1" customWidth="1"/>
    <col min="11" max="11" width="13" bestFit="1" customWidth="1"/>
    <col min="12" max="12" width="27.44140625" bestFit="1" customWidth="1"/>
  </cols>
  <sheetData>
    <row r="1" spans="1:11">
      <c r="A1" s="232" t="s">
        <v>301</v>
      </c>
      <c r="B1" s="233"/>
      <c r="C1" s="233"/>
      <c r="D1" s="233"/>
      <c r="E1" s="233"/>
      <c r="F1" s="233"/>
      <c r="G1" s="233"/>
    </row>
    <row r="2" spans="1:11">
      <c r="A2" s="53"/>
    </row>
    <row r="4" spans="1:11">
      <c r="I4" s="53" t="s">
        <v>245</v>
      </c>
    </row>
    <row r="6" spans="1:11">
      <c r="I6" s="53" t="s">
        <v>28</v>
      </c>
      <c r="J6" s="37">
        <f>'3'!B11</f>
        <v>1348844.9380000001</v>
      </c>
    </row>
    <row r="7" spans="1:11">
      <c r="I7" s="53" t="s">
        <v>32</v>
      </c>
      <c r="J7" s="37">
        <f>'3'!B12</f>
        <v>468860.51400000002</v>
      </c>
      <c r="K7" s="146">
        <f t="shared" ref="K7:K12" si="0">J7*100/$J$6</f>
        <v>34.760149279664645</v>
      </c>
    </row>
    <row r="8" spans="1:11">
      <c r="I8" s="53" t="s">
        <v>20</v>
      </c>
      <c r="J8" s="37">
        <f>'3'!B13</f>
        <v>457417.14600000001</v>
      </c>
      <c r="K8" s="146">
        <f t="shared" si="0"/>
        <v>33.911766513223924</v>
      </c>
    </row>
    <row r="9" spans="1:11">
      <c r="I9" s="53" t="s">
        <v>21</v>
      </c>
      <c r="J9" s="37">
        <f>'3'!B14</f>
        <v>151407.32199999999</v>
      </c>
      <c r="K9" s="146">
        <f t="shared" si="0"/>
        <v>11.224961278684798</v>
      </c>
    </row>
    <row r="10" spans="1:11">
      <c r="I10" s="53" t="s">
        <v>22</v>
      </c>
      <c r="J10" s="37">
        <f>'3'!B15</f>
        <v>137960.99799999999</v>
      </c>
      <c r="K10" s="146">
        <f t="shared" si="0"/>
        <v>10.228084349307169</v>
      </c>
    </row>
    <row r="11" spans="1:11">
      <c r="I11" s="53" t="s">
        <v>25</v>
      </c>
      <c r="J11" s="37">
        <f>'3'!B19</f>
        <v>72145.555999999997</v>
      </c>
      <c r="K11" s="146">
        <f t="shared" si="0"/>
        <v>5.3486916077228139</v>
      </c>
    </row>
    <row r="12" spans="1:11">
      <c r="I12" s="53" t="s">
        <v>250</v>
      </c>
      <c r="J12" s="37">
        <f>'3'!B17+'3'!B18+'3'!B20+'3'!B16+'3'!B21+'3'!B22</f>
        <v>61053.401999999995</v>
      </c>
      <c r="K12" s="146">
        <f t="shared" si="0"/>
        <v>4.5263469713966478</v>
      </c>
    </row>
    <row r="13" spans="1:11">
      <c r="J13" s="145"/>
    </row>
    <row r="27" spans="1:7">
      <c r="A27" s="55" t="s">
        <v>9</v>
      </c>
      <c r="B27" s="56"/>
    </row>
    <row r="28" spans="1:7">
      <c r="A28" s="57" t="s">
        <v>111</v>
      </c>
      <c r="B28" s="58"/>
    </row>
    <row r="29" spans="1:7">
      <c r="A29" s="57" t="s">
        <v>136</v>
      </c>
      <c r="B29" s="59"/>
    </row>
    <row r="32" spans="1:7" ht="24" customHeight="1">
      <c r="A32" s="234" t="s">
        <v>302</v>
      </c>
      <c r="B32" s="234"/>
      <c r="C32" s="234"/>
      <c r="D32" s="234"/>
      <c r="E32" s="234"/>
      <c r="F32" s="234"/>
      <c r="G32" s="234"/>
    </row>
    <row r="35" spans="9:12">
      <c r="I35" s="53" t="s">
        <v>246</v>
      </c>
    </row>
    <row r="36" spans="9:12">
      <c r="J36" s="28" t="s">
        <v>28</v>
      </c>
      <c r="K36" s="28" t="s">
        <v>122</v>
      </c>
      <c r="L36" s="28" t="s">
        <v>121</v>
      </c>
    </row>
    <row r="37" spans="9:12">
      <c r="I37" s="147" t="s">
        <v>249</v>
      </c>
      <c r="J37" s="37">
        <f>'3'!D11/1000</f>
        <v>729.06739599999992</v>
      </c>
      <c r="K37" s="37">
        <f>'3'!D24/1000</f>
        <v>346.25430200000005</v>
      </c>
      <c r="L37" s="37">
        <f>'3'!D38/1000</f>
        <v>212.16247199999998</v>
      </c>
    </row>
    <row r="38" spans="9:12">
      <c r="I38" s="147" t="s">
        <v>247</v>
      </c>
      <c r="J38" s="37">
        <f>'3'!E11/1000</f>
        <v>235.68842000000001</v>
      </c>
      <c r="K38" s="37">
        <f>'3'!E24/1000</f>
        <v>103.393721</v>
      </c>
      <c r="L38" s="37">
        <f>'3'!E38/1000</f>
        <v>47.666309999999996</v>
      </c>
    </row>
    <row r="39" spans="9:12">
      <c r="I39" s="147" t="s">
        <v>248</v>
      </c>
      <c r="J39" s="37">
        <f>'3'!F11/1000</f>
        <v>304.92071399999998</v>
      </c>
      <c r="K39" s="37">
        <f>'3'!F24/1000</f>
        <v>156.07293699999997</v>
      </c>
      <c r="L39" s="37">
        <f>'3'!F38/1000</f>
        <v>57.148443</v>
      </c>
    </row>
  </sheetData>
  <mergeCells count="2">
    <mergeCell ref="A1:G1"/>
    <mergeCell ref="A32:G32"/>
  </mergeCells>
  <phoneticPr fontId="12" type="noConversion"/>
  <hyperlinks>
    <hyperlink ref="A1:G1" location="Inhaltsverzeichnis!A7:C7" display="1 Personalkosten der Krankenhäuser im Land Brandenburg 2015 nach Personalgruppen"/>
    <hyperlink ref="A32:G32" location="Inhaltsverzeichnis!A9:C10" display="Inhaltsverzeichnis!A9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63"/>
  <sheetViews>
    <sheetView zoomScaleNormal="100" workbookViewId="0">
      <pane ySplit="5" topLeftCell="A6" activePane="bottomLeft" state="frozen"/>
      <selection activeCell="H33" sqref="H33"/>
      <selection pane="bottomLeft" activeCell="A6" sqref="A6:J6"/>
    </sheetView>
  </sheetViews>
  <sheetFormatPr baseColWidth="10" defaultRowHeight="10.8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45" t="s">
        <v>295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21" ht="12" customHeight="1">
      <c r="A2" s="252"/>
      <c r="B2" s="252"/>
      <c r="C2" s="252"/>
      <c r="D2" s="252"/>
      <c r="E2" s="252"/>
      <c r="F2" s="252"/>
      <c r="G2" s="252"/>
      <c r="H2" s="252"/>
      <c r="I2" s="252"/>
      <c r="J2" s="252"/>
    </row>
    <row r="3" spans="1:21" ht="12" customHeight="1">
      <c r="A3" s="253" t="s">
        <v>0</v>
      </c>
      <c r="B3" s="239" t="s">
        <v>1</v>
      </c>
      <c r="C3" s="239" t="s">
        <v>66</v>
      </c>
      <c r="D3" s="239" t="s">
        <v>67</v>
      </c>
      <c r="E3" s="239" t="s">
        <v>69</v>
      </c>
      <c r="F3" s="251" t="s">
        <v>118</v>
      </c>
      <c r="G3" s="251"/>
      <c r="H3" s="251"/>
      <c r="I3" s="251"/>
      <c r="J3" s="240"/>
    </row>
    <row r="4" spans="1:21" ht="58.5" customHeight="1">
      <c r="A4" s="253"/>
      <c r="B4" s="239"/>
      <c r="C4" s="239"/>
      <c r="D4" s="239"/>
      <c r="E4" s="239"/>
      <c r="F4" s="38" t="s">
        <v>2</v>
      </c>
      <c r="G4" s="20" t="s">
        <v>105</v>
      </c>
      <c r="H4" s="20" t="s">
        <v>3</v>
      </c>
      <c r="I4" s="20" t="s">
        <v>115</v>
      </c>
      <c r="J4" s="39" t="s">
        <v>4</v>
      </c>
    </row>
    <row r="5" spans="1:21" ht="12" customHeight="1">
      <c r="A5" s="253"/>
      <c r="B5" s="239" t="s">
        <v>5</v>
      </c>
      <c r="C5" s="239"/>
      <c r="D5" s="239"/>
      <c r="E5" s="134">
        <v>1000</v>
      </c>
      <c r="F5" s="240" t="s">
        <v>6</v>
      </c>
      <c r="G5" s="241"/>
      <c r="H5" s="242" t="s">
        <v>7</v>
      </c>
      <c r="I5" s="243"/>
      <c r="J5" s="243"/>
    </row>
    <row r="6" spans="1:21" ht="12" customHeight="1">
      <c r="A6" s="249"/>
      <c r="B6" s="250"/>
      <c r="C6" s="250"/>
      <c r="D6" s="250"/>
      <c r="E6" s="250"/>
      <c r="F6" s="250"/>
      <c r="G6" s="250"/>
      <c r="H6" s="250"/>
      <c r="I6" s="250"/>
      <c r="J6" s="250"/>
    </row>
    <row r="7" spans="1:21" ht="12" customHeight="1">
      <c r="A7" s="27"/>
      <c r="B7" s="247" t="s">
        <v>8</v>
      </c>
      <c r="C7" s="247"/>
      <c r="D7" s="247"/>
      <c r="E7" s="247"/>
      <c r="F7" s="248"/>
      <c r="G7" s="248"/>
      <c r="H7" s="248"/>
      <c r="I7" s="248"/>
      <c r="J7" s="248"/>
      <c r="L7" s="3"/>
      <c r="N7" s="7"/>
      <c r="P7" s="8"/>
      <c r="Q7" s="60"/>
      <c r="R7" s="4"/>
      <c r="S7" s="61"/>
      <c r="T7" s="9"/>
      <c r="U7" s="62"/>
    </row>
    <row r="8" spans="1:21" ht="12" customHeight="1">
      <c r="A8" s="6">
        <v>1991</v>
      </c>
      <c r="B8" s="135">
        <v>67</v>
      </c>
      <c r="C8" s="135">
        <v>22918</v>
      </c>
      <c r="D8" s="135">
        <v>385886</v>
      </c>
      <c r="E8" s="135">
        <v>6057.5140000000001</v>
      </c>
      <c r="F8" s="135">
        <v>661995.16317880386</v>
      </c>
      <c r="G8" s="135">
        <v>9880.5248235642375</v>
      </c>
      <c r="H8" s="135">
        <v>28885.381061995107</v>
      </c>
      <c r="I8" s="135">
        <v>1715.5200322862293</v>
      </c>
      <c r="J8" s="135">
        <v>109.28495801723345</v>
      </c>
    </row>
    <row r="9" spans="1:21" ht="12" customHeight="1">
      <c r="A9" s="6">
        <v>1992</v>
      </c>
      <c r="B9" s="135">
        <v>66</v>
      </c>
      <c r="C9" s="135">
        <v>21002</v>
      </c>
      <c r="D9" s="135">
        <v>405286.5</v>
      </c>
      <c r="E9" s="135">
        <v>5704.8649999999998</v>
      </c>
      <c r="F9" s="135">
        <v>854664.26018621249</v>
      </c>
      <c r="G9" s="135">
        <v>12949.458487669886</v>
      </c>
      <c r="H9" s="135">
        <v>40694.422444824893</v>
      </c>
      <c r="I9" s="135">
        <v>2108.7903500023135</v>
      </c>
      <c r="J9" s="135">
        <v>149.81323137115646</v>
      </c>
      <c r="L9" s="37"/>
    </row>
    <row r="10" spans="1:21" ht="12" customHeight="1">
      <c r="A10" s="6">
        <v>1993</v>
      </c>
      <c r="B10" s="135">
        <v>64</v>
      </c>
      <c r="C10" s="135">
        <v>18687</v>
      </c>
      <c r="D10" s="135">
        <v>409658.5</v>
      </c>
      <c r="E10" s="135">
        <v>5154.5219999999999</v>
      </c>
      <c r="F10" s="135">
        <v>939828.10366954189</v>
      </c>
      <c r="G10" s="135">
        <v>14684.814119836592</v>
      </c>
      <c r="H10" s="135">
        <v>50293.150514771864</v>
      </c>
      <c r="I10" s="135">
        <v>2294.1745470179235</v>
      </c>
      <c r="J10" s="135">
        <v>182.33079685556524</v>
      </c>
    </row>
    <row r="11" spans="1:21" ht="12" customHeight="1">
      <c r="A11" s="6">
        <v>1994</v>
      </c>
      <c r="B11" s="135">
        <v>60</v>
      </c>
      <c r="C11" s="135">
        <v>17535</v>
      </c>
      <c r="D11" s="135">
        <v>420180.5</v>
      </c>
      <c r="E11" s="135">
        <v>4971.54</v>
      </c>
      <c r="F11" s="135">
        <v>1024942.3518403951</v>
      </c>
      <c r="G11" s="135">
        <v>17082.372530673252</v>
      </c>
      <c r="H11" s="135">
        <v>58451.23192702567</v>
      </c>
      <c r="I11" s="135">
        <v>2439.2906187707308</v>
      </c>
      <c r="J11" s="135">
        <v>206.16194415420478</v>
      </c>
      <c r="L11" s="48"/>
    </row>
    <row r="12" spans="1:21" ht="12" customHeight="1">
      <c r="A12" s="6">
        <v>1995</v>
      </c>
      <c r="B12" s="135">
        <v>60</v>
      </c>
      <c r="C12" s="135">
        <v>16967</v>
      </c>
      <c r="D12" s="135">
        <v>434726.5</v>
      </c>
      <c r="E12" s="135">
        <v>4968.3649999999998</v>
      </c>
      <c r="F12" s="135">
        <v>1113099.2979962472</v>
      </c>
      <c r="G12" s="135">
        <v>18551.654966604121</v>
      </c>
      <c r="H12" s="135">
        <v>65603.777803751233</v>
      </c>
      <c r="I12" s="135">
        <v>2560.4588126011345</v>
      </c>
      <c r="J12" s="135">
        <v>224.03734387393988</v>
      </c>
      <c r="L12" s="5"/>
    </row>
    <row r="13" spans="1:21" ht="12" customHeight="1">
      <c r="A13" s="6">
        <v>1996</v>
      </c>
      <c r="B13" s="135">
        <v>59</v>
      </c>
      <c r="C13" s="135">
        <v>16879</v>
      </c>
      <c r="D13" s="135">
        <v>447311.5</v>
      </c>
      <c r="E13" s="135">
        <v>4912.8590000000004</v>
      </c>
      <c r="F13" s="135">
        <v>1169548.9894315968</v>
      </c>
      <c r="G13" s="135">
        <v>19822.864227654183</v>
      </c>
      <c r="H13" s="135">
        <v>69290.182441589946</v>
      </c>
      <c r="I13" s="135">
        <v>2614.6186481492136</v>
      </c>
      <c r="J13" s="135">
        <v>238.05873309850674</v>
      </c>
      <c r="L13" s="5"/>
    </row>
    <row r="14" spans="1:21" ht="12" customHeight="1">
      <c r="A14" s="6">
        <v>1997</v>
      </c>
      <c r="B14" s="136">
        <v>58</v>
      </c>
      <c r="C14" s="135">
        <v>16802</v>
      </c>
      <c r="D14" s="135">
        <v>463209.5</v>
      </c>
      <c r="E14" s="135">
        <v>4932.8969999999999</v>
      </c>
      <c r="F14" s="135">
        <v>1206511.8133989151</v>
      </c>
      <c r="G14" s="135">
        <v>20801.927817222673</v>
      </c>
      <c r="H14" s="135">
        <v>71807.630841501901</v>
      </c>
      <c r="I14" s="135">
        <v>2604.6784735609162</v>
      </c>
      <c r="J14" s="135">
        <v>244.58483795605608</v>
      </c>
      <c r="L14" s="5"/>
    </row>
    <row r="15" spans="1:21" ht="12" customHeight="1">
      <c r="A15" s="6">
        <v>1998</v>
      </c>
      <c r="B15" s="136">
        <v>55</v>
      </c>
      <c r="C15" s="135">
        <v>16569</v>
      </c>
      <c r="D15" s="135">
        <v>475247</v>
      </c>
      <c r="E15" s="135">
        <v>4991.8459999999995</v>
      </c>
      <c r="F15" s="135">
        <v>1243021.6327594935</v>
      </c>
      <c r="G15" s="135">
        <v>22600.393322899883</v>
      </c>
      <c r="H15" s="135">
        <v>75020.920560051512</v>
      </c>
      <c r="I15" s="135">
        <v>2615.5275735764635</v>
      </c>
      <c r="J15" s="135">
        <v>249.01041273298367</v>
      </c>
      <c r="L15" s="5"/>
    </row>
    <row r="16" spans="1:21" ht="12" customHeight="1">
      <c r="A16" s="6">
        <v>1999</v>
      </c>
      <c r="B16" s="136">
        <v>53</v>
      </c>
      <c r="C16" s="135">
        <v>16430</v>
      </c>
      <c r="D16" s="135">
        <v>486029.5</v>
      </c>
      <c r="E16" s="135">
        <v>4991.2110000000002</v>
      </c>
      <c r="F16" s="135">
        <v>1269553.5910585276</v>
      </c>
      <c r="G16" s="135">
        <v>23953.841340726936</v>
      </c>
      <c r="H16" s="135">
        <v>77270.455937828825</v>
      </c>
      <c r="I16" s="135">
        <v>2612.0916344759476</v>
      </c>
      <c r="J16" s="135">
        <v>254.35782840247137</v>
      </c>
      <c r="L16" s="5"/>
    </row>
    <row r="17" spans="1:21" ht="12" customHeight="1">
      <c r="A17" s="6">
        <v>2000</v>
      </c>
      <c r="B17" s="136">
        <v>54</v>
      </c>
      <c r="C17" s="135">
        <v>16288</v>
      </c>
      <c r="D17" s="135">
        <v>492834.5</v>
      </c>
      <c r="E17" s="135">
        <v>4919.7060000000001</v>
      </c>
      <c r="F17" s="135">
        <v>1300707</v>
      </c>
      <c r="G17" s="135">
        <v>24087.166666666668</v>
      </c>
      <c r="H17" s="135">
        <v>79856.765717092348</v>
      </c>
      <c r="I17" s="135">
        <v>2639.2369040722597</v>
      </c>
      <c r="J17" s="135">
        <v>264.38714020715872</v>
      </c>
      <c r="L17" s="5"/>
    </row>
    <row r="18" spans="1:21" ht="12" customHeight="1">
      <c r="A18" s="6">
        <v>2001</v>
      </c>
      <c r="B18" s="136">
        <v>53</v>
      </c>
      <c r="C18" s="135">
        <v>16134</v>
      </c>
      <c r="D18" s="135">
        <v>504257.5</v>
      </c>
      <c r="E18" s="135">
        <v>4842.3850000000002</v>
      </c>
      <c r="F18" s="135">
        <v>1372473</v>
      </c>
      <c r="G18" s="135">
        <v>25895.716981132075</v>
      </c>
      <c r="H18" s="135">
        <v>85067.125325399771</v>
      </c>
      <c r="I18" s="135">
        <v>2721.7701273654829</v>
      </c>
      <c r="J18" s="135">
        <v>283.42913667541922</v>
      </c>
      <c r="L18" s="5"/>
    </row>
    <row r="19" spans="1:21" ht="12" customHeight="1">
      <c r="A19" s="6">
        <v>2002</v>
      </c>
      <c r="B19" s="135">
        <v>51</v>
      </c>
      <c r="C19" s="135">
        <v>16058</v>
      </c>
      <c r="D19" s="135">
        <v>515932.5</v>
      </c>
      <c r="E19" s="135">
        <v>4818.5619999999999</v>
      </c>
      <c r="F19" s="135">
        <v>1429957.4550000001</v>
      </c>
      <c r="G19" s="135">
        <v>28038.381470588236</v>
      </c>
      <c r="H19" s="135">
        <v>89049.536368165413</v>
      </c>
      <c r="I19" s="135">
        <v>2771.597941591197</v>
      </c>
      <c r="J19" s="135">
        <v>296.76020667576762</v>
      </c>
      <c r="L19" s="5"/>
    </row>
    <row r="20" spans="1:21" ht="12" customHeight="1">
      <c r="A20" s="6">
        <v>2003</v>
      </c>
      <c r="B20" s="135">
        <v>49</v>
      </c>
      <c r="C20" s="135">
        <v>15664</v>
      </c>
      <c r="D20" s="135">
        <v>519340.5</v>
      </c>
      <c r="E20" s="135">
        <v>4687.4260000000004</v>
      </c>
      <c r="F20" s="135">
        <v>1459689.1240000001</v>
      </c>
      <c r="G20" s="135">
        <v>29789.573959183675</v>
      </c>
      <c r="H20" s="135">
        <v>93187.507916241055</v>
      </c>
      <c r="I20" s="135">
        <v>2810.6591417384166</v>
      </c>
      <c r="J20" s="135">
        <v>311.4052625044107</v>
      </c>
    </row>
    <row r="21" spans="1:21" ht="12" customHeight="1">
      <c r="A21" s="6">
        <v>2004</v>
      </c>
      <c r="B21" s="135">
        <v>47</v>
      </c>
      <c r="C21" s="135">
        <v>15534</v>
      </c>
      <c r="D21" s="135">
        <v>508267</v>
      </c>
      <c r="E21" s="135">
        <v>4496.75</v>
      </c>
      <c r="F21" s="135">
        <v>1516636.65</v>
      </c>
      <c r="G21" s="135">
        <v>32268.864893617018</v>
      </c>
      <c r="H21" s="135">
        <v>97633.362302047113</v>
      </c>
      <c r="I21" s="135">
        <v>2983.9368875020409</v>
      </c>
      <c r="J21" s="135">
        <v>337.27395341079665</v>
      </c>
    </row>
    <row r="22" spans="1:21" ht="12" customHeight="1">
      <c r="A22" s="6">
        <v>2005</v>
      </c>
      <c r="B22" s="135">
        <v>47</v>
      </c>
      <c r="C22" s="135">
        <v>15424</v>
      </c>
      <c r="D22" s="135">
        <v>517799.5</v>
      </c>
      <c r="E22" s="135">
        <v>4497.6329999999998</v>
      </c>
      <c r="F22" s="135">
        <v>1560373.6329999999</v>
      </c>
      <c r="G22" s="135">
        <v>33199.438999999998</v>
      </c>
      <c r="H22" s="135">
        <v>101165.30296939834</v>
      </c>
      <c r="I22" s="135">
        <v>3013.4707217755135</v>
      </c>
      <c r="J22" s="135">
        <v>346.93218255024362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36">
        <v>47</v>
      </c>
      <c r="C23" s="135">
        <v>15390</v>
      </c>
      <c r="D23" s="135">
        <v>514917.5</v>
      </c>
      <c r="E23" s="135">
        <v>4446.8310000000001</v>
      </c>
      <c r="F23" s="135">
        <v>1593841.787</v>
      </c>
      <c r="G23" s="135">
        <v>33911.527382978726</v>
      </c>
      <c r="H23" s="135">
        <v>103563.46894087069</v>
      </c>
      <c r="I23" s="135">
        <v>3095.3342758791455</v>
      </c>
      <c r="J23" s="135">
        <v>358.42193845459832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43">
        <v>47</v>
      </c>
      <c r="C24" s="137">
        <v>15342</v>
      </c>
      <c r="D24" s="137">
        <v>522746</v>
      </c>
      <c r="E24" s="135">
        <v>4432</v>
      </c>
      <c r="F24" s="135">
        <v>1640603.9369999999</v>
      </c>
      <c r="G24" s="135">
        <v>34906.466744680853</v>
      </c>
      <c r="H24" s="135">
        <v>106935.46714900274</v>
      </c>
      <c r="I24" s="135">
        <v>3138.4342242695302</v>
      </c>
      <c r="J24" s="135">
        <v>370.18690196772161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43">
        <v>50</v>
      </c>
      <c r="C25" s="138">
        <v>15242</v>
      </c>
      <c r="D25" s="138">
        <v>527794.5</v>
      </c>
      <c r="E25" s="138">
        <v>4481</v>
      </c>
      <c r="F25" s="135">
        <v>1741793.442</v>
      </c>
      <c r="G25" s="135">
        <v>34835.868840000003</v>
      </c>
      <c r="H25" s="135">
        <v>114275.91142894633</v>
      </c>
      <c r="I25" s="135">
        <v>3300.1356437022364</v>
      </c>
      <c r="J25" s="135">
        <v>389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43">
        <v>52</v>
      </c>
      <c r="C26" s="138">
        <v>15269</v>
      </c>
      <c r="D26" s="138">
        <v>537073.5</v>
      </c>
      <c r="E26" s="138">
        <v>4483.951</v>
      </c>
      <c r="F26" s="135">
        <v>1842359.2890000001</v>
      </c>
      <c r="G26" s="135">
        <v>35429.986326923077</v>
      </c>
      <c r="H26" s="135">
        <v>120660.11454581178</v>
      </c>
      <c r="I26" s="135">
        <v>3430.3671452789981</v>
      </c>
      <c r="J26" s="135">
        <v>410.87855085838362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43">
        <v>52</v>
      </c>
      <c r="C27" s="138">
        <v>15244</v>
      </c>
      <c r="D27" s="138">
        <v>538880</v>
      </c>
      <c r="E27" s="138">
        <v>4480.4269999999997</v>
      </c>
      <c r="F27" s="135">
        <v>1898669.325</v>
      </c>
      <c r="G27" s="135">
        <v>36512.871634615381</v>
      </c>
      <c r="H27" s="135">
        <v>124551.91058777225</v>
      </c>
      <c r="I27" s="135">
        <v>3523.3620193735155</v>
      </c>
      <c r="J27" s="135">
        <v>423.76972663543006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43">
        <v>53</v>
      </c>
      <c r="C28" s="138">
        <v>15242</v>
      </c>
      <c r="D28" s="138">
        <v>544582</v>
      </c>
      <c r="E28" s="138">
        <v>4425</v>
      </c>
      <c r="F28" s="135">
        <v>1943481</v>
      </c>
      <c r="G28" s="135">
        <v>36670</v>
      </c>
      <c r="H28" s="135">
        <v>127508</v>
      </c>
      <c r="I28" s="135">
        <v>3569</v>
      </c>
      <c r="J28" s="135">
        <v>439</v>
      </c>
      <c r="L28" s="5"/>
      <c r="M28" s="4"/>
      <c r="N28" s="7"/>
      <c r="O28" s="4"/>
      <c r="P28" s="8"/>
      <c r="Q28" s="4"/>
      <c r="R28" s="4"/>
      <c r="S28" s="9"/>
      <c r="T28" s="10"/>
      <c r="U28" s="4"/>
    </row>
    <row r="29" spans="1:21" ht="12" customHeight="1">
      <c r="A29" s="6">
        <v>2012</v>
      </c>
      <c r="B29" s="143">
        <v>54</v>
      </c>
      <c r="C29" s="138">
        <v>15278</v>
      </c>
      <c r="D29" s="138">
        <v>548334</v>
      </c>
      <c r="E29" s="138">
        <v>4416</v>
      </c>
      <c r="F29" s="135">
        <v>1983383</v>
      </c>
      <c r="G29" s="135">
        <v>36729</v>
      </c>
      <c r="H29" s="135">
        <v>129820</v>
      </c>
      <c r="I29" s="135">
        <v>3617</v>
      </c>
      <c r="J29" s="135">
        <v>449</v>
      </c>
      <c r="L29" s="5"/>
      <c r="M29" s="4"/>
      <c r="N29" s="7"/>
      <c r="O29" s="4"/>
      <c r="P29" s="8"/>
      <c r="Q29" s="4"/>
      <c r="R29" s="4"/>
      <c r="S29" s="9"/>
      <c r="T29" s="10"/>
      <c r="U29" s="4"/>
    </row>
    <row r="30" spans="1:21" ht="12" customHeight="1">
      <c r="A30" s="6">
        <v>2013</v>
      </c>
      <c r="B30" s="143">
        <v>55</v>
      </c>
      <c r="C30" s="138">
        <v>15191</v>
      </c>
      <c r="D30" s="138">
        <v>556606</v>
      </c>
      <c r="E30" s="138">
        <v>4386</v>
      </c>
      <c r="F30" s="135">
        <v>2040870</v>
      </c>
      <c r="G30" s="135">
        <v>37106.727272727272</v>
      </c>
      <c r="H30" s="135">
        <v>134347.28036337305</v>
      </c>
      <c r="I30" s="135">
        <v>3666.6322964538649</v>
      </c>
      <c r="J30" s="135">
        <v>465.26287117686661</v>
      </c>
      <c r="L30" s="5"/>
      <c r="M30" s="197"/>
      <c r="N30" s="7"/>
      <c r="O30" s="197"/>
      <c r="P30" s="8"/>
      <c r="Q30" s="4"/>
      <c r="R30" s="4"/>
      <c r="S30" s="9"/>
      <c r="T30" s="10"/>
      <c r="U30" s="4"/>
    </row>
    <row r="31" spans="1:21" ht="12" customHeight="1">
      <c r="A31" s="6">
        <v>2014</v>
      </c>
      <c r="B31" s="195">
        <v>56</v>
      </c>
      <c r="C31" s="196">
        <v>15290</v>
      </c>
      <c r="D31" s="196">
        <v>563411</v>
      </c>
      <c r="E31" s="196">
        <v>4405</v>
      </c>
      <c r="F31" s="135">
        <v>2147296</v>
      </c>
      <c r="G31" s="4">
        <v>38344.571428571428</v>
      </c>
      <c r="H31" s="198">
        <v>140437.91425768475</v>
      </c>
      <c r="I31" s="198">
        <v>3811.2420755008334</v>
      </c>
      <c r="J31" s="198">
        <v>487.43959407571185</v>
      </c>
      <c r="L31" s="5"/>
      <c r="M31" s="197"/>
      <c r="N31" s="7"/>
      <c r="O31" s="197"/>
      <c r="P31" s="8"/>
      <c r="Q31" s="4"/>
      <c r="R31" s="4"/>
      <c r="S31" s="9"/>
      <c r="T31" s="10"/>
      <c r="U31" s="4"/>
    </row>
    <row r="32" spans="1:21" ht="12" customHeight="1">
      <c r="A32" s="6">
        <v>2015</v>
      </c>
      <c r="B32" s="208">
        <v>56</v>
      </c>
      <c r="C32" s="207">
        <v>15305</v>
      </c>
      <c r="D32" s="196">
        <v>564722</v>
      </c>
      <c r="E32" s="207">
        <v>4438</v>
      </c>
      <c r="F32" s="209">
        <v>2232223</v>
      </c>
      <c r="G32" s="210">
        <v>39861</v>
      </c>
      <c r="H32" s="211">
        <v>145849</v>
      </c>
      <c r="I32" s="211">
        <v>3953</v>
      </c>
      <c r="J32" s="211">
        <v>503</v>
      </c>
      <c r="L32" s="5"/>
      <c r="M32" s="194"/>
      <c r="N32" s="7"/>
      <c r="O32" s="4"/>
      <c r="P32" s="8"/>
      <c r="Q32" s="4"/>
      <c r="R32" s="4"/>
      <c r="S32" s="9"/>
      <c r="T32" s="10"/>
      <c r="U32" s="4"/>
    </row>
    <row r="33" spans="1:21" ht="12" customHeight="1">
      <c r="A33" s="6"/>
      <c r="C33" s="37"/>
      <c r="D33" s="37"/>
      <c r="E33" s="40"/>
      <c r="F33" s="40"/>
      <c r="G33" s="40"/>
      <c r="H33" s="40"/>
      <c r="I33" s="40"/>
      <c r="J33" s="40"/>
      <c r="L33" s="5"/>
      <c r="M33" s="4"/>
      <c r="N33" s="7"/>
      <c r="O33" s="4"/>
      <c r="P33" s="8"/>
      <c r="Q33" s="4"/>
      <c r="R33" s="4"/>
      <c r="S33" s="9"/>
      <c r="T33" s="10"/>
      <c r="U33" s="4"/>
    </row>
    <row r="34" spans="1:21" ht="12" customHeight="1">
      <c r="A34" s="32"/>
      <c r="B34" s="238" t="s">
        <v>114</v>
      </c>
      <c r="C34" s="238"/>
      <c r="D34" s="238"/>
      <c r="E34" s="238"/>
      <c r="F34" s="238"/>
      <c r="G34" s="238"/>
      <c r="H34" s="238"/>
      <c r="I34" s="238"/>
      <c r="J34" s="238"/>
      <c r="L34" s="3"/>
      <c r="M34" s="4"/>
      <c r="N34" s="7"/>
      <c r="O34" s="4"/>
      <c r="P34" s="8"/>
      <c r="Q34" s="4"/>
      <c r="R34" s="4"/>
      <c r="S34" s="9"/>
      <c r="T34" s="10"/>
      <c r="U34" s="4"/>
    </row>
    <row r="35" spans="1:21" ht="12" customHeight="1">
      <c r="A35" s="6">
        <v>1992</v>
      </c>
      <c r="B35" s="42">
        <v>98.507462686567152</v>
      </c>
      <c r="C35" s="42">
        <v>91.639759141286319</v>
      </c>
      <c r="D35" s="42">
        <v>105.02752108135563</v>
      </c>
      <c r="E35" s="42">
        <v>94.178321337763307</v>
      </c>
      <c r="F35" s="42">
        <v>129.1043058505503</v>
      </c>
      <c r="G35" s="42">
        <v>131.06043169677073</v>
      </c>
      <c r="H35" s="42">
        <v>140.88241507870259</v>
      </c>
      <c r="I35" s="42">
        <v>122.92426263259561</v>
      </c>
      <c r="J35" s="42">
        <v>137.08495120392689</v>
      </c>
      <c r="L35" s="3"/>
      <c r="M35" s="4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6">
        <v>1993</v>
      </c>
      <c r="B36" s="42">
        <v>95.522388059701484</v>
      </c>
      <c r="C36" s="42">
        <v>81.53852866742298</v>
      </c>
      <c r="D36" s="42">
        <v>106.16049817821843</v>
      </c>
      <c r="E36" s="42">
        <v>85.093026611246785</v>
      </c>
      <c r="F36" s="42">
        <v>141.96902877003282</v>
      </c>
      <c r="G36" s="42">
        <v>148.62382699362811</v>
      </c>
      <c r="H36" s="42">
        <v>174.11281646875435</v>
      </c>
      <c r="I36" s="42">
        <v>133.73056005417413</v>
      </c>
      <c r="J36" s="42">
        <v>166.83979219428622</v>
      </c>
      <c r="L36" s="3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6">
        <v>1994</v>
      </c>
      <c r="B37" s="42">
        <v>89.552238805970148</v>
      </c>
      <c r="C37" s="42">
        <v>76.511912034208919</v>
      </c>
      <c r="D37" s="42">
        <v>108.8872102123425</v>
      </c>
      <c r="E37" s="42">
        <v>82.072282457787125</v>
      </c>
      <c r="F37" s="42">
        <v>154.82625989573276</v>
      </c>
      <c r="G37" s="42">
        <v>172.88932355023491</v>
      </c>
      <c r="H37" s="42">
        <v>202.35575844256653</v>
      </c>
      <c r="I37" s="42">
        <v>142.18957359069432</v>
      </c>
      <c r="J37" s="42">
        <v>188.64622167095905</v>
      </c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1995</v>
      </c>
      <c r="B38" s="42">
        <v>89.552238805970148</v>
      </c>
      <c r="C38" s="42">
        <v>74.033510777554753</v>
      </c>
      <c r="D38" s="42">
        <v>112.65671726883069</v>
      </c>
      <c r="E38" s="42">
        <v>82.019868216565399</v>
      </c>
      <c r="F38" s="42">
        <v>168.14311643174358</v>
      </c>
      <c r="G38" s="42">
        <v>187.75981334878034</v>
      </c>
      <c r="H38" s="42">
        <v>227.11757779116519</v>
      </c>
      <c r="I38" s="42">
        <v>149.25263269522287</v>
      </c>
      <c r="J38" s="42">
        <v>205.00290976788477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1996</v>
      </c>
      <c r="B39" s="42">
        <v>88.059701492537314</v>
      </c>
      <c r="C39" s="42">
        <v>73.649533118073123</v>
      </c>
      <c r="D39" s="42">
        <v>115.91804315264093</v>
      </c>
      <c r="E39" s="42">
        <v>81.103551721052568</v>
      </c>
      <c r="F39" s="42">
        <v>176.6703224560726</v>
      </c>
      <c r="G39" s="42">
        <v>200.62562041621803</v>
      </c>
      <c r="H39" s="42">
        <v>239.87975887483097</v>
      </c>
      <c r="I39" s="42">
        <v>152.40968329963357</v>
      </c>
      <c r="J39" s="42">
        <v>217.8330279094462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customHeight="1">
      <c r="A40" s="6">
        <v>1997</v>
      </c>
      <c r="B40" s="42">
        <v>86.567164179104466</v>
      </c>
      <c r="C40" s="42">
        <v>73.313552666026695</v>
      </c>
      <c r="D40" s="42">
        <v>120.03791275143436</v>
      </c>
      <c r="E40" s="42">
        <v>81.43434748974579</v>
      </c>
      <c r="F40" s="42">
        <v>182.2538714037459</v>
      </c>
      <c r="G40" s="42">
        <v>210.534644552603</v>
      </c>
      <c r="H40" s="42">
        <v>248.59506158975412</v>
      </c>
      <c r="I40" s="42">
        <v>151.83025697984584</v>
      </c>
      <c r="J40" s="42">
        <v>223.80466844987652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customHeight="1">
      <c r="A41" s="6">
        <v>1998</v>
      </c>
      <c r="B41" s="42">
        <v>82.089552238805965</v>
      </c>
      <c r="C41" s="42">
        <v>72.2968845448992</v>
      </c>
      <c r="D41" s="42">
        <v>123.15735735424451</v>
      </c>
      <c r="E41" s="42">
        <v>82.407502483692141</v>
      </c>
      <c r="F41" s="42">
        <v>187.76899015253912</v>
      </c>
      <c r="G41" s="42">
        <v>228.73676982218399</v>
      </c>
      <c r="H41" s="42">
        <v>259.71933830139972</v>
      </c>
      <c r="I41" s="42">
        <v>152.46266580115753</v>
      </c>
      <c r="J41" s="42">
        <v>227.85424202086119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>
      <c r="A42" s="6">
        <v>1999</v>
      </c>
      <c r="B42" s="42">
        <v>79.104477611940297</v>
      </c>
      <c r="C42" s="42">
        <v>71.690374378217996</v>
      </c>
      <c r="D42" s="42">
        <v>125.95157637229647</v>
      </c>
      <c r="E42" s="42">
        <v>82.397019635447805</v>
      </c>
      <c r="F42" s="42">
        <v>191.77686812125893</v>
      </c>
      <c r="G42" s="42">
        <v>242.43490875706317</v>
      </c>
      <c r="H42" s="42">
        <v>267.50713716390828</v>
      </c>
      <c r="I42" s="42">
        <v>152.26238022967769</v>
      </c>
      <c r="J42" s="42">
        <v>232.74733597130628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2000</v>
      </c>
      <c r="B43" s="42">
        <v>80.597014925373131</v>
      </c>
      <c r="C43" s="42">
        <v>71.070774064054447</v>
      </c>
      <c r="D43" s="42">
        <v>127.71505055897337</v>
      </c>
      <c r="E43" s="42">
        <v>81.216584889444746</v>
      </c>
      <c r="F43" s="42">
        <v>196.48285551728134</v>
      </c>
      <c r="G43" s="42">
        <v>243.78428369736756</v>
      </c>
      <c r="H43" s="42">
        <v>276.46083513906279</v>
      </c>
      <c r="I43" s="42">
        <v>153.84471497864217</v>
      </c>
      <c r="J43" s="42">
        <v>241.92454753513906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2001</v>
      </c>
      <c r="B44" s="42">
        <v>79.104477611940297</v>
      </c>
      <c r="C44" s="42">
        <v>70.398813159961605</v>
      </c>
      <c r="D44" s="42">
        <v>130.67525124000352</v>
      </c>
      <c r="E44" s="42">
        <v>79.940137158576931</v>
      </c>
      <c r="F44" s="42">
        <v>207.32372022320911</v>
      </c>
      <c r="G44" s="42">
        <v>262.08847650858507</v>
      </c>
      <c r="H44" s="42">
        <v>294.49888558792031</v>
      </c>
      <c r="I44" s="42">
        <v>158.65568901216795</v>
      </c>
      <c r="J44" s="42">
        <v>259.34871716812523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2002</v>
      </c>
      <c r="B45" s="42">
        <v>76.119402985074629</v>
      </c>
      <c r="C45" s="42">
        <v>70.067196090409283</v>
      </c>
      <c r="D45" s="42">
        <v>133.70075618187755</v>
      </c>
      <c r="E45" s="42">
        <v>79.546857010978428</v>
      </c>
      <c r="F45" s="42">
        <v>216.00723608516316</v>
      </c>
      <c r="G45" s="42">
        <v>283.77421211188101</v>
      </c>
      <c r="H45" s="42">
        <v>308.28582865859823</v>
      </c>
      <c r="I45" s="42">
        <v>161.56022019151592</v>
      </c>
      <c r="J45" s="42">
        <v>271.54716628885984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2003</v>
      </c>
      <c r="B46" s="42">
        <v>73.134328358208947</v>
      </c>
      <c r="C46" s="42">
        <v>68.348023387730166</v>
      </c>
      <c r="D46" s="42">
        <v>134.58391856662331</v>
      </c>
      <c r="E46" s="42">
        <v>77.382008526930349</v>
      </c>
      <c r="F46" s="42">
        <v>220.49845757041282</v>
      </c>
      <c r="G46" s="42">
        <v>301.49789096362571</v>
      </c>
      <c r="H46" s="42">
        <v>322.61131579409607</v>
      </c>
      <c r="I46" s="42">
        <v>163.83715076720637</v>
      </c>
      <c r="J46" s="42">
        <v>284.94796370357238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2004</v>
      </c>
      <c r="B47" s="42">
        <v>70.149253731343279</v>
      </c>
      <c r="C47" s="42">
        <v>67.780783663495939</v>
      </c>
      <c r="D47" s="42">
        <v>131.71428867593019</v>
      </c>
      <c r="E47" s="42">
        <v>74.23424857127857</v>
      </c>
      <c r="F47" s="42">
        <v>229.10086574006564</v>
      </c>
      <c r="G47" s="42">
        <v>326.59059584222115</v>
      </c>
      <c r="H47" s="42">
        <v>338.00268063800854</v>
      </c>
      <c r="I47" s="42">
        <v>173.93774665081733</v>
      </c>
      <c r="J47" s="42">
        <v>308.6188250697877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2005</v>
      </c>
      <c r="B48" s="42">
        <v>70.149253731343279</v>
      </c>
      <c r="C48" s="42">
        <v>67.300811589143905</v>
      </c>
      <c r="D48" s="42">
        <v>134.18457782868515</v>
      </c>
      <c r="E48" s="42">
        <v>74.24882550828606</v>
      </c>
      <c r="F48" s="42">
        <v>235.70770902725545</v>
      </c>
      <c r="G48" s="42">
        <v>336.00886180481092</v>
      </c>
      <c r="H48" s="42">
        <v>350.23011381526459</v>
      </c>
      <c r="I48" s="42">
        <v>175.65931408912428</v>
      </c>
      <c r="J48" s="42">
        <v>317.45648151828442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2006</v>
      </c>
      <c r="B49" s="42">
        <v>70.149253731343279</v>
      </c>
      <c r="C49" s="42">
        <v>67.152456584344179</v>
      </c>
      <c r="D49" s="42">
        <v>133.43772513125637</v>
      </c>
      <c r="E49" s="42">
        <v>73.410164631893537</v>
      </c>
      <c r="F49" s="42">
        <v>240.76335835243947</v>
      </c>
      <c r="G49" s="42">
        <v>343.21585126837113</v>
      </c>
      <c r="H49" s="42">
        <v>358.53246567389266</v>
      </c>
      <c r="I49" s="42">
        <v>180.43125219319495</v>
      </c>
      <c r="J49" s="42">
        <v>327.97005640801706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2007</v>
      </c>
      <c r="B50" s="42">
        <v>70.149253731343279</v>
      </c>
      <c r="C50" s="42">
        <v>66.943014224626936</v>
      </c>
      <c r="D50" s="42">
        <v>135.46643309163846</v>
      </c>
      <c r="E50" s="42">
        <v>73.16532821880395</v>
      </c>
      <c r="F50" s="42">
        <v>247.82717884554623</v>
      </c>
      <c r="G50" s="42">
        <v>353.28555282237443</v>
      </c>
      <c r="H50" s="42">
        <v>370.20618464230409</v>
      </c>
      <c r="I50" s="42">
        <v>182.9436069065903</v>
      </c>
      <c r="J50" s="42">
        <v>338.73545699614561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37" ht="12" customHeight="1">
      <c r="A51" s="6">
        <v>2008</v>
      </c>
      <c r="B51" s="42">
        <v>74.626865671641781</v>
      </c>
      <c r="C51" s="42">
        <v>66.506675975215984</v>
      </c>
      <c r="D51" s="42">
        <v>136.7747210316</v>
      </c>
      <c r="E51" s="42">
        <v>73.97424091797393</v>
      </c>
      <c r="F51" s="42">
        <v>263.11271424343386</v>
      </c>
      <c r="G51" s="42">
        <v>352.57103708620139</v>
      </c>
      <c r="H51" s="42">
        <v>395.61850052690056</v>
      </c>
      <c r="I51" s="42">
        <v>192.36940295615381</v>
      </c>
      <c r="J51" s="42">
        <v>355.95017563044445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37" ht="12" customHeight="1">
      <c r="A52" s="6">
        <v>2009</v>
      </c>
      <c r="B52" s="42">
        <v>77.611940298507463</v>
      </c>
      <c r="C52" s="42">
        <v>66.624487302556943</v>
      </c>
      <c r="D52" s="42">
        <v>139.17931720767274</v>
      </c>
      <c r="E52" s="42">
        <v>74.022957272570892</v>
      </c>
      <c r="F52" s="42">
        <v>278.30404079589653</v>
      </c>
      <c r="G52" s="42">
        <v>358.58405256394354</v>
      </c>
      <c r="H52" s="42">
        <v>417.7203488742129</v>
      </c>
      <c r="I52" s="42">
        <v>199.96077461756227</v>
      </c>
      <c r="J52" s="42">
        <v>375.96990318977936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37" ht="12" customHeight="1">
      <c r="A53" s="6">
        <v>2010</v>
      </c>
      <c r="B53" s="42">
        <v>77.611940298507463</v>
      </c>
      <c r="C53" s="42">
        <v>66.515402740204209</v>
      </c>
      <c r="D53" s="42">
        <v>139.64746064899995</v>
      </c>
      <c r="E53" s="42">
        <v>73.964781591920371</v>
      </c>
      <c r="F53" s="42">
        <v>286.8101506788762</v>
      </c>
      <c r="G53" s="42">
        <v>369.54384799009046</v>
      </c>
      <c r="H53" s="42">
        <v>431.19358654280285</v>
      </c>
      <c r="I53" s="42">
        <v>205.38157252981895</v>
      </c>
      <c r="J53" s="42">
        <v>387.76583193508168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37" ht="12" customHeight="1">
      <c r="A54" s="6">
        <v>2011</v>
      </c>
      <c r="B54" s="42">
        <v>79.104477611940297</v>
      </c>
      <c r="C54" s="42">
        <v>66.506675975215984</v>
      </c>
      <c r="D54" s="42">
        <v>141.12509912253878</v>
      </c>
      <c r="E54" s="42">
        <v>73.049769261779659</v>
      </c>
      <c r="F54" s="42">
        <v>293.57933533346204</v>
      </c>
      <c r="G54" s="42">
        <v>371.1341315852481</v>
      </c>
      <c r="H54" s="42">
        <v>441.4274463831257</v>
      </c>
      <c r="I54" s="42">
        <v>208.0418726002101</v>
      </c>
      <c r="J54" s="42">
        <v>401.7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37" ht="12" customHeight="1">
      <c r="A55" s="6">
        <v>2012</v>
      </c>
      <c r="B55" s="42">
        <v>80.597014925373131</v>
      </c>
      <c r="C55" s="42">
        <v>66.66375774500392</v>
      </c>
      <c r="D55" s="42">
        <v>142.09740700621427</v>
      </c>
      <c r="E55" s="42">
        <v>72.901193459891303</v>
      </c>
      <c r="F55" s="42">
        <v>299.6068718200425</v>
      </c>
      <c r="G55" s="42">
        <v>371.73126585750146</v>
      </c>
      <c r="H55" s="42">
        <v>449.4314951960456</v>
      </c>
      <c r="I55" s="42">
        <v>210.83985799802741</v>
      </c>
      <c r="J55" s="42">
        <v>411.9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37" ht="12" customHeight="1">
      <c r="A56" s="6">
        <v>2013</v>
      </c>
      <c r="B56" s="42">
        <v>82.089552238805979</v>
      </c>
      <c r="C56" s="42">
        <v>66.28414346801641</v>
      </c>
      <c r="D56" s="42">
        <v>144.24104528280373</v>
      </c>
      <c r="E56" s="42">
        <v>72.405940786930074</v>
      </c>
      <c r="F56" s="42">
        <v>308.29077212589306</v>
      </c>
      <c r="G56" s="42">
        <v>375.55421331699694</v>
      </c>
      <c r="H56" s="42">
        <v>465.10475342191563</v>
      </c>
      <c r="I56" s="42">
        <v>213.73299218007023</v>
      </c>
      <c r="J56" s="42">
        <v>425.73367791704516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37" ht="12" customHeight="1">
      <c r="A57" s="6">
        <v>2014</v>
      </c>
      <c r="B57" s="42">
        <v>83.582089552238799</v>
      </c>
      <c r="C57" s="42">
        <v>66.716118334933242</v>
      </c>
      <c r="D57" s="42">
        <v>146.00451946948064</v>
      </c>
      <c r="E57" s="42">
        <v>72.719600813138854</v>
      </c>
      <c r="F57" s="42">
        <v>324.36732463255453</v>
      </c>
      <c r="G57" s="42">
        <v>388.08233482823488</v>
      </c>
      <c r="H57" s="42">
        <v>486.19027720725086</v>
      </c>
      <c r="I57" s="42">
        <v>222.16249322496625</v>
      </c>
      <c r="J57" s="42">
        <v>446.02624452566124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37" ht="12" customHeight="1">
      <c r="A58" s="6">
        <v>2015</v>
      </c>
      <c r="B58" s="175">
        <v>83.582089552238799</v>
      </c>
      <c r="C58" s="175">
        <v>66.78156907234488</v>
      </c>
      <c r="D58" s="175">
        <v>146.3442571122041</v>
      </c>
      <c r="E58" s="175">
        <v>73.264378753396201</v>
      </c>
      <c r="F58" s="175">
        <v>337.19627032940724</v>
      </c>
      <c r="G58" s="175">
        <v>403.42998688627148</v>
      </c>
      <c r="H58" s="175">
        <v>504.9232332679714</v>
      </c>
      <c r="I58" s="175">
        <v>230.42575578274881</v>
      </c>
      <c r="J58" s="175">
        <v>460.26462298743854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37" s="19" customFormat="1" ht="12" customHeight="1">
      <c r="A59" s="244" t="s">
        <v>9</v>
      </c>
      <c r="B59" s="244"/>
      <c r="C59" s="244"/>
      <c r="D59" s="244"/>
      <c r="E59" s="244"/>
      <c r="F59" s="244"/>
      <c r="G59" s="244"/>
      <c r="H59" s="244"/>
      <c r="I59" s="244"/>
      <c r="J59" s="244"/>
      <c r="K59" s="32"/>
      <c r="L59" s="3"/>
      <c r="M59" s="12"/>
      <c r="N59" s="7"/>
      <c r="O59" s="4"/>
      <c r="P59" s="8"/>
      <c r="Q59" s="4"/>
      <c r="R59" s="4"/>
      <c r="S59" s="9"/>
      <c r="T59" s="10"/>
      <c r="U59" s="4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</row>
    <row r="60" spans="1:37" ht="12" customHeight="1">
      <c r="A60" s="237" t="s">
        <v>133</v>
      </c>
      <c r="B60" s="237"/>
      <c r="C60" s="237"/>
      <c r="D60" s="237"/>
      <c r="E60" s="237"/>
      <c r="F60" s="237"/>
      <c r="G60" s="237"/>
      <c r="H60" s="236"/>
      <c r="I60" s="236"/>
      <c r="J60" s="236"/>
      <c r="L60" s="3"/>
      <c r="M60" s="12"/>
      <c r="N60" s="7"/>
      <c r="O60" s="4"/>
      <c r="P60" s="8"/>
      <c r="Q60" s="4"/>
      <c r="R60" s="4"/>
      <c r="S60" s="9"/>
      <c r="T60" s="10"/>
      <c r="U60" s="4"/>
    </row>
    <row r="61" spans="1:37" ht="12.9" customHeight="1">
      <c r="A61" s="235"/>
      <c r="B61" s="236"/>
      <c r="C61" s="236"/>
      <c r="D61" s="236"/>
      <c r="E61" s="236"/>
      <c r="F61" s="236"/>
      <c r="G61" s="236"/>
      <c r="H61" s="11"/>
      <c r="I61" s="11"/>
      <c r="J61" s="11"/>
    </row>
    <row r="62" spans="1:37" ht="14.25" customHeight="1"/>
    <row r="63" spans="1:37" ht="15" customHeight="1"/>
  </sheetData>
  <mergeCells count="17">
    <mergeCell ref="A1:J1"/>
    <mergeCell ref="B7:J7"/>
    <mergeCell ref="A6:J6"/>
    <mergeCell ref="F3:J3"/>
    <mergeCell ref="B5:D5"/>
    <mergeCell ref="A2:J2"/>
    <mergeCell ref="A3:A5"/>
    <mergeCell ref="B3:B4"/>
    <mergeCell ref="A61:G61"/>
    <mergeCell ref="A60:J60"/>
    <mergeCell ref="B34:J34"/>
    <mergeCell ref="C3:C4"/>
    <mergeCell ref="E3:E4"/>
    <mergeCell ref="D3:D4"/>
    <mergeCell ref="F5:G5"/>
    <mergeCell ref="H5:J5"/>
    <mergeCell ref="A59:J59"/>
  </mergeCells>
  <phoneticPr fontId="12" type="noConversion"/>
  <hyperlinks>
    <hyperlink ref="A1:J1" location="Inhaltsverzeichnis!A15:C16" display="1  Grunddaten, Kosten und Kostenkennziffern der Krankenhäuser im Land Brandenburg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4"/>
  <sheetViews>
    <sheetView zoomScaleNormal="100" workbookViewId="0">
      <selection sqref="A1:N1"/>
    </sheetView>
  </sheetViews>
  <sheetFormatPr baseColWidth="10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50" customWidth="1"/>
    <col min="16" max="16" width="13" style="50" bestFit="1" customWidth="1"/>
    <col min="17" max="30" width="11.5546875" style="50" customWidth="1"/>
    <col min="31" max="163" width="11.5546875" style="1" customWidth="1"/>
    <col min="164" max="16384" width="11.5546875" style="2"/>
  </cols>
  <sheetData>
    <row r="1" spans="1:163" s="76" customFormat="1" ht="24" customHeight="1">
      <c r="A1" s="234" t="s">
        <v>296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</row>
    <row r="2" spans="1:163" ht="12" customHeight="1">
      <c r="A2" s="256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261" t="s">
        <v>257</v>
      </c>
      <c r="B3" s="239"/>
      <c r="C3" s="262"/>
      <c r="D3" s="262"/>
      <c r="E3" s="251" t="s">
        <v>10</v>
      </c>
      <c r="F3" s="251"/>
      <c r="G3" s="251"/>
      <c r="H3" s="251"/>
      <c r="I3" s="251"/>
      <c r="J3" s="259" t="s">
        <v>70</v>
      </c>
      <c r="K3" s="259"/>
      <c r="L3" s="259"/>
      <c r="M3" s="259"/>
      <c r="N3" s="260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263"/>
      <c r="B4" s="262"/>
      <c r="C4" s="262"/>
      <c r="D4" s="262"/>
      <c r="E4" s="20" t="s">
        <v>11</v>
      </c>
      <c r="F4" s="20" t="s">
        <v>12</v>
      </c>
      <c r="G4" s="20" t="s">
        <v>64</v>
      </c>
      <c r="H4" s="20" t="s">
        <v>67</v>
      </c>
      <c r="I4" s="20" t="s">
        <v>123</v>
      </c>
      <c r="J4" s="20" t="s">
        <v>13</v>
      </c>
      <c r="K4" s="20" t="s">
        <v>110</v>
      </c>
      <c r="L4" s="20" t="s">
        <v>3</v>
      </c>
      <c r="M4" s="20" t="s">
        <v>4</v>
      </c>
      <c r="N4" s="39" t="s">
        <v>71</v>
      </c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263"/>
      <c r="B5" s="262"/>
      <c r="C5" s="262"/>
      <c r="D5" s="262"/>
      <c r="E5" s="251" t="s">
        <v>5</v>
      </c>
      <c r="F5" s="251"/>
      <c r="G5" s="251"/>
      <c r="H5" s="251"/>
      <c r="I5" s="38" t="s">
        <v>14</v>
      </c>
      <c r="J5" s="240" t="s">
        <v>6</v>
      </c>
      <c r="K5" s="241"/>
      <c r="L5" s="242" t="s">
        <v>7</v>
      </c>
      <c r="M5" s="243"/>
      <c r="N5" s="24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256"/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42"/>
      <c r="B7" s="142"/>
      <c r="C7" s="142"/>
      <c r="D7" s="142"/>
      <c r="E7" s="254" t="s">
        <v>100</v>
      </c>
      <c r="F7" s="255"/>
      <c r="G7" s="255"/>
      <c r="H7" s="255"/>
      <c r="I7" s="255"/>
      <c r="J7" s="255"/>
      <c r="K7" s="255"/>
      <c r="L7" s="255"/>
      <c r="M7" s="255"/>
      <c r="N7" s="255"/>
      <c r="Q7" s="18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42" t="s">
        <v>144</v>
      </c>
      <c r="B8" s="142"/>
      <c r="C8" s="142"/>
      <c r="D8" s="142"/>
      <c r="E8" s="212">
        <v>56</v>
      </c>
      <c r="F8" s="212">
        <v>15305</v>
      </c>
      <c r="G8" s="212">
        <v>4437548</v>
      </c>
      <c r="H8" s="212">
        <v>564722</v>
      </c>
      <c r="I8" s="175">
        <v>7.9</v>
      </c>
      <c r="J8" s="213">
        <v>2232223.352</v>
      </c>
      <c r="K8" s="213">
        <v>39861.131285714284</v>
      </c>
      <c r="L8" s="213">
        <v>145849.28794511597</v>
      </c>
      <c r="M8" s="213">
        <v>503.0308071033823</v>
      </c>
      <c r="N8" s="213">
        <v>3952.7827001604328</v>
      </c>
      <c r="P8" s="214"/>
      <c r="Q8" s="215"/>
      <c r="R8" s="176"/>
      <c r="S8" s="151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42"/>
      <c r="B9" s="142"/>
      <c r="C9" s="142"/>
      <c r="D9" s="142"/>
      <c r="E9" s="156"/>
      <c r="F9" s="156"/>
      <c r="G9" s="156"/>
      <c r="H9" s="156"/>
      <c r="I9" s="156"/>
      <c r="J9" s="156"/>
      <c r="K9" s="156"/>
      <c r="L9" s="156"/>
      <c r="M9" s="156"/>
      <c r="N9" s="156"/>
      <c r="P9" s="152"/>
      <c r="Q9" s="184"/>
      <c r="R9" s="176"/>
      <c r="S9" s="151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258"/>
      <c r="B10" s="258"/>
      <c r="C10" s="258"/>
      <c r="D10" s="43"/>
      <c r="E10" s="254" t="s">
        <v>141</v>
      </c>
      <c r="F10" s="255"/>
      <c r="G10" s="255"/>
      <c r="H10" s="255"/>
      <c r="I10" s="255"/>
      <c r="J10" s="255"/>
      <c r="K10" s="255"/>
      <c r="L10" s="255"/>
      <c r="M10" s="255"/>
      <c r="N10" s="255"/>
      <c r="R10" s="176"/>
      <c r="S10" s="151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108" t="s">
        <v>101</v>
      </c>
      <c r="C11" s="19">
        <v>100</v>
      </c>
      <c r="D11" s="52">
        <v>100</v>
      </c>
      <c r="E11" s="212">
        <v>11</v>
      </c>
      <c r="F11" s="212">
        <v>656</v>
      </c>
      <c r="G11" s="212">
        <v>193412</v>
      </c>
      <c r="H11" s="212">
        <v>17269</v>
      </c>
      <c r="I11" s="175">
        <v>11.2</v>
      </c>
      <c r="J11" s="213">
        <v>94041.7</v>
      </c>
      <c r="K11" s="213">
        <v>8549.2454545454548</v>
      </c>
      <c r="L11" s="213">
        <v>143356.25</v>
      </c>
      <c r="M11" s="213">
        <v>486.22474303559244</v>
      </c>
      <c r="N11" s="213">
        <v>5445.6945972551976</v>
      </c>
      <c r="P11" s="214"/>
      <c r="Q11" s="215"/>
      <c r="R11" s="176"/>
      <c r="S11" s="151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102</v>
      </c>
      <c r="C12" s="19">
        <v>150</v>
      </c>
      <c r="D12" s="52"/>
      <c r="E12" s="212">
        <v>12</v>
      </c>
      <c r="F12" s="212">
        <v>1552</v>
      </c>
      <c r="G12" s="212">
        <v>444063</v>
      </c>
      <c r="H12" s="212">
        <v>46190</v>
      </c>
      <c r="I12" s="175">
        <v>9.6138341632387956</v>
      </c>
      <c r="J12" s="213">
        <v>211097.95</v>
      </c>
      <c r="K12" s="213">
        <v>17591.495833333331</v>
      </c>
      <c r="L12" s="213">
        <v>136016.72036082475</v>
      </c>
      <c r="M12" s="213">
        <v>475.37838099548935</v>
      </c>
      <c r="N12" s="213">
        <v>4570.2089196795841</v>
      </c>
      <c r="P12" s="214"/>
      <c r="Q12" s="215"/>
      <c r="R12" s="176"/>
      <c r="S12" s="151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102</v>
      </c>
      <c r="C13" s="19">
        <v>200</v>
      </c>
      <c r="D13" s="52"/>
      <c r="E13" s="212">
        <v>5</v>
      </c>
      <c r="F13" s="212">
        <v>847</v>
      </c>
      <c r="G13" s="212">
        <v>216141</v>
      </c>
      <c r="H13" s="212">
        <v>27067.5</v>
      </c>
      <c r="I13" s="175">
        <v>7.9852590745358825</v>
      </c>
      <c r="J13" s="213">
        <v>99856.248999999996</v>
      </c>
      <c r="K13" s="213">
        <v>19971.249800000001</v>
      </c>
      <c r="L13" s="213">
        <v>117894.03659976387</v>
      </c>
      <c r="M13" s="213">
        <v>461.99586843773278</v>
      </c>
      <c r="N13" s="213">
        <v>3689.1567008404913</v>
      </c>
      <c r="P13" s="214"/>
      <c r="Q13" s="215"/>
      <c r="R13" s="176"/>
      <c r="S13" s="151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102</v>
      </c>
      <c r="C14" s="19">
        <v>250</v>
      </c>
      <c r="D14" s="52"/>
      <c r="E14" s="212">
        <v>4</v>
      </c>
      <c r="F14" s="212">
        <v>888</v>
      </c>
      <c r="G14" s="212">
        <v>288370</v>
      </c>
      <c r="H14" s="212">
        <v>24350.5</v>
      </c>
      <c r="I14" s="175">
        <v>11.84246730046611</v>
      </c>
      <c r="J14" s="213">
        <v>117474.554</v>
      </c>
      <c r="K14" s="213">
        <v>29368.638500000001</v>
      </c>
      <c r="L14" s="213">
        <v>132291.16441441441</v>
      </c>
      <c r="M14" s="213">
        <v>407.37439400769847</v>
      </c>
      <c r="N14" s="213">
        <v>4824.317940083366</v>
      </c>
      <c r="P14" s="214"/>
      <c r="Q14" s="215"/>
      <c r="R14" s="176"/>
      <c r="S14" s="151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102</v>
      </c>
      <c r="C15" s="19">
        <v>300</v>
      </c>
      <c r="D15" s="52"/>
      <c r="E15" s="212">
        <v>4</v>
      </c>
      <c r="F15" s="212">
        <v>1042</v>
      </c>
      <c r="G15" s="212">
        <v>307557</v>
      </c>
      <c r="H15" s="212">
        <v>43899</v>
      </c>
      <c r="I15" s="175">
        <v>7.0060138044146791</v>
      </c>
      <c r="J15" s="213">
        <v>166651.38399999999</v>
      </c>
      <c r="K15" s="213">
        <v>41662.845999999998</v>
      </c>
      <c r="L15" s="213">
        <v>159934.14971209213</v>
      </c>
      <c r="M15" s="213">
        <v>541.85527885887814</v>
      </c>
      <c r="N15" s="213">
        <v>3796.2455636802661</v>
      </c>
      <c r="P15" s="214"/>
      <c r="Q15" s="215"/>
      <c r="R15" s="176"/>
      <c r="S15" s="151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102</v>
      </c>
      <c r="C16" s="19">
        <v>400</v>
      </c>
      <c r="D16" s="52"/>
      <c r="E16" s="212">
        <v>7</v>
      </c>
      <c r="F16" s="212">
        <v>2376</v>
      </c>
      <c r="G16" s="212">
        <v>677628</v>
      </c>
      <c r="H16" s="212">
        <v>79883.5</v>
      </c>
      <c r="I16" s="175">
        <v>8.4827029361507691</v>
      </c>
      <c r="J16" s="213">
        <v>309506.99400000001</v>
      </c>
      <c r="K16" s="213">
        <v>44215.284857142855</v>
      </c>
      <c r="L16" s="213">
        <v>130263.88636363637</v>
      </c>
      <c r="M16" s="213">
        <v>456.75059767305953</v>
      </c>
      <c r="N16" s="213">
        <v>3874.4796359698812</v>
      </c>
      <c r="P16" s="214"/>
      <c r="Q16" s="215"/>
      <c r="R16" s="176"/>
      <c r="S16" s="151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102</v>
      </c>
      <c r="C17" s="19">
        <v>500</v>
      </c>
      <c r="D17" s="52"/>
      <c r="E17" s="212">
        <v>6</v>
      </c>
      <c r="F17" s="212">
        <v>2780</v>
      </c>
      <c r="G17" s="212">
        <v>767869</v>
      </c>
      <c r="H17" s="212">
        <v>124988.5</v>
      </c>
      <c r="I17" s="175">
        <v>6.1435172035827295</v>
      </c>
      <c r="J17" s="213">
        <v>420382.272</v>
      </c>
      <c r="K17" s="213">
        <v>70063.712</v>
      </c>
      <c r="L17" s="213">
        <v>151216.64460431653</v>
      </c>
      <c r="M17" s="213">
        <v>547.46613289506411</v>
      </c>
      <c r="N17" s="213">
        <v>3363.3676058197352</v>
      </c>
      <c r="P17" s="214"/>
      <c r="Q17" s="215"/>
      <c r="R17" s="176"/>
      <c r="S17" s="151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102</v>
      </c>
      <c r="C18" s="19">
        <v>600</v>
      </c>
      <c r="D18" s="52"/>
      <c r="E18" s="212">
        <v>3</v>
      </c>
      <c r="F18" s="212">
        <v>1597</v>
      </c>
      <c r="G18" s="212">
        <v>491752</v>
      </c>
      <c r="H18" s="212">
        <v>68017.5</v>
      </c>
      <c r="I18" s="175">
        <v>7.2297864520160253</v>
      </c>
      <c r="J18" s="213">
        <v>231824.46100000001</v>
      </c>
      <c r="K18" s="213">
        <v>77274.820333333322</v>
      </c>
      <c r="L18" s="213">
        <v>145162.46775203507</v>
      </c>
      <c r="M18" s="213">
        <v>471.42555800484797</v>
      </c>
      <c r="N18" s="213">
        <v>3408.3061123975449</v>
      </c>
      <c r="P18" s="214"/>
      <c r="Q18" s="215"/>
      <c r="R18" s="176"/>
      <c r="S18" s="151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103</v>
      </c>
      <c r="C19" s="19"/>
      <c r="D19" s="52"/>
      <c r="E19" s="212">
        <v>4</v>
      </c>
      <c r="F19" s="212">
        <v>3567</v>
      </c>
      <c r="G19" s="212">
        <v>1050756</v>
      </c>
      <c r="H19" s="212">
        <v>133056.5</v>
      </c>
      <c r="I19" s="175">
        <v>7.8970662838718892</v>
      </c>
      <c r="J19" s="213">
        <v>581387.78799999994</v>
      </c>
      <c r="K19" s="213">
        <v>145346.94699999999</v>
      </c>
      <c r="L19" s="213">
        <v>162990.68909447716</v>
      </c>
      <c r="M19" s="213">
        <v>553.30427615926055</v>
      </c>
      <c r="N19" s="213">
        <v>4369.4805439794372</v>
      </c>
      <c r="P19" s="214"/>
      <c r="Q19" s="215"/>
      <c r="R19" s="176"/>
      <c r="S19" s="151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42"/>
      <c r="B20" s="142"/>
      <c r="C20" s="142"/>
      <c r="D20" s="142"/>
      <c r="E20" s="142"/>
      <c r="F20" s="142"/>
      <c r="G20" s="142"/>
      <c r="H20" s="144"/>
      <c r="I20" s="142"/>
      <c r="J20" s="142"/>
      <c r="K20" s="142"/>
      <c r="L20" s="142"/>
      <c r="M20" s="142"/>
      <c r="N20" s="142"/>
      <c r="P20" s="214"/>
      <c r="Q20" s="215"/>
      <c r="R20" s="176"/>
      <c r="S20" s="151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258"/>
      <c r="B21" s="258"/>
      <c r="C21" s="258"/>
      <c r="D21" s="43"/>
      <c r="E21" s="254" t="s">
        <v>142</v>
      </c>
      <c r="F21" s="255"/>
      <c r="G21" s="255"/>
      <c r="H21" s="255"/>
      <c r="I21" s="255"/>
      <c r="J21" s="255"/>
      <c r="K21" s="255"/>
      <c r="L21" s="255"/>
      <c r="M21" s="255"/>
      <c r="N21" s="255"/>
      <c r="O21" s="107"/>
      <c r="R21" s="176"/>
      <c r="S21" s="151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</row>
    <row r="22" spans="1:163" s="19" customFormat="1" ht="12" customHeight="1">
      <c r="A22" s="19" t="s">
        <v>145</v>
      </c>
      <c r="B22" s="108"/>
      <c r="D22" s="52">
        <v>100</v>
      </c>
      <c r="E22" s="212">
        <v>51</v>
      </c>
      <c r="F22" s="212">
        <v>14260</v>
      </c>
      <c r="G22" s="212">
        <v>4088701</v>
      </c>
      <c r="H22" s="212">
        <v>544646.5</v>
      </c>
      <c r="I22" s="175">
        <v>7.5070729362990489</v>
      </c>
      <c r="J22" s="213">
        <v>2111958.9279999998</v>
      </c>
      <c r="K22" s="213">
        <v>41410.959372549019</v>
      </c>
      <c r="L22" s="213">
        <v>148103.71164095373</v>
      </c>
      <c r="M22" s="213">
        <v>516.53542971227296</v>
      </c>
      <c r="N22" s="213">
        <v>3877.6691450326039</v>
      </c>
      <c r="O22" s="107"/>
      <c r="P22" s="214"/>
      <c r="Q22" s="215"/>
      <c r="R22" s="176"/>
      <c r="S22" s="151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</row>
    <row r="23" spans="1:163" s="19" customFormat="1" ht="12" customHeight="1">
      <c r="A23" s="19" t="s">
        <v>146</v>
      </c>
      <c r="D23" s="52"/>
      <c r="E23" s="212">
        <v>5</v>
      </c>
      <c r="F23" s="212">
        <v>1045</v>
      </c>
      <c r="G23" s="212">
        <v>348847</v>
      </c>
      <c r="H23" s="212">
        <v>20075</v>
      </c>
      <c r="I23" s="175">
        <v>17.377185554171856</v>
      </c>
      <c r="J23" s="213">
        <v>120264.424</v>
      </c>
      <c r="K23" s="213">
        <v>24052.8848</v>
      </c>
      <c r="L23" s="213">
        <v>115085.57320574163</v>
      </c>
      <c r="M23" s="213">
        <v>344.7483395299372</v>
      </c>
      <c r="N23" s="213">
        <v>5990.7558655043586</v>
      </c>
      <c r="O23" s="107"/>
      <c r="P23" s="214"/>
      <c r="Q23" s="215"/>
      <c r="R23" s="176"/>
      <c r="S23" s="151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</row>
    <row r="24" spans="1:163" s="19" customFormat="1" ht="12" customHeight="1">
      <c r="A24" s="108"/>
      <c r="B24" s="108"/>
      <c r="C24" s="108"/>
      <c r="D24" s="22"/>
      <c r="E24" s="22"/>
      <c r="F24" s="22"/>
      <c r="G24" s="22"/>
      <c r="H24" s="144"/>
      <c r="I24" s="44"/>
      <c r="J24" s="22"/>
      <c r="K24" s="22"/>
      <c r="L24" s="22"/>
      <c r="M24" s="22"/>
      <c r="N24" s="22"/>
      <c r="O24" s="107"/>
      <c r="R24" s="176"/>
      <c r="S24" s="151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</row>
    <row r="25" spans="1:163" s="19" customFormat="1" ht="12" customHeight="1">
      <c r="D25" s="52"/>
      <c r="E25" s="254" t="s">
        <v>143</v>
      </c>
      <c r="F25" s="255"/>
      <c r="G25" s="255"/>
      <c r="H25" s="255"/>
      <c r="I25" s="255"/>
      <c r="J25" s="255"/>
      <c r="K25" s="255"/>
      <c r="L25" s="255"/>
      <c r="M25" s="255"/>
      <c r="N25" s="255"/>
      <c r="O25" s="107"/>
      <c r="R25" s="176"/>
      <c r="S25" s="151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</row>
    <row r="26" spans="1:163" s="19" customFormat="1" ht="12" customHeight="1">
      <c r="A26" s="19" t="s">
        <v>139</v>
      </c>
      <c r="D26" s="52"/>
      <c r="E26" s="212">
        <v>22</v>
      </c>
      <c r="F26" s="212">
        <v>8259</v>
      </c>
      <c r="G26" s="212">
        <v>2388433</v>
      </c>
      <c r="H26" s="212">
        <v>329267.5</v>
      </c>
      <c r="I26" s="175">
        <v>7.2537769442778286</v>
      </c>
      <c r="J26" s="213">
        <v>1249360.3060000001</v>
      </c>
      <c r="K26" s="213">
        <v>56789.104818181819</v>
      </c>
      <c r="L26" s="213">
        <v>151272.58820680471</v>
      </c>
      <c r="M26" s="213">
        <v>523.08785969713199</v>
      </c>
      <c r="N26" s="213">
        <v>3794.3626565026916</v>
      </c>
      <c r="O26" s="107"/>
      <c r="P26" s="214"/>
      <c r="Q26" s="214"/>
      <c r="R26" s="176"/>
      <c r="S26" s="151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</row>
    <row r="27" spans="1:163" s="19" customFormat="1" ht="12" customHeight="1">
      <c r="A27" s="19" t="s">
        <v>241</v>
      </c>
      <c r="D27" s="52"/>
      <c r="E27" s="212">
        <v>15</v>
      </c>
      <c r="F27" s="212">
        <v>2689</v>
      </c>
      <c r="G27" s="212">
        <v>766082</v>
      </c>
      <c r="H27" s="212">
        <v>95876</v>
      </c>
      <c r="I27" s="175">
        <v>7.990341691351329</v>
      </c>
      <c r="J27" s="213">
        <v>379806.97700000001</v>
      </c>
      <c r="K27" s="213">
        <v>25320.465133333331</v>
      </c>
      <c r="L27" s="213">
        <v>141244.69207883973</v>
      </c>
      <c r="M27" s="213">
        <v>495.77848977002463</v>
      </c>
      <c r="N27" s="213">
        <v>3961.4395364846259</v>
      </c>
      <c r="O27" s="107"/>
      <c r="P27" s="214"/>
      <c r="Q27" s="215"/>
      <c r="R27" s="176"/>
      <c r="S27" s="151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19" customFormat="1" ht="12" customHeight="1">
      <c r="A28" s="19" t="s">
        <v>140</v>
      </c>
      <c r="D28" s="52"/>
      <c r="E28" s="212">
        <v>19</v>
      </c>
      <c r="F28" s="212">
        <v>4357</v>
      </c>
      <c r="G28" s="212">
        <v>1283033</v>
      </c>
      <c r="H28" s="212">
        <v>139578</v>
      </c>
      <c r="I28" s="175">
        <v>9.1922294344380919</v>
      </c>
      <c r="J28" s="213">
        <v>603056.06900000002</v>
      </c>
      <c r="K28" s="213">
        <v>31739.793105263157</v>
      </c>
      <c r="L28" s="213">
        <v>138410.84897865503</v>
      </c>
      <c r="M28" s="213">
        <v>470.02381778177181</v>
      </c>
      <c r="N28" s="213">
        <v>4320.5667727005684</v>
      </c>
      <c r="O28" s="107"/>
      <c r="P28" s="214"/>
      <c r="Q28" s="215"/>
      <c r="R28" s="176"/>
      <c r="S28" s="151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</row>
    <row r="29" spans="1:163" s="19" customFormat="1" ht="12" customHeight="1">
      <c r="A29" s="244" t="s">
        <v>9</v>
      </c>
      <c r="B29" s="244"/>
      <c r="C29" s="244"/>
      <c r="D29" s="244"/>
      <c r="E29" s="244"/>
      <c r="F29" s="244"/>
      <c r="G29" s="244"/>
      <c r="H29" s="244"/>
      <c r="I29" s="244"/>
      <c r="J29" s="244"/>
      <c r="K29" s="32"/>
      <c r="L29" s="3"/>
      <c r="M29" s="12"/>
      <c r="N29" s="7"/>
      <c r="O29" s="4"/>
      <c r="P29" s="8"/>
      <c r="Q29" s="4"/>
      <c r="R29" s="4"/>
      <c r="S29" s="9"/>
      <c r="T29" s="10"/>
      <c r="U29" s="4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</row>
    <row r="30" spans="1:163" ht="12" customHeight="1">
      <c r="A30" s="265" t="s">
        <v>124</v>
      </c>
      <c r="B30" s="265"/>
      <c r="C30" s="265"/>
      <c r="D30" s="265"/>
      <c r="E30" s="265"/>
      <c r="F30" s="265"/>
      <c r="G30" s="265"/>
      <c r="H30" s="266"/>
      <c r="I30" s="266"/>
      <c r="J30" s="266"/>
      <c r="K30" s="266"/>
      <c r="L30" s="266"/>
      <c r="M30" s="266"/>
      <c r="N30" s="266"/>
      <c r="O30" s="127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</row>
    <row r="31" spans="1:163" ht="12" customHeight="1">
      <c r="D31" s="45"/>
      <c r="E31" s="46"/>
      <c r="F31" s="22"/>
      <c r="G31" s="22"/>
      <c r="H31" s="22"/>
      <c r="I31" s="22"/>
      <c r="J31" s="22"/>
      <c r="K31" s="22"/>
      <c r="L31" s="22"/>
      <c r="M31" s="22"/>
      <c r="N31" s="2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50"/>
      <c r="D32" s="32"/>
      <c r="E32" s="47"/>
      <c r="F32" s="47"/>
      <c r="G32" s="47"/>
      <c r="H32" s="47"/>
      <c r="I32" s="47"/>
      <c r="J32" s="47"/>
      <c r="K32" s="47"/>
      <c r="L32" s="47"/>
      <c r="M32" s="47"/>
      <c r="N32" s="47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>
      <c r="A33" s="264" t="s">
        <v>297</v>
      </c>
      <c r="B33" s="264"/>
      <c r="C33" s="264"/>
      <c r="D33" s="264"/>
      <c r="E33" s="264"/>
      <c r="F33" s="264"/>
      <c r="G33" s="264"/>
      <c r="H33" s="264"/>
      <c r="I33" s="264"/>
      <c r="J33" s="264"/>
      <c r="K33" s="264"/>
      <c r="L33" s="264"/>
      <c r="M33" s="264"/>
      <c r="N33" s="264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D34" s="1"/>
      <c r="E34" s="15"/>
      <c r="F34" s="15"/>
      <c r="G34" s="15"/>
      <c r="H34" s="15"/>
      <c r="I34" s="15"/>
      <c r="J34" s="15"/>
      <c r="K34" s="15"/>
      <c r="L34" s="15"/>
      <c r="M34" s="15"/>
      <c r="N34" s="15"/>
      <c r="P34" s="50" t="s">
        <v>273</v>
      </c>
      <c r="Q34" s="151" t="s">
        <v>272</v>
      </c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50" t="s">
        <v>263</v>
      </c>
      <c r="Q35" s="151">
        <v>8</v>
      </c>
      <c r="R35" s="41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50" t="s">
        <v>264</v>
      </c>
      <c r="Q36" s="151">
        <v>18</v>
      </c>
      <c r="R36" s="41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6"/>
      <c r="F37" s="15"/>
      <c r="G37" s="15"/>
      <c r="H37" s="15"/>
      <c r="I37" s="15"/>
      <c r="J37" s="15"/>
      <c r="K37" s="15"/>
      <c r="L37" s="15"/>
      <c r="M37" s="15"/>
      <c r="N37" s="15"/>
      <c r="P37" s="50" t="s">
        <v>265</v>
      </c>
      <c r="Q37" s="151">
        <v>20</v>
      </c>
      <c r="R37" s="41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7"/>
      <c r="F38" s="15"/>
      <c r="G38" s="15"/>
      <c r="H38" s="15"/>
      <c r="I38" s="15"/>
      <c r="J38" s="15"/>
      <c r="K38" s="15"/>
      <c r="L38" s="15"/>
      <c r="M38" s="15"/>
      <c r="N38" s="15"/>
      <c r="P38" s="50" t="s">
        <v>266</v>
      </c>
      <c r="Q38" s="151">
        <v>29</v>
      </c>
      <c r="R38" s="41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5"/>
      <c r="F39" s="15"/>
      <c r="G39" s="15"/>
      <c r="H39" s="15"/>
      <c r="I39" s="15"/>
      <c r="J39" s="15"/>
      <c r="K39" s="15"/>
      <c r="L39" s="15"/>
      <c r="M39" s="15"/>
      <c r="N39" s="15"/>
      <c r="P39" s="50" t="s">
        <v>267</v>
      </c>
      <c r="Q39" s="151">
        <v>42</v>
      </c>
      <c r="R39" s="41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P40" s="50" t="s">
        <v>268</v>
      </c>
      <c r="Q40" s="151">
        <v>44</v>
      </c>
      <c r="R40" s="41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P41" s="50" t="s">
        <v>269</v>
      </c>
      <c r="Q41" s="151">
        <v>70</v>
      </c>
      <c r="R41" s="41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4"/>
      <c r="F42" s="14"/>
      <c r="G42" s="14"/>
      <c r="H42" s="14"/>
      <c r="I42" s="14"/>
      <c r="J42" s="14"/>
      <c r="K42" s="14"/>
      <c r="L42" s="14"/>
      <c r="M42" s="14"/>
      <c r="N42" s="14"/>
      <c r="P42" s="50" t="s">
        <v>270</v>
      </c>
      <c r="Q42" s="151">
        <v>77</v>
      </c>
      <c r="R42" s="41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50" t="s">
        <v>271</v>
      </c>
      <c r="Q43" s="151">
        <v>145</v>
      </c>
      <c r="R43" s="41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8"/>
      <c r="F47" s="18"/>
      <c r="G47" s="18"/>
      <c r="H47" s="18"/>
      <c r="I47" s="18"/>
      <c r="J47" s="18"/>
      <c r="K47" s="18"/>
      <c r="L47" s="18"/>
      <c r="M47" s="18"/>
      <c r="N47" s="18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</sheetData>
  <mergeCells count="18">
    <mergeCell ref="A33:N33"/>
    <mergeCell ref="A29:J29"/>
    <mergeCell ref="A30:N30"/>
    <mergeCell ref="E25:N25"/>
    <mergeCell ref="A1:N1"/>
    <mergeCell ref="J3:N3"/>
    <mergeCell ref="E3:I3"/>
    <mergeCell ref="E5:H5"/>
    <mergeCell ref="A3:D5"/>
    <mergeCell ref="L5:N5"/>
    <mergeCell ref="A2:N2"/>
    <mergeCell ref="E7:N7"/>
    <mergeCell ref="J5:K5"/>
    <mergeCell ref="A6:N6"/>
    <mergeCell ref="A21:C21"/>
    <mergeCell ref="E21:N21"/>
    <mergeCell ref="A10:C10"/>
    <mergeCell ref="E10:N10"/>
  </mergeCells>
  <phoneticPr fontId="12" type="noConversion"/>
  <hyperlinks>
    <hyperlink ref="A1:N1" location="Inhaltsverzeichnis!A18:C19" display="Inhaltsverzeichnis!A18:C19"/>
    <hyperlink ref="A33:H33" location="Inhaltsverzeichnis!A8:C8" display="1 Personalkosten der Krankenhäuser im Land Brandenburg 2011 nach Beschäftigtengruppen"/>
    <hyperlink ref="A33:N33" location="Inhaltsverzeichnis!A12:C12" display="3 Bereinigte Kosten je Krankenhaus im Land Brandenburg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Brandenburg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pane ySplit="6" topLeftCell="A7" activePane="bottomLeft" state="frozen"/>
      <selection activeCell="H33" sqref="H33"/>
      <selection pane="bottomLeft" activeCell="A7" sqref="A7:G7"/>
    </sheetView>
  </sheetViews>
  <sheetFormatPr baseColWidth="10" defaultRowHeight="13.2"/>
  <cols>
    <col min="1" max="1" width="40.5546875" style="2" customWidth="1"/>
    <col min="2" max="2" width="8.6640625" style="2" customWidth="1"/>
    <col min="3" max="7" width="8.5546875" style="2" customWidth="1"/>
    <col min="8" max="8" width="12.109375" style="65" customWidth="1"/>
    <col min="9" max="9" width="12.5546875" style="65" customWidth="1"/>
    <col min="10" max="10" width="11.5546875" style="1" customWidth="1"/>
    <col min="11" max="11" width="12" style="1" customWidth="1"/>
    <col min="12" max="13" width="11.5546875" style="1" customWidth="1"/>
    <col min="15" max="15" width="10.5546875" style="64" customWidth="1"/>
    <col min="16" max="20" width="11.5546875" style="1" customWidth="1"/>
    <col min="21" max="16384" width="11.5546875" style="2"/>
  </cols>
  <sheetData>
    <row r="1" spans="1:45" ht="24" customHeight="1">
      <c r="A1" s="268" t="s">
        <v>298</v>
      </c>
      <c r="B1" s="268"/>
      <c r="C1" s="268"/>
      <c r="D1" s="268"/>
      <c r="E1" s="268"/>
      <c r="F1" s="268"/>
      <c r="G1" s="119"/>
    </row>
    <row r="2" spans="1:45" ht="12" customHeight="1">
      <c r="A2" s="267"/>
      <c r="B2" s="267"/>
      <c r="C2" s="267"/>
      <c r="D2" s="267"/>
      <c r="E2" s="267"/>
      <c r="F2" s="267"/>
      <c r="G2" s="267"/>
    </row>
    <row r="3" spans="1:45" ht="12" customHeight="1">
      <c r="A3" s="275" t="s">
        <v>15</v>
      </c>
      <c r="B3" s="270" t="s">
        <v>1</v>
      </c>
      <c r="C3" s="240" t="s">
        <v>16</v>
      </c>
      <c r="D3" s="269"/>
      <c r="E3" s="269"/>
      <c r="F3" s="269"/>
      <c r="G3" s="269"/>
      <c r="J3" s="25"/>
      <c r="K3" s="25"/>
      <c r="L3" s="25"/>
      <c r="M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ht="12" customHeight="1">
      <c r="A4" s="276"/>
      <c r="B4" s="274"/>
      <c r="C4" s="270" t="s">
        <v>106</v>
      </c>
      <c r="D4" s="240" t="s">
        <v>109</v>
      </c>
      <c r="E4" s="269"/>
      <c r="F4" s="253"/>
      <c r="G4" s="272" t="s">
        <v>107</v>
      </c>
      <c r="J4" s="25"/>
      <c r="K4" s="25"/>
      <c r="L4" s="25"/>
      <c r="M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ht="35.1" customHeight="1">
      <c r="A5" s="276"/>
      <c r="B5" s="271"/>
      <c r="C5" s="271"/>
      <c r="D5" s="20" t="s">
        <v>17</v>
      </c>
      <c r="E5" s="20" t="s">
        <v>58</v>
      </c>
      <c r="F5" s="20" t="s">
        <v>19</v>
      </c>
      <c r="G5" s="273"/>
      <c r="J5" s="25"/>
      <c r="K5" s="25"/>
      <c r="L5" s="25"/>
      <c r="M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ht="12" customHeight="1">
      <c r="A6" s="277"/>
      <c r="B6" s="278" t="s">
        <v>6</v>
      </c>
      <c r="C6" s="279"/>
      <c r="D6" s="279"/>
      <c r="E6" s="279"/>
      <c r="F6" s="279"/>
      <c r="G6" s="279"/>
      <c r="J6" s="25"/>
      <c r="K6" s="25"/>
      <c r="L6" s="25"/>
      <c r="M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1.4" customHeight="1">
      <c r="A7" s="249"/>
      <c r="B7" s="249"/>
      <c r="C7" s="249"/>
      <c r="D7" s="249"/>
      <c r="E7" s="249"/>
      <c r="F7" s="249"/>
      <c r="G7" s="249"/>
      <c r="J7" s="63"/>
      <c r="K7" s="63"/>
      <c r="L7" s="63"/>
      <c r="M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11.4" customHeight="1">
      <c r="A8" s="28" t="s">
        <v>117</v>
      </c>
      <c r="B8" s="205">
        <v>2346908.949</v>
      </c>
      <c r="C8" s="205">
        <v>2225292.165</v>
      </c>
      <c r="D8" s="205">
        <v>1305401.8470000001</v>
      </c>
      <c r="E8" s="205">
        <v>391392.424</v>
      </c>
      <c r="F8" s="205">
        <v>528497.89399999997</v>
      </c>
      <c r="G8" s="205">
        <v>121616.784</v>
      </c>
      <c r="H8" s="54"/>
      <c r="I8" s="77"/>
      <c r="J8" s="77"/>
      <c r="K8" s="77"/>
      <c r="L8" s="77"/>
      <c r="M8" s="77"/>
      <c r="N8" s="77"/>
      <c r="O8" s="66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1:45" ht="11.4" customHeight="1">
      <c r="A9" s="28" t="s">
        <v>73</v>
      </c>
      <c r="B9" s="205">
        <v>2346908.949</v>
      </c>
      <c r="C9" s="205">
        <v>2225292.165</v>
      </c>
      <c r="D9" s="205">
        <v>1305401.8470000001</v>
      </c>
      <c r="E9" s="205">
        <v>391392.424</v>
      </c>
      <c r="F9" s="205">
        <v>528497.89399999997</v>
      </c>
      <c r="G9" s="205">
        <v>121616.784</v>
      </c>
      <c r="H9" s="120"/>
      <c r="I9" s="77"/>
      <c r="J9" s="77"/>
      <c r="K9" s="77"/>
      <c r="L9" s="77"/>
      <c r="M9" s="77"/>
      <c r="N9" s="77"/>
      <c r="O9" s="6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</row>
    <row r="10" spans="1:45" ht="11.4" customHeight="1">
      <c r="A10" s="30" t="s">
        <v>72</v>
      </c>
      <c r="B10" s="205">
        <v>2326884.074</v>
      </c>
      <c r="C10" s="205">
        <v>2205705.6749999998</v>
      </c>
      <c r="D10" s="205">
        <v>1293371.7949999999</v>
      </c>
      <c r="E10" s="205">
        <v>388364.32199999999</v>
      </c>
      <c r="F10" s="205">
        <v>523969.55800000002</v>
      </c>
      <c r="G10" s="205">
        <v>121178.399</v>
      </c>
      <c r="H10" s="54"/>
      <c r="I10" s="77"/>
      <c r="J10" s="77"/>
      <c r="K10" s="77"/>
      <c r="L10" s="77"/>
      <c r="M10" s="77"/>
      <c r="N10" s="77"/>
      <c r="O10" s="66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1.4" customHeight="1">
      <c r="A11" s="31" t="s">
        <v>28</v>
      </c>
      <c r="B11" s="205">
        <v>1348844.9380000001</v>
      </c>
      <c r="C11" s="205">
        <v>1269676.53</v>
      </c>
      <c r="D11" s="205">
        <v>729067.39599999995</v>
      </c>
      <c r="E11" s="205">
        <v>235688.42</v>
      </c>
      <c r="F11" s="205">
        <v>304920.71399999998</v>
      </c>
      <c r="G11" s="205">
        <v>79168.407999999996</v>
      </c>
      <c r="H11" s="54"/>
      <c r="I11" s="77"/>
      <c r="J11" s="77"/>
      <c r="K11" s="77"/>
      <c r="L11" s="77"/>
      <c r="M11" s="77"/>
      <c r="N11" s="77"/>
      <c r="O11" s="66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</row>
    <row r="12" spans="1:45" ht="11.4" customHeight="1">
      <c r="A12" s="29" t="s">
        <v>32</v>
      </c>
      <c r="B12" s="205">
        <v>468860.51400000002</v>
      </c>
      <c r="C12" s="205">
        <v>451347.48499999999</v>
      </c>
      <c r="D12" s="205">
        <v>263188.92099999997</v>
      </c>
      <c r="E12" s="205">
        <v>76724.062999999995</v>
      </c>
      <c r="F12" s="205">
        <v>111434.501</v>
      </c>
      <c r="G12" s="205">
        <v>17513.028999999999</v>
      </c>
      <c r="H12" s="54"/>
      <c r="I12" s="77"/>
      <c r="J12" s="77"/>
      <c r="K12" s="77"/>
      <c r="L12" s="77"/>
      <c r="M12" s="77"/>
      <c r="N12" s="77"/>
      <c r="O12" s="66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</row>
    <row r="13" spans="1:45" ht="11.4" customHeight="1">
      <c r="A13" s="29" t="s">
        <v>20</v>
      </c>
      <c r="B13" s="205">
        <v>457417.14600000001</v>
      </c>
      <c r="C13" s="205">
        <v>418369.864</v>
      </c>
      <c r="D13" s="205">
        <v>239100.193</v>
      </c>
      <c r="E13" s="205">
        <v>77035.888999999996</v>
      </c>
      <c r="F13" s="205">
        <v>102233.78200000001</v>
      </c>
      <c r="G13" s="205">
        <v>39047.281999999999</v>
      </c>
      <c r="H13" s="54"/>
      <c r="I13" s="77"/>
      <c r="J13" s="77"/>
      <c r="K13" s="77"/>
      <c r="L13" s="77"/>
      <c r="M13" s="77"/>
      <c r="N13" s="77"/>
      <c r="O13" s="66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</row>
    <row r="14" spans="1:45" ht="11.4" customHeight="1">
      <c r="A14" s="29" t="s">
        <v>21</v>
      </c>
      <c r="B14" s="205">
        <v>151407.32199999999</v>
      </c>
      <c r="C14" s="205">
        <v>138518.52600000001</v>
      </c>
      <c r="D14" s="205">
        <v>80727.630999999994</v>
      </c>
      <c r="E14" s="205">
        <v>25081.784</v>
      </c>
      <c r="F14" s="205">
        <v>32709.111000000001</v>
      </c>
      <c r="G14" s="205">
        <v>12888.796</v>
      </c>
      <c r="H14" s="54"/>
      <c r="I14" s="77"/>
      <c r="J14" s="77"/>
      <c r="K14" s="77"/>
      <c r="L14" s="77"/>
      <c r="M14" s="77"/>
      <c r="N14" s="77"/>
      <c r="O14" s="66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</row>
    <row r="15" spans="1:45" ht="11.4" customHeight="1">
      <c r="A15" s="29" t="s">
        <v>22</v>
      </c>
      <c r="B15" s="205">
        <v>137960.99799999999</v>
      </c>
      <c r="C15" s="205">
        <v>135166.976</v>
      </c>
      <c r="D15" s="205">
        <v>75910.020999999993</v>
      </c>
      <c r="E15" s="205">
        <v>29498.186000000002</v>
      </c>
      <c r="F15" s="205">
        <v>29758.769</v>
      </c>
      <c r="G15" s="205">
        <v>2794.0219999999999</v>
      </c>
      <c r="H15" s="54"/>
      <c r="I15" s="77"/>
      <c r="J15" s="77"/>
      <c r="K15" s="77"/>
      <c r="L15" s="77"/>
      <c r="M15" s="77"/>
      <c r="N15" s="77"/>
      <c r="O15" s="66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45" ht="11.4" customHeight="1">
      <c r="A16" s="29" t="s">
        <v>23</v>
      </c>
      <c r="B16" s="205">
        <v>4858.0370000000003</v>
      </c>
      <c r="C16" s="205">
        <v>4575.9870000000001</v>
      </c>
      <c r="D16" s="205">
        <v>2639.7649999999999</v>
      </c>
      <c r="E16" s="205">
        <v>1908.6</v>
      </c>
      <c r="F16" s="205">
        <v>27.622</v>
      </c>
      <c r="G16" s="205">
        <v>282.05</v>
      </c>
      <c r="H16" s="54"/>
      <c r="I16" s="77"/>
      <c r="J16" s="77"/>
      <c r="K16" s="77"/>
      <c r="L16" s="77"/>
      <c r="M16" s="77"/>
      <c r="N16" s="77"/>
      <c r="O16" s="66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</row>
    <row r="17" spans="1:45" ht="11.4" customHeight="1">
      <c r="A17" s="29" t="s">
        <v>33</v>
      </c>
      <c r="B17" s="205">
        <v>22079.368999999999</v>
      </c>
      <c r="C17" s="205">
        <v>20779.313999999998</v>
      </c>
      <c r="D17" s="205">
        <v>11361.212</v>
      </c>
      <c r="E17" s="205">
        <v>3460.3890000000001</v>
      </c>
      <c r="F17" s="205">
        <v>5957.7129999999997</v>
      </c>
      <c r="G17" s="205">
        <v>1300.0550000000001</v>
      </c>
      <c r="H17" s="54"/>
      <c r="I17" s="77"/>
      <c r="J17" s="77"/>
      <c r="K17" s="77"/>
      <c r="L17" s="77"/>
      <c r="M17" s="77"/>
      <c r="N17" s="77"/>
      <c r="O17" s="66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</row>
    <row r="18" spans="1:45" ht="11.4" customHeight="1">
      <c r="A18" s="29" t="s">
        <v>24</v>
      </c>
      <c r="B18" s="205">
        <v>11877.736999999999</v>
      </c>
      <c r="C18" s="205">
        <v>11787.689</v>
      </c>
      <c r="D18" s="205">
        <v>6397.116</v>
      </c>
      <c r="E18" s="205">
        <v>3213.3560000000002</v>
      </c>
      <c r="F18" s="205">
        <v>2177.2170000000001</v>
      </c>
      <c r="G18" s="205">
        <v>90.048000000000002</v>
      </c>
      <c r="H18" s="54"/>
      <c r="I18" s="77"/>
      <c r="J18" s="77"/>
      <c r="K18" s="77"/>
      <c r="L18" s="77"/>
      <c r="M18" s="77"/>
      <c r="N18" s="77"/>
      <c r="O18" s="66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</row>
    <row r="19" spans="1:45" ht="11.4" customHeight="1">
      <c r="A19" s="29" t="s">
        <v>25</v>
      </c>
      <c r="B19" s="205">
        <v>72145.555999999997</v>
      </c>
      <c r="C19" s="205">
        <v>69049.97</v>
      </c>
      <c r="D19" s="205">
        <v>40080.500999999997</v>
      </c>
      <c r="E19" s="205">
        <v>14516.847</v>
      </c>
      <c r="F19" s="205">
        <v>14452.621999999999</v>
      </c>
      <c r="G19" s="205">
        <v>3095.5859999999998</v>
      </c>
      <c r="H19" s="54"/>
      <c r="I19" s="77"/>
      <c r="J19" s="77"/>
      <c r="K19" s="77"/>
      <c r="L19" s="77"/>
      <c r="M19" s="77"/>
      <c r="N19" s="77"/>
      <c r="O19" s="66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</row>
    <row r="20" spans="1:45" ht="11.4" customHeight="1">
      <c r="A20" s="29" t="s">
        <v>26</v>
      </c>
      <c r="B20" s="205">
        <v>5388.9390000000003</v>
      </c>
      <c r="C20" s="205">
        <v>5182.1329999999998</v>
      </c>
      <c r="D20" s="205">
        <v>3202.1210000000001</v>
      </c>
      <c r="E20" s="205">
        <v>982.46600000000001</v>
      </c>
      <c r="F20" s="205">
        <v>997.54600000000005</v>
      </c>
      <c r="G20" s="205">
        <v>206.80600000000001</v>
      </c>
      <c r="H20" s="54"/>
      <c r="I20" s="77"/>
      <c r="J20" s="77"/>
      <c r="K20" s="77"/>
      <c r="L20" s="77"/>
      <c r="M20" s="77"/>
      <c r="N20" s="77"/>
      <c r="O20" s="66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</row>
    <row r="21" spans="1:45" ht="11.4" customHeight="1">
      <c r="A21" s="29" t="s">
        <v>27</v>
      </c>
      <c r="B21" s="205">
        <v>6562.5069999999996</v>
      </c>
      <c r="C21" s="205">
        <v>6390.6589999999997</v>
      </c>
      <c r="D21" s="205">
        <v>2182.9079999999999</v>
      </c>
      <c r="E21" s="205">
        <v>1661.758</v>
      </c>
      <c r="F21" s="205">
        <v>2545.9929999999999</v>
      </c>
      <c r="G21" s="205">
        <v>171.84800000000001</v>
      </c>
      <c r="H21" s="54"/>
      <c r="I21" s="77"/>
      <c r="J21" s="77"/>
      <c r="K21" s="77"/>
      <c r="L21" s="77"/>
      <c r="M21" s="77"/>
      <c r="N21" s="77"/>
      <c r="O21" s="66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1.4" customHeight="1">
      <c r="A22" s="29" t="s">
        <v>34</v>
      </c>
      <c r="B22" s="205">
        <v>10286.813</v>
      </c>
      <c r="C22" s="205">
        <v>8507.9269999999997</v>
      </c>
      <c r="D22" s="205">
        <v>4277.0069999999996</v>
      </c>
      <c r="E22" s="205">
        <v>1605.0820000000001</v>
      </c>
      <c r="F22" s="205">
        <v>2625.8380000000002</v>
      </c>
      <c r="G22" s="205">
        <v>1778.886</v>
      </c>
      <c r="H22" s="54"/>
      <c r="I22" s="77"/>
      <c r="J22" s="77"/>
      <c r="K22" s="77"/>
      <c r="L22" s="77"/>
      <c r="M22" s="77"/>
      <c r="N22" s="77"/>
      <c r="O22" s="66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1.4" customHeight="1">
      <c r="A23" s="31" t="s">
        <v>29</v>
      </c>
      <c r="B23" s="178">
        <v>963034.31900000002</v>
      </c>
      <c r="C23" s="178">
        <v>922698.48600000003</v>
      </c>
      <c r="D23" s="178">
        <v>558417.03399999999</v>
      </c>
      <c r="E23" s="178">
        <v>151059.88</v>
      </c>
      <c r="F23" s="178">
        <v>213221.57199999999</v>
      </c>
      <c r="G23" s="178">
        <v>40335.832999999999</v>
      </c>
      <c r="H23" s="54"/>
      <c r="I23" s="77"/>
      <c r="J23" s="77"/>
      <c r="K23" s="77"/>
      <c r="L23" s="77"/>
      <c r="M23" s="77"/>
      <c r="N23" s="77"/>
      <c r="O23" s="66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</row>
    <row r="24" spans="1:45" ht="11.4" customHeight="1">
      <c r="A24" s="29" t="s">
        <v>122</v>
      </c>
      <c r="B24" s="216">
        <v>622104.11200000008</v>
      </c>
      <c r="C24" s="216">
        <v>605720.96</v>
      </c>
      <c r="D24" s="216">
        <v>346254.30200000003</v>
      </c>
      <c r="E24" s="216">
        <v>103393.72100000001</v>
      </c>
      <c r="F24" s="216">
        <v>156072.93699999998</v>
      </c>
      <c r="G24" s="216">
        <v>16382.152</v>
      </c>
      <c r="H24" s="54"/>
      <c r="I24" s="77"/>
      <c r="J24" s="77"/>
      <c r="K24" s="77"/>
      <c r="L24" s="77"/>
      <c r="M24" s="77"/>
      <c r="N24" s="77"/>
      <c r="O24" s="66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</row>
    <row r="25" spans="1:45" ht="11.4" customHeight="1">
      <c r="A25" s="35" t="s">
        <v>35</v>
      </c>
      <c r="B25" s="178">
        <v>54369.069000000003</v>
      </c>
      <c r="C25" s="178">
        <v>53465.330999999998</v>
      </c>
      <c r="D25" s="178">
        <v>29033.941999999999</v>
      </c>
      <c r="E25" s="178">
        <v>7394.14</v>
      </c>
      <c r="F25" s="178">
        <v>17037.249</v>
      </c>
      <c r="G25" s="178">
        <v>903.73800000000006</v>
      </c>
      <c r="H25" s="54"/>
      <c r="I25" s="77"/>
      <c r="J25" s="77"/>
      <c r="K25" s="77"/>
      <c r="L25" s="77"/>
      <c r="M25" s="77"/>
      <c r="N25" s="77"/>
      <c r="O25" s="66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ht="11.4" customHeight="1">
      <c r="A26" s="35" t="s">
        <v>36</v>
      </c>
      <c r="B26" s="178">
        <v>430489.57199999999</v>
      </c>
      <c r="C26" s="178">
        <v>420791.35499999998</v>
      </c>
      <c r="D26" s="178">
        <v>231276.943</v>
      </c>
      <c r="E26" s="178">
        <v>75800.126000000004</v>
      </c>
      <c r="F26" s="178">
        <v>113714.28599999999</v>
      </c>
      <c r="G26" s="178">
        <v>9698.2170000000006</v>
      </c>
      <c r="H26" s="54"/>
      <c r="I26" s="77"/>
      <c r="J26" s="77"/>
      <c r="K26" s="77"/>
      <c r="L26" s="77"/>
      <c r="M26" s="77"/>
      <c r="N26" s="77"/>
      <c r="O26" s="66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ht="11.4" customHeight="1">
      <c r="A27" s="33" t="s">
        <v>242</v>
      </c>
      <c r="B27" s="178">
        <v>97703.994000000006</v>
      </c>
      <c r="C27" s="178">
        <v>95567.085999999996</v>
      </c>
      <c r="D27" s="178">
        <v>50207.485999999997</v>
      </c>
      <c r="E27" s="178">
        <v>13224.468000000001</v>
      </c>
      <c r="F27" s="178">
        <v>32135.132000000001</v>
      </c>
      <c r="G27" s="178">
        <v>2136.9079999999999</v>
      </c>
      <c r="H27" s="54"/>
      <c r="I27" s="77"/>
      <c r="J27" s="77"/>
      <c r="K27" s="77"/>
      <c r="L27" s="77"/>
      <c r="M27" s="77"/>
      <c r="N27" s="77"/>
      <c r="O27" s="66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</row>
    <row r="28" spans="1:45" ht="11.4" customHeight="1">
      <c r="A28" s="34" t="s">
        <v>37</v>
      </c>
      <c r="B28" s="178">
        <v>18534</v>
      </c>
      <c r="C28" s="178">
        <v>18285</v>
      </c>
      <c r="D28" s="178">
        <v>10367</v>
      </c>
      <c r="E28" s="178">
        <v>3361</v>
      </c>
      <c r="F28" s="178">
        <v>4557</v>
      </c>
      <c r="G28" s="178">
        <v>249</v>
      </c>
      <c r="H28" s="54"/>
      <c r="I28" s="77"/>
      <c r="J28" s="77"/>
      <c r="K28" s="77"/>
      <c r="L28" s="77"/>
      <c r="M28" s="77"/>
      <c r="N28" s="77"/>
      <c r="O28" s="66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</row>
    <row r="29" spans="1:45" ht="11.4" customHeight="1">
      <c r="A29" s="34" t="s">
        <v>38</v>
      </c>
      <c r="B29" s="178">
        <v>7964.16</v>
      </c>
      <c r="C29" s="178">
        <v>7845.9570000000003</v>
      </c>
      <c r="D29" s="178">
        <v>4530.3990000000003</v>
      </c>
      <c r="E29" s="178">
        <v>1545.761</v>
      </c>
      <c r="F29" s="178">
        <v>1769.797</v>
      </c>
      <c r="G29" s="178">
        <v>118.203</v>
      </c>
      <c r="H29" s="54"/>
      <c r="I29" s="77"/>
      <c r="J29" s="77"/>
      <c r="K29" s="77"/>
      <c r="L29" s="77"/>
      <c r="M29" s="77"/>
      <c r="N29" s="77"/>
      <c r="O29" s="66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45" ht="11.4" customHeight="1">
      <c r="A30" s="34" t="s">
        <v>68</v>
      </c>
      <c r="B30" s="178">
        <v>57675.777999999998</v>
      </c>
      <c r="C30" s="178">
        <v>56964.682999999997</v>
      </c>
      <c r="D30" s="178">
        <v>35935.021000000001</v>
      </c>
      <c r="E30" s="178">
        <v>7407.777</v>
      </c>
      <c r="F30" s="178">
        <v>13621.885</v>
      </c>
      <c r="G30" s="178">
        <v>711.09500000000003</v>
      </c>
      <c r="H30" s="54"/>
      <c r="I30" s="77"/>
      <c r="J30" s="77"/>
      <c r="K30" s="77"/>
      <c r="L30" s="77"/>
      <c r="M30" s="77"/>
      <c r="N30" s="77"/>
      <c r="O30" s="66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45" ht="11.4" customHeight="1">
      <c r="A31" s="34" t="s">
        <v>252</v>
      </c>
      <c r="B31" s="178">
        <v>39734.347999999998</v>
      </c>
      <c r="C31" s="178">
        <v>39687.152999999998</v>
      </c>
      <c r="D31" s="178">
        <v>19181.409</v>
      </c>
      <c r="E31" s="178">
        <v>10669.663</v>
      </c>
      <c r="F31" s="178">
        <v>9836.0810000000001</v>
      </c>
      <c r="G31" s="178">
        <v>47.195</v>
      </c>
      <c r="H31" s="54"/>
      <c r="I31" s="77"/>
      <c r="J31" s="77"/>
      <c r="K31" s="77"/>
      <c r="L31" s="77"/>
      <c r="M31" s="77"/>
      <c r="N31" s="77"/>
      <c r="O31" s="66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</row>
    <row r="32" spans="1:45" ht="11.4" customHeight="1">
      <c r="A32" s="34" t="s">
        <v>40</v>
      </c>
      <c r="B32" s="178">
        <v>16829.552</v>
      </c>
      <c r="C32" s="178">
        <v>16404.886999999999</v>
      </c>
      <c r="D32" s="178">
        <v>12493.602000000001</v>
      </c>
      <c r="E32" s="178">
        <v>1201.3689999999999</v>
      </c>
      <c r="F32" s="178">
        <v>2709.9160000000002</v>
      </c>
      <c r="G32" s="178">
        <v>424.66500000000002</v>
      </c>
      <c r="H32" s="54"/>
      <c r="I32" s="77"/>
      <c r="J32" s="77"/>
      <c r="K32" s="77"/>
      <c r="L32" s="77"/>
      <c r="M32" s="77"/>
      <c r="N32" s="77"/>
      <c r="O32" s="66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11.4" customHeight="1">
      <c r="A33" s="34" t="s">
        <v>41</v>
      </c>
      <c r="B33" s="178">
        <v>80675.803</v>
      </c>
      <c r="C33" s="178">
        <v>80675.803</v>
      </c>
      <c r="D33" s="178">
        <v>34431.218000000001</v>
      </c>
      <c r="E33" s="178">
        <v>20412.326000000001</v>
      </c>
      <c r="F33" s="178">
        <v>25832.258999999998</v>
      </c>
      <c r="G33" s="178">
        <v>0</v>
      </c>
      <c r="H33" s="54"/>
      <c r="I33" s="77"/>
      <c r="J33" s="77"/>
      <c r="K33" s="77"/>
      <c r="L33" s="77"/>
      <c r="M33" s="77"/>
      <c r="N33" s="77"/>
      <c r="O33" s="66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</row>
    <row r="34" spans="1:45" ht="11.4" customHeight="1">
      <c r="A34" s="34" t="s">
        <v>42</v>
      </c>
      <c r="B34" s="178">
        <v>378.96899999999999</v>
      </c>
      <c r="C34" s="178">
        <v>378.96899999999999</v>
      </c>
      <c r="D34" s="178">
        <v>166.41800000000001</v>
      </c>
      <c r="E34" s="178">
        <v>124.014</v>
      </c>
      <c r="F34" s="178">
        <v>88.537000000000006</v>
      </c>
      <c r="G34" s="178">
        <v>0</v>
      </c>
      <c r="H34" s="54"/>
      <c r="I34" s="77"/>
      <c r="J34" s="77"/>
      <c r="K34" s="77"/>
      <c r="L34" s="77"/>
      <c r="M34" s="77"/>
      <c r="N34" s="77"/>
      <c r="O34" s="66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</row>
    <row r="35" spans="1:45" ht="11.4" customHeight="1">
      <c r="A35" s="35" t="s">
        <v>43</v>
      </c>
      <c r="B35" s="178">
        <v>54101.148999999998</v>
      </c>
      <c r="C35" s="178">
        <v>51756.052000000003</v>
      </c>
      <c r="D35" s="178">
        <v>31286.188999999998</v>
      </c>
      <c r="E35" s="178">
        <v>8799.4609999999993</v>
      </c>
      <c r="F35" s="178">
        <v>11670.402</v>
      </c>
      <c r="G35" s="178">
        <v>2345.0970000000002</v>
      </c>
      <c r="H35" s="54"/>
      <c r="I35" s="77"/>
      <c r="J35" s="77"/>
      <c r="K35" s="77"/>
      <c r="L35" s="77"/>
      <c r="M35" s="77"/>
      <c r="N35" s="77"/>
      <c r="O35" s="66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</row>
    <row r="36" spans="1:45" ht="11.4" customHeight="1">
      <c r="A36" s="35" t="s">
        <v>44</v>
      </c>
      <c r="B36" s="178">
        <v>82086</v>
      </c>
      <c r="C36" s="178">
        <v>79363</v>
      </c>
      <c r="D36" s="178">
        <v>54324</v>
      </c>
      <c r="E36" s="178">
        <v>11388</v>
      </c>
      <c r="F36" s="178">
        <v>13651</v>
      </c>
      <c r="G36" s="178">
        <v>2722</v>
      </c>
      <c r="H36" s="54"/>
      <c r="I36" s="77"/>
      <c r="J36" s="77"/>
      <c r="K36" s="77"/>
      <c r="L36" s="77"/>
      <c r="M36" s="77"/>
      <c r="N36" s="77"/>
      <c r="O36" s="66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</row>
    <row r="37" spans="1:45" ht="11.4" customHeight="1">
      <c r="A37" s="148" t="s">
        <v>243</v>
      </c>
      <c r="B37" s="178">
        <v>1058.3219999999999</v>
      </c>
      <c r="C37" s="178">
        <v>345.22199999999998</v>
      </c>
      <c r="D37" s="178">
        <v>333.22800000000001</v>
      </c>
      <c r="E37" s="178">
        <v>11.994</v>
      </c>
      <c r="F37" s="178">
        <v>0</v>
      </c>
      <c r="G37" s="178">
        <v>713.1</v>
      </c>
      <c r="H37" s="54"/>
      <c r="I37" s="77"/>
      <c r="J37" s="77"/>
      <c r="K37" s="77"/>
      <c r="L37" s="77"/>
      <c r="M37" s="77"/>
      <c r="N37" s="77"/>
      <c r="O37" s="66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</row>
    <row r="38" spans="1:45" ht="11.4" customHeight="1">
      <c r="A38" s="29" t="s">
        <v>121</v>
      </c>
      <c r="B38" s="200">
        <v>340930.57199999993</v>
      </c>
      <c r="C38" s="200">
        <v>316977.22500000003</v>
      </c>
      <c r="D38" s="200">
        <v>212162.47199999998</v>
      </c>
      <c r="E38" s="200">
        <v>47666.31</v>
      </c>
      <c r="F38" s="200">
        <v>57148.442999999999</v>
      </c>
      <c r="G38" s="200">
        <v>23953.347000000002</v>
      </c>
      <c r="H38" s="54"/>
      <c r="J38" s="65"/>
      <c r="K38" s="65"/>
      <c r="L38" s="65"/>
      <c r="M38" s="67"/>
      <c r="N38" s="68"/>
      <c r="O38" s="66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</row>
    <row r="39" spans="1:45" ht="11.4" customHeight="1">
      <c r="A39" s="35" t="s">
        <v>45</v>
      </c>
      <c r="B39" s="200">
        <v>63789.947999999997</v>
      </c>
      <c r="C39" s="200">
        <v>59449.65</v>
      </c>
      <c r="D39" s="200">
        <v>33495.877999999997</v>
      </c>
      <c r="E39" s="200">
        <v>13027.213</v>
      </c>
      <c r="F39" s="200">
        <v>12926.558999999999</v>
      </c>
      <c r="G39" s="200">
        <v>4340.2979999999998</v>
      </c>
      <c r="H39" s="54"/>
      <c r="J39" s="37"/>
      <c r="K39" s="37"/>
      <c r="L39" s="37"/>
      <c r="M39" s="67"/>
      <c r="N39" s="68"/>
      <c r="O39" s="66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</row>
    <row r="40" spans="1:45" ht="11.4" customHeight="1">
      <c r="A40" s="35" t="s">
        <v>46</v>
      </c>
      <c r="B40" s="200">
        <v>43071.362999999998</v>
      </c>
      <c r="C40" s="200">
        <v>40894.862999999998</v>
      </c>
      <c r="D40" s="200">
        <v>21667.528999999999</v>
      </c>
      <c r="E40" s="200">
        <v>9696.9680000000008</v>
      </c>
      <c r="F40" s="200">
        <v>9530.366</v>
      </c>
      <c r="G40" s="200">
        <v>2176.5</v>
      </c>
      <c r="H40" s="54"/>
      <c r="J40" s="37"/>
      <c r="K40" s="37"/>
      <c r="L40" s="37"/>
      <c r="M40" s="67"/>
      <c r="N40" s="68"/>
      <c r="O40" s="66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</row>
    <row r="41" spans="1:45" ht="11.4" customHeight="1">
      <c r="A41" s="35" t="s">
        <v>47</v>
      </c>
      <c r="B41" s="200">
        <v>4780.1260000000002</v>
      </c>
      <c r="C41" s="200">
        <v>4663.7510000000002</v>
      </c>
      <c r="D41" s="200">
        <v>2844.87</v>
      </c>
      <c r="E41" s="200">
        <v>1351.6980000000001</v>
      </c>
      <c r="F41" s="200">
        <v>467.18299999999999</v>
      </c>
      <c r="G41" s="200">
        <v>116.375</v>
      </c>
      <c r="H41" s="54"/>
      <c r="J41" s="65"/>
      <c r="K41" s="65"/>
      <c r="L41" s="65"/>
      <c r="M41" s="67"/>
      <c r="N41" s="68"/>
      <c r="O41" s="66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</row>
    <row r="42" spans="1:45" ht="11.4" customHeight="1">
      <c r="A42" s="35" t="s">
        <v>48</v>
      </c>
      <c r="B42" s="200">
        <v>79990.565000000002</v>
      </c>
      <c r="C42" s="200">
        <v>75433.819000000003</v>
      </c>
      <c r="D42" s="200">
        <v>47905.830999999998</v>
      </c>
      <c r="E42" s="200">
        <v>12047.526</v>
      </c>
      <c r="F42" s="200">
        <v>15480.462</v>
      </c>
      <c r="G42" s="200">
        <v>4556.7460000000001</v>
      </c>
      <c r="H42" s="54"/>
      <c r="J42" s="37"/>
      <c r="K42" s="37"/>
      <c r="L42" s="37"/>
      <c r="M42" s="67"/>
      <c r="N42" s="68"/>
      <c r="O42" s="66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</row>
    <row r="43" spans="1:45" ht="11.4" customHeight="1">
      <c r="A43" s="35" t="s">
        <v>49</v>
      </c>
      <c r="B43" s="200">
        <v>6429.326</v>
      </c>
      <c r="C43" s="200">
        <v>6097.5739999999996</v>
      </c>
      <c r="D43" s="200">
        <v>3727.2449999999999</v>
      </c>
      <c r="E43" s="200">
        <v>1091.9760000000001</v>
      </c>
      <c r="F43" s="200">
        <v>1278.3530000000001</v>
      </c>
      <c r="G43" s="200">
        <v>331.75200000000001</v>
      </c>
      <c r="H43" s="54"/>
      <c r="J43" s="37"/>
      <c r="K43" s="37"/>
      <c r="L43" s="37"/>
      <c r="M43" s="67"/>
      <c r="N43" s="68"/>
      <c r="O43" s="66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45" ht="11.4" customHeight="1">
      <c r="A44" s="35" t="s">
        <v>50</v>
      </c>
      <c r="B44" s="200">
        <v>19943.294999999998</v>
      </c>
      <c r="C44" s="200">
        <v>19411.601999999999</v>
      </c>
      <c r="D44" s="200">
        <v>10926.703</v>
      </c>
      <c r="E44" s="200">
        <v>4101.6170000000002</v>
      </c>
      <c r="F44" s="200">
        <v>4383.2820000000002</v>
      </c>
      <c r="G44" s="200">
        <v>531.69299999999998</v>
      </c>
      <c r="H44" s="54"/>
      <c r="J44" s="37"/>
      <c r="K44" s="37"/>
      <c r="L44" s="37"/>
      <c r="M44" s="67"/>
      <c r="N44" s="68"/>
      <c r="O44" s="66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</row>
    <row r="45" spans="1:45" ht="11.4" customHeight="1">
      <c r="A45" s="148" t="s">
        <v>244</v>
      </c>
      <c r="B45" s="200">
        <v>122925.94899999999</v>
      </c>
      <c r="C45" s="200">
        <v>111025.966</v>
      </c>
      <c r="D45" s="200">
        <v>91594.415999999997</v>
      </c>
      <c r="E45" s="200">
        <v>6349.3119999999999</v>
      </c>
      <c r="F45" s="200">
        <v>13082.237999999999</v>
      </c>
      <c r="G45" s="200">
        <v>11899.983</v>
      </c>
      <c r="H45" s="54"/>
      <c r="J45" s="37"/>
      <c r="K45" s="37"/>
      <c r="L45" s="37"/>
      <c r="M45" s="67"/>
      <c r="N45" s="68"/>
      <c r="O45" s="66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</row>
    <row r="46" spans="1:45" ht="11.4" customHeight="1">
      <c r="A46" s="31" t="s">
        <v>51</v>
      </c>
      <c r="B46" s="200">
        <v>10023.716</v>
      </c>
      <c r="C46" s="200">
        <v>8538.3950000000004</v>
      </c>
      <c r="D46" s="200">
        <v>4318.6180000000004</v>
      </c>
      <c r="E46" s="200">
        <v>1557.6980000000001</v>
      </c>
      <c r="F46" s="200">
        <v>2662.0790000000002</v>
      </c>
      <c r="G46" s="200">
        <v>1485.3209999999999</v>
      </c>
      <c r="H46" s="54"/>
      <c r="J46" s="37"/>
      <c r="K46" s="37"/>
      <c r="L46" s="37"/>
      <c r="M46" s="67"/>
      <c r="N46" s="68"/>
      <c r="O46" s="66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</row>
    <row r="47" spans="1:45" ht="11.4" customHeight="1">
      <c r="A47" s="29" t="s">
        <v>251</v>
      </c>
      <c r="B47" s="200">
        <v>1326.46</v>
      </c>
      <c r="C47" s="200">
        <v>1326.46</v>
      </c>
      <c r="D47" s="200">
        <v>374.33499999999998</v>
      </c>
      <c r="E47" s="200">
        <v>344.84199999999998</v>
      </c>
      <c r="F47" s="200">
        <v>607.28300000000002</v>
      </c>
      <c r="G47" s="200">
        <v>0</v>
      </c>
      <c r="H47" s="54"/>
      <c r="J47" s="37"/>
      <c r="K47" s="21"/>
      <c r="L47" s="37"/>
      <c r="M47" s="67"/>
      <c r="N47" s="68"/>
      <c r="O47" s="66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1.4" customHeight="1">
      <c r="A48" s="31" t="s">
        <v>52</v>
      </c>
      <c r="B48" s="200">
        <v>4981.1009999999997</v>
      </c>
      <c r="C48" s="200">
        <v>4792.2640000000001</v>
      </c>
      <c r="D48" s="200">
        <v>1568.7470000000001</v>
      </c>
      <c r="E48" s="200">
        <v>58.323999999999998</v>
      </c>
      <c r="F48" s="200">
        <v>3165.1930000000002</v>
      </c>
      <c r="G48" s="200">
        <v>188.83699999999999</v>
      </c>
      <c r="H48" s="54"/>
      <c r="J48" s="37"/>
      <c r="K48" s="21"/>
      <c r="L48" s="37"/>
      <c r="M48" s="67"/>
      <c r="N48" s="68"/>
      <c r="O48" s="66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</row>
    <row r="49" spans="1:45" ht="11.4" customHeight="1">
      <c r="A49" s="30" t="s">
        <v>30</v>
      </c>
      <c r="B49" s="200">
        <v>20025</v>
      </c>
      <c r="C49" s="200">
        <v>19586</v>
      </c>
      <c r="D49" s="200">
        <v>12030</v>
      </c>
      <c r="E49" s="200">
        <v>3028</v>
      </c>
      <c r="F49" s="200">
        <v>4528</v>
      </c>
      <c r="G49" s="200">
        <v>438</v>
      </c>
      <c r="H49" s="54"/>
      <c r="J49" s="37"/>
      <c r="K49" s="21"/>
      <c r="L49" s="37"/>
      <c r="M49" s="67"/>
      <c r="N49" s="68"/>
      <c r="O49" s="66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</row>
    <row r="50" spans="1:45" ht="11.4" customHeight="1">
      <c r="A50" s="35" t="s">
        <v>53</v>
      </c>
      <c r="B50" s="200">
        <v>9852</v>
      </c>
      <c r="C50" s="200">
        <v>9852</v>
      </c>
      <c r="D50" s="200">
        <v>6913</v>
      </c>
      <c r="E50" s="200">
        <v>1242</v>
      </c>
      <c r="F50" s="200">
        <v>1698</v>
      </c>
      <c r="G50" s="200">
        <v>0</v>
      </c>
      <c r="H50" s="54"/>
      <c r="J50" s="37"/>
      <c r="K50" s="21"/>
      <c r="L50" s="37"/>
      <c r="M50" s="67"/>
      <c r="N50" s="68"/>
      <c r="O50" s="66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1.4" customHeight="1">
      <c r="A51" s="35" t="s">
        <v>54</v>
      </c>
      <c r="B51" s="200">
        <v>10172</v>
      </c>
      <c r="C51" s="200">
        <v>9734</v>
      </c>
      <c r="D51" s="200">
        <v>5117</v>
      </c>
      <c r="E51" s="200">
        <v>1786</v>
      </c>
      <c r="F51" s="200">
        <v>2831</v>
      </c>
      <c r="G51" s="200">
        <v>438</v>
      </c>
      <c r="H51" s="54"/>
      <c r="J51" s="37"/>
      <c r="K51" s="21"/>
      <c r="L51" s="37"/>
      <c r="M51" s="67"/>
      <c r="N51" s="68"/>
      <c r="O51" s="66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</row>
    <row r="52" spans="1:45" ht="11.4" customHeight="1">
      <c r="A52" s="30" t="s">
        <v>65</v>
      </c>
      <c r="B52" s="200">
        <v>0</v>
      </c>
      <c r="C52" s="200">
        <v>0</v>
      </c>
      <c r="D52" s="200">
        <v>0</v>
      </c>
      <c r="E52" s="200">
        <v>0</v>
      </c>
      <c r="F52" s="200">
        <v>0</v>
      </c>
      <c r="G52" s="200">
        <v>0</v>
      </c>
      <c r="H52" s="54"/>
      <c r="J52" s="37"/>
      <c r="K52" s="21"/>
      <c r="L52" s="37"/>
      <c r="M52" s="67"/>
      <c r="N52" s="68"/>
      <c r="O52" s="66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</row>
    <row r="53" spans="1:45" ht="11.4" customHeight="1">
      <c r="A53" s="36" t="s">
        <v>31</v>
      </c>
      <c r="B53" s="200">
        <v>114686</v>
      </c>
      <c r="C53" s="200">
        <v>113333</v>
      </c>
      <c r="D53" s="200">
        <v>84508</v>
      </c>
      <c r="E53" s="200">
        <v>11585</v>
      </c>
      <c r="F53" s="200">
        <v>17239</v>
      </c>
      <c r="G53" s="200">
        <v>1352</v>
      </c>
      <c r="H53" s="54"/>
      <c r="J53" s="37"/>
      <c r="K53" s="21"/>
      <c r="L53" s="37"/>
      <c r="M53" s="67"/>
      <c r="N53" s="68"/>
      <c r="O53" s="66"/>
    </row>
    <row r="54" spans="1:45" ht="11.4" customHeight="1">
      <c r="A54" s="30" t="s">
        <v>55</v>
      </c>
      <c r="B54" s="200">
        <v>56495</v>
      </c>
      <c r="C54" s="200">
        <v>55182</v>
      </c>
      <c r="D54" s="200">
        <v>34966</v>
      </c>
      <c r="E54" s="200">
        <v>7364</v>
      </c>
      <c r="F54" s="200">
        <v>12852</v>
      </c>
      <c r="G54" s="200">
        <v>1313</v>
      </c>
      <c r="H54" s="54"/>
      <c r="J54" s="37"/>
      <c r="K54" s="21"/>
      <c r="L54" s="37"/>
      <c r="M54" s="67"/>
      <c r="N54" s="68"/>
      <c r="O54" s="66"/>
    </row>
    <row r="55" spans="1:45" ht="11.4" customHeight="1">
      <c r="A55" s="30" t="s">
        <v>56</v>
      </c>
      <c r="B55" s="200">
        <v>88</v>
      </c>
      <c r="C55" s="200">
        <v>88</v>
      </c>
      <c r="D55" s="200">
        <v>69</v>
      </c>
      <c r="E55" s="200">
        <v>20</v>
      </c>
      <c r="F55" s="200">
        <v>0</v>
      </c>
      <c r="G55" s="200">
        <v>0</v>
      </c>
      <c r="H55" s="54"/>
      <c r="J55" s="37"/>
      <c r="K55" s="21"/>
      <c r="L55" s="37"/>
      <c r="M55" s="67"/>
      <c r="N55" s="68"/>
      <c r="O55" s="66"/>
    </row>
    <row r="56" spans="1:45" ht="11.4" customHeight="1">
      <c r="A56" s="30" t="s">
        <v>57</v>
      </c>
      <c r="B56" s="200">
        <v>58103</v>
      </c>
      <c r="C56" s="200">
        <v>58063</v>
      </c>
      <c r="D56" s="200">
        <v>49474</v>
      </c>
      <c r="E56" s="200">
        <v>4202</v>
      </c>
      <c r="F56" s="200">
        <v>4387</v>
      </c>
      <c r="G56" s="200">
        <v>40</v>
      </c>
      <c r="H56" s="54"/>
      <c r="J56" s="37"/>
      <c r="K56" s="21"/>
      <c r="L56" s="37"/>
      <c r="M56" s="67"/>
      <c r="N56" s="68"/>
      <c r="O56" s="66"/>
    </row>
    <row r="57" spans="1:45" ht="11.4" customHeight="1">
      <c r="A57" s="30" t="s">
        <v>253</v>
      </c>
      <c r="B57" s="200">
        <v>2775</v>
      </c>
      <c r="C57" s="200">
        <v>2775</v>
      </c>
      <c r="D57" s="200">
        <v>1039</v>
      </c>
      <c r="E57" s="200">
        <v>987</v>
      </c>
      <c r="F57" s="200">
        <v>750</v>
      </c>
      <c r="G57" s="200">
        <v>0</v>
      </c>
      <c r="H57" s="54"/>
      <c r="J57" s="37"/>
      <c r="K57" s="21"/>
      <c r="L57" s="37"/>
      <c r="M57" s="67"/>
      <c r="N57" s="68"/>
      <c r="O57" s="66"/>
    </row>
    <row r="58" spans="1:45" ht="11.4" customHeight="1">
      <c r="A58" s="34" t="s">
        <v>255</v>
      </c>
      <c r="B58" s="200">
        <v>3090</v>
      </c>
      <c r="C58" s="200">
        <v>3090</v>
      </c>
      <c r="D58" s="200">
        <v>1599</v>
      </c>
      <c r="E58" s="200">
        <v>778</v>
      </c>
      <c r="F58" s="200">
        <v>713</v>
      </c>
      <c r="G58" s="200">
        <v>0</v>
      </c>
      <c r="H58" s="54"/>
      <c r="J58" s="37"/>
      <c r="K58" s="21"/>
      <c r="L58" s="37"/>
      <c r="M58" s="67"/>
      <c r="N58" s="68"/>
      <c r="O58" s="66"/>
    </row>
    <row r="59" spans="1:45" ht="11.4" customHeight="1">
      <c r="A59" s="34" t="s">
        <v>256</v>
      </c>
      <c r="B59" s="200">
        <v>8539</v>
      </c>
      <c r="C59" s="200">
        <v>8499</v>
      </c>
      <c r="D59" s="200">
        <v>5822</v>
      </c>
      <c r="E59" s="200">
        <v>1252</v>
      </c>
      <c r="F59" s="200">
        <v>1425</v>
      </c>
      <c r="G59" s="200">
        <v>40</v>
      </c>
      <c r="H59" s="54"/>
      <c r="J59" s="37"/>
      <c r="K59" s="21"/>
      <c r="L59" s="37"/>
      <c r="M59" s="67"/>
      <c r="N59" s="68"/>
      <c r="O59" s="66"/>
    </row>
    <row r="60" spans="1:45" ht="11.4" customHeight="1">
      <c r="A60" s="28" t="s">
        <v>116</v>
      </c>
      <c r="B60" s="200">
        <v>2232223</v>
      </c>
      <c r="C60" s="200">
        <v>2111959</v>
      </c>
      <c r="D60" s="200">
        <v>1220893</v>
      </c>
      <c r="E60" s="200">
        <v>379807</v>
      </c>
      <c r="F60" s="200">
        <v>511259</v>
      </c>
      <c r="G60" s="200">
        <v>120264</v>
      </c>
      <c r="H60" s="54"/>
      <c r="J60" s="37"/>
      <c r="K60" s="21"/>
      <c r="L60" s="37"/>
      <c r="M60" s="67"/>
      <c r="N60" s="68"/>
      <c r="O60" s="66"/>
    </row>
    <row r="61" spans="1:45" ht="11.4" customHeight="1">
      <c r="A61" s="203" t="s">
        <v>73</v>
      </c>
      <c r="B61" s="200">
        <v>2232223</v>
      </c>
      <c r="C61" s="200">
        <v>2111959</v>
      </c>
      <c r="D61" s="200">
        <v>1220893</v>
      </c>
      <c r="E61" s="200">
        <v>379807</v>
      </c>
      <c r="F61" s="200">
        <v>511259</v>
      </c>
      <c r="G61" s="200">
        <v>120264</v>
      </c>
      <c r="H61" s="54"/>
      <c r="J61" s="65"/>
      <c r="K61" s="65"/>
      <c r="L61" s="65"/>
      <c r="M61" s="67"/>
      <c r="N61" s="68"/>
      <c r="O61" s="65"/>
    </row>
    <row r="62" spans="1:45" ht="11.4" customHeight="1">
      <c r="A62" s="258" t="s">
        <v>9</v>
      </c>
      <c r="B62" s="258"/>
      <c r="C62" s="258"/>
      <c r="D62" s="258"/>
      <c r="E62" s="258"/>
      <c r="F62" s="258"/>
      <c r="G62" s="258"/>
      <c r="J62" s="21"/>
      <c r="K62" s="21"/>
      <c r="L62" s="21"/>
    </row>
    <row r="63" spans="1:45" ht="11.4" customHeight="1">
      <c r="A63" s="265" t="s">
        <v>147</v>
      </c>
      <c r="B63" s="265"/>
      <c r="C63" s="265"/>
      <c r="D63" s="265"/>
      <c r="E63" s="265"/>
      <c r="F63" s="265"/>
      <c r="G63" s="265"/>
      <c r="H63" s="127"/>
      <c r="J63" s="32"/>
      <c r="K63" s="32"/>
      <c r="L63" s="32"/>
      <c r="N63" s="105"/>
      <c r="O63" s="106"/>
    </row>
    <row r="64" spans="1:45" ht="14.1" customHeight="1">
      <c r="A64" s="26"/>
      <c r="B64" s="23"/>
      <c r="C64" s="23"/>
      <c r="D64" s="23"/>
      <c r="E64" s="23"/>
      <c r="F64" s="23"/>
      <c r="G64" s="23"/>
      <c r="J64" s="32"/>
      <c r="K64" s="32"/>
      <c r="L64" s="32"/>
    </row>
    <row r="65" spans="1:12" ht="14.1" customHeight="1">
      <c r="A65" s="26"/>
      <c r="B65" s="5"/>
      <c r="C65" s="5"/>
      <c r="D65" s="5"/>
      <c r="E65" s="5"/>
      <c r="F65" s="5"/>
      <c r="G65" s="5"/>
      <c r="J65" s="32"/>
      <c r="K65" s="32"/>
      <c r="L65" s="32"/>
    </row>
    <row r="66" spans="1:12">
      <c r="B66" s="5"/>
      <c r="C66" s="5"/>
      <c r="D66" s="5"/>
      <c r="E66" s="5"/>
      <c r="F66" s="5"/>
      <c r="G66" s="5"/>
      <c r="J66" s="32"/>
      <c r="K66" s="32"/>
      <c r="L66" s="32"/>
    </row>
    <row r="67" spans="1:12">
      <c r="A67" s="1"/>
      <c r="B67" s="24"/>
      <c r="C67" s="5"/>
      <c r="D67" s="5"/>
      <c r="E67" s="5"/>
      <c r="F67" s="5"/>
      <c r="G67" s="5"/>
      <c r="J67" s="32"/>
      <c r="K67" s="32"/>
      <c r="L67" s="32"/>
    </row>
    <row r="68" spans="1:12">
      <c r="A68" s="1"/>
      <c r="B68" s="5"/>
      <c r="C68" s="5"/>
      <c r="D68" s="5"/>
      <c r="E68" s="5"/>
      <c r="F68" s="5"/>
      <c r="G68" s="5"/>
      <c r="J68" s="32"/>
      <c r="K68" s="32"/>
      <c r="L68" s="32"/>
    </row>
    <row r="69" spans="1:12">
      <c r="B69" s="5"/>
      <c r="C69" s="5"/>
      <c r="D69" s="5"/>
      <c r="E69" s="5"/>
      <c r="F69" s="5"/>
      <c r="G69" s="5"/>
      <c r="J69" s="32"/>
      <c r="K69" s="32"/>
      <c r="L69" s="32"/>
    </row>
    <row r="70" spans="1:12">
      <c r="B70" s="5"/>
      <c r="C70" s="5"/>
      <c r="D70" s="5"/>
      <c r="E70" s="5"/>
      <c r="F70" s="5"/>
      <c r="G70" s="5"/>
      <c r="J70" s="32"/>
      <c r="K70" s="32"/>
      <c r="L70" s="32"/>
    </row>
    <row r="71" spans="1:12">
      <c r="B71" s="5"/>
      <c r="C71" s="5"/>
      <c r="D71" s="5"/>
      <c r="E71" s="5"/>
      <c r="F71" s="5"/>
      <c r="G71" s="5"/>
      <c r="J71" s="32"/>
      <c r="K71" s="32"/>
      <c r="L71" s="32"/>
    </row>
    <row r="72" spans="1:12">
      <c r="B72" s="5"/>
      <c r="C72" s="5"/>
      <c r="D72" s="5"/>
      <c r="E72" s="5"/>
      <c r="F72" s="5"/>
      <c r="G72" s="5"/>
      <c r="J72" s="32"/>
      <c r="K72" s="32"/>
      <c r="L72" s="32"/>
    </row>
    <row r="73" spans="1:12">
      <c r="B73" s="5"/>
      <c r="C73" s="5"/>
      <c r="D73" s="5"/>
      <c r="E73" s="5"/>
      <c r="F73" s="5"/>
      <c r="G73" s="5"/>
      <c r="J73" s="32"/>
      <c r="K73" s="32"/>
      <c r="L73" s="32"/>
    </row>
    <row r="74" spans="1:12">
      <c r="B74" s="5"/>
      <c r="C74" s="5"/>
      <c r="D74" s="5"/>
      <c r="E74" s="5"/>
      <c r="F74" s="5"/>
      <c r="G74" s="5"/>
      <c r="J74" s="32"/>
      <c r="K74" s="32"/>
      <c r="L74" s="32"/>
    </row>
    <row r="75" spans="1:12">
      <c r="B75" s="5"/>
      <c r="C75" s="5"/>
      <c r="D75" s="5"/>
      <c r="E75" s="5"/>
      <c r="F75" s="5"/>
      <c r="G75" s="5"/>
      <c r="J75" s="32"/>
      <c r="K75" s="32"/>
      <c r="L75" s="32"/>
    </row>
    <row r="76" spans="1:12">
      <c r="J76" s="32"/>
      <c r="K76" s="32"/>
      <c r="L76" s="32"/>
    </row>
    <row r="77" spans="1:12">
      <c r="J77" s="32"/>
      <c r="K77" s="32"/>
      <c r="L77" s="32"/>
    </row>
    <row r="78" spans="1:12">
      <c r="J78" s="32"/>
      <c r="K78" s="32"/>
      <c r="L78" s="32"/>
    </row>
    <row r="79" spans="1:12">
      <c r="J79" s="32"/>
      <c r="K79" s="32"/>
      <c r="L79" s="32"/>
    </row>
    <row r="80" spans="1:12">
      <c r="J80" s="32"/>
      <c r="K80" s="32"/>
      <c r="L80" s="32"/>
    </row>
    <row r="81" spans="10:12">
      <c r="J81" s="32"/>
      <c r="K81" s="32"/>
      <c r="L81" s="32"/>
    </row>
    <row r="82" spans="10:12">
      <c r="J82" s="32"/>
      <c r="K82" s="32"/>
      <c r="L82" s="32"/>
    </row>
    <row r="83" spans="10:12">
      <c r="J83" s="32"/>
      <c r="K83" s="32"/>
      <c r="L83" s="32"/>
    </row>
    <row r="84" spans="10:12">
      <c r="J84" s="32"/>
      <c r="K84" s="32"/>
      <c r="L84" s="32"/>
    </row>
    <row r="85" spans="10:12">
      <c r="J85" s="32"/>
      <c r="K85" s="32"/>
      <c r="L85" s="32"/>
    </row>
    <row r="86" spans="10:12">
      <c r="J86" s="32"/>
      <c r="K86" s="32"/>
      <c r="L86" s="32"/>
    </row>
    <row r="87" spans="10:12">
      <c r="J87" s="32"/>
      <c r="K87" s="32"/>
      <c r="L87" s="32"/>
    </row>
    <row r="88" spans="10:12">
      <c r="J88" s="32"/>
      <c r="K88" s="32"/>
      <c r="L88" s="32"/>
    </row>
    <row r="89" spans="10:12">
      <c r="J89" s="32"/>
      <c r="K89" s="32"/>
      <c r="L89" s="32"/>
    </row>
    <row r="90" spans="10:12">
      <c r="J90" s="32"/>
      <c r="K90" s="32"/>
      <c r="L90" s="32"/>
    </row>
    <row r="91" spans="10:12">
      <c r="J91" s="32"/>
      <c r="K91" s="32"/>
      <c r="L91" s="32"/>
    </row>
    <row r="92" spans="10:12">
      <c r="J92" s="32"/>
      <c r="K92" s="32"/>
      <c r="L92" s="32"/>
    </row>
    <row r="93" spans="10:12">
      <c r="J93" s="32"/>
      <c r="K93" s="32"/>
      <c r="L93" s="32"/>
    </row>
    <row r="94" spans="10:12">
      <c r="J94" s="32"/>
      <c r="K94" s="32"/>
      <c r="L94" s="32"/>
    </row>
    <row r="95" spans="10:12">
      <c r="J95" s="32"/>
      <c r="K95" s="32"/>
      <c r="L95" s="32"/>
    </row>
    <row r="96" spans="10:12">
      <c r="J96" s="32"/>
      <c r="K96" s="32"/>
      <c r="L96" s="32"/>
    </row>
    <row r="97" spans="10:12">
      <c r="J97" s="32"/>
      <c r="K97" s="32"/>
      <c r="L97" s="32"/>
    </row>
    <row r="98" spans="10:12">
      <c r="J98" s="32"/>
      <c r="K98" s="32"/>
      <c r="L98" s="32"/>
    </row>
    <row r="99" spans="10:12">
      <c r="J99" s="32"/>
      <c r="K99" s="32"/>
      <c r="L99" s="32"/>
    </row>
    <row r="100" spans="10:12">
      <c r="J100" s="32"/>
      <c r="K100" s="32"/>
      <c r="L100" s="32"/>
    </row>
    <row r="101" spans="10:12">
      <c r="J101" s="32"/>
      <c r="K101" s="32"/>
      <c r="L101" s="32"/>
    </row>
    <row r="102" spans="10:12">
      <c r="J102" s="32"/>
      <c r="K102" s="32"/>
      <c r="L102" s="32"/>
    </row>
  </sheetData>
  <mergeCells count="12">
    <mergeCell ref="A63:G63"/>
    <mergeCell ref="A62:G62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12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Normal="100" workbookViewId="0">
      <pane ySplit="6" topLeftCell="A7" activePane="bottomLeft" state="frozen"/>
      <selection activeCell="H33" sqref="H33"/>
      <selection pane="bottomLeft" activeCell="A7" sqref="A7:E7"/>
    </sheetView>
  </sheetViews>
  <sheetFormatPr baseColWidth="10" defaultRowHeight="13.2"/>
  <cols>
    <col min="1" max="1" width="39.6640625" style="2" customWidth="1"/>
    <col min="2" max="5" width="12" style="2" customWidth="1"/>
    <col min="6" max="6" width="12.109375" style="65" customWidth="1"/>
    <col min="7" max="7" width="12.5546875" style="65" customWidth="1"/>
    <col min="8" max="8" width="11.5546875" style="1" customWidth="1"/>
    <col min="9" max="9" width="12" style="1" customWidth="1"/>
    <col min="10" max="11" width="11.5546875" style="1" customWidth="1"/>
    <col min="13" max="13" width="10.5546875" style="64" customWidth="1"/>
    <col min="14" max="18" width="11.5546875" style="1" customWidth="1"/>
    <col min="19" max="16384" width="11.5546875" style="2"/>
  </cols>
  <sheetData>
    <row r="1" spans="1:43" ht="12" customHeight="1">
      <c r="A1" s="268" t="s">
        <v>299</v>
      </c>
      <c r="B1" s="280"/>
      <c r="C1" s="280"/>
      <c r="D1" s="280"/>
      <c r="E1" s="280"/>
      <c r="F1" s="149"/>
    </row>
    <row r="2" spans="1:43" ht="11.4" customHeight="1">
      <c r="A2" s="248"/>
      <c r="B2" s="281"/>
      <c r="C2" s="281"/>
      <c r="D2" s="281"/>
      <c r="E2" s="281"/>
      <c r="H2" s="63"/>
      <c r="I2" s="63"/>
      <c r="J2" s="63"/>
      <c r="K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ht="12" customHeight="1">
      <c r="A3" s="253" t="s">
        <v>15</v>
      </c>
      <c r="B3" s="242" t="s">
        <v>258</v>
      </c>
      <c r="C3" s="243"/>
      <c r="D3" s="243"/>
      <c r="E3" s="243"/>
      <c r="H3" s="25"/>
      <c r="I3" s="25"/>
      <c r="J3" s="25"/>
      <c r="K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ht="12" customHeight="1">
      <c r="A4" s="253"/>
      <c r="B4" s="270" t="s">
        <v>259</v>
      </c>
      <c r="C4" s="270" t="s">
        <v>262</v>
      </c>
      <c r="D4" s="270" t="s">
        <v>260</v>
      </c>
      <c r="E4" s="272" t="s">
        <v>261</v>
      </c>
      <c r="H4" s="25"/>
      <c r="I4" s="25"/>
      <c r="J4" s="25"/>
      <c r="K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ht="35.1" customHeight="1">
      <c r="A5" s="253"/>
      <c r="B5" s="271"/>
      <c r="C5" s="271"/>
      <c r="D5" s="271"/>
      <c r="E5" s="273"/>
      <c r="H5" s="25"/>
      <c r="I5" s="25"/>
      <c r="J5" s="25"/>
      <c r="K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ht="12" customHeight="1">
      <c r="A6" s="253"/>
      <c r="B6" s="278" t="s">
        <v>7</v>
      </c>
      <c r="C6" s="279"/>
      <c r="D6" s="279"/>
      <c r="E6" s="279"/>
      <c r="G6" s="185"/>
      <c r="H6" s="25"/>
      <c r="I6" s="25"/>
      <c r="J6" s="25"/>
      <c r="K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ht="11.4" customHeight="1">
      <c r="A7" s="248"/>
      <c r="B7" s="248"/>
      <c r="C7" s="248"/>
      <c r="D7" s="248"/>
      <c r="E7" s="248"/>
      <c r="G7" s="185"/>
      <c r="H7" s="63"/>
      <c r="I7" s="63"/>
      <c r="J7" s="63"/>
      <c r="K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1.4" customHeight="1">
      <c r="A8" s="28" t="s">
        <v>117</v>
      </c>
      <c r="B8" s="177">
        <v>41909088.375</v>
      </c>
      <c r="C8" s="177">
        <v>4155.8659818459346</v>
      </c>
      <c r="D8" s="177">
        <v>153342.6297941849</v>
      </c>
      <c r="E8" s="177">
        <v>528.87516912493118</v>
      </c>
      <c r="F8" s="54"/>
      <c r="G8" s="178"/>
      <c r="H8" s="220"/>
      <c r="I8" s="21"/>
      <c r="J8" s="21"/>
      <c r="K8" s="67"/>
      <c r="L8" s="68"/>
      <c r="M8" s="66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1.4" customHeight="1">
      <c r="A9" s="28" t="s">
        <v>73</v>
      </c>
      <c r="B9" s="177">
        <v>41909088.375</v>
      </c>
      <c r="C9" s="177">
        <v>4155.8659818459346</v>
      </c>
      <c r="D9" s="177">
        <v>153342.6297941849</v>
      </c>
      <c r="E9" s="177">
        <v>528.87516912493118</v>
      </c>
      <c r="F9" s="54"/>
      <c r="G9" s="149"/>
      <c r="H9" s="220"/>
      <c r="I9" s="78"/>
      <c r="J9" s="78"/>
      <c r="K9" s="79"/>
      <c r="L9" s="68"/>
      <c r="M9" s="6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1.4" customHeight="1">
      <c r="A10" s="30" t="s">
        <v>72</v>
      </c>
      <c r="B10" s="177">
        <v>41551501.321428575</v>
      </c>
      <c r="C10" s="177">
        <v>4120.4062777791551</v>
      </c>
      <c r="D10" s="177">
        <v>152034.24201241424</v>
      </c>
      <c r="E10" s="177">
        <v>524.3625700499465</v>
      </c>
      <c r="F10" s="54"/>
      <c r="G10" s="178"/>
      <c r="H10" s="220"/>
      <c r="K10" s="67"/>
      <c r="L10" s="68"/>
      <c r="M10" s="66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1.4" customHeight="1">
      <c r="A11" s="31" t="s">
        <v>28</v>
      </c>
      <c r="B11" s="177">
        <v>24086516.75</v>
      </c>
      <c r="C11" s="177">
        <v>2388.5114056119646</v>
      </c>
      <c r="D11" s="177">
        <v>88130.998889251874</v>
      </c>
      <c r="E11" s="177">
        <v>303.96176852622216</v>
      </c>
      <c r="F11" s="54"/>
      <c r="G11" s="178"/>
      <c r="H11" s="220"/>
      <c r="I11" s="21"/>
      <c r="J11" s="21"/>
      <c r="K11" s="67"/>
      <c r="L11" s="68"/>
      <c r="M11" s="66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1.4" customHeight="1">
      <c r="A12" s="29" t="s">
        <v>32</v>
      </c>
      <c r="B12" s="177">
        <v>8372509.1785714282</v>
      </c>
      <c r="C12" s="177">
        <v>830.25013015253523</v>
      </c>
      <c r="D12" s="177">
        <v>30634.466775563542</v>
      </c>
      <c r="E12" s="177">
        <v>105.65756449282351</v>
      </c>
      <c r="F12" s="54"/>
      <c r="G12" s="178"/>
      <c r="H12" s="220"/>
      <c r="I12" s="21"/>
      <c r="J12" s="37"/>
      <c r="K12" s="67"/>
      <c r="L12" s="68"/>
      <c r="M12" s="66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1.4" customHeight="1">
      <c r="A13" s="29" t="s">
        <v>20</v>
      </c>
      <c r="B13" s="177">
        <v>8168163.3214285718</v>
      </c>
      <c r="C13" s="177">
        <v>809.98641101285239</v>
      </c>
      <c r="D13" s="177">
        <v>29886.778569095066</v>
      </c>
      <c r="E13" s="177">
        <v>103.07880523207862</v>
      </c>
      <c r="F13" s="54"/>
      <c r="G13" s="178"/>
      <c r="H13" s="220"/>
      <c r="I13" s="21"/>
      <c r="J13" s="37"/>
      <c r="K13" s="67"/>
      <c r="L13" s="68"/>
      <c r="M13" s="66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ht="11.4" customHeight="1">
      <c r="A14" s="29" t="s">
        <v>21</v>
      </c>
      <c r="B14" s="177">
        <v>2703702.1785714286</v>
      </c>
      <c r="C14" s="177">
        <v>268.10948041691307</v>
      </c>
      <c r="D14" s="177">
        <v>9892.6704998366549</v>
      </c>
      <c r="E14" s="177">
        <v>34.119590819073956</v>
      </c>
      <c r="F14" s="54"/>
      <c r="G14" s="178"/>
      <c r="H14" s="220"/>
      <c r="I14" s="21"/>
      <c r="J14" s="37"/>
      <c r="K14" s="67"/>
      <c r="L14" s="68"/>
      <c r="M14" s="66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ht="11.4" customHeight="1">
      <c r="A15" s="29" t="s">
        <v>22</v>
      </c>
      <c r="B15" s="177">
        <v>2463589.25</v>
      </c>
      <c r="C15" s="177">
        <v>244.29896125881407</v>
      </c>
      <c r="D15" s="177">
        <v>9014.1129042796474</v>
      </c>
      <c r="E15" s="177">
        <v>31.089466074507815</v>
      </c>
      <c r="F15" s="54"/>
      <c r="G15" s="178"/>
      <c r="H15" s="220"/>
      <c r="I15" s="21"/>
      <c r="J15" s="37"/>
      <c r="K15" s="67"/>
      <c r="L15" s="68"/>
      <c r="M15" s="66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  <row r="16" spans="1:43" ht="11.4" customHeight="1">
      <c r="A16" s="29" t="s">
        <v>23</v>
      </c>
      <c r="B16" s="177">
        <v>86750.66071428571</v>
      </c>
      <c r="C16" s="177">
        <v>8.6025283236707626</v>
      </c>
      <c r="D16" s="177">
        <v>317.41502776870306</v>
      </c>
      <c r="E16" s="177">
        <v>1.0947570595292715</v>
      </c>
      <c r="F16" s="54"/>
      <c r="G16" s="178"/>
      <c r="H16" s="220"/>
      <c r="I16" s="21"/>
      <c r="J16" s="37"/>
      <c r="K16" s="67"/>
      <c r="L16" s="68"/>
      <c r="M16" s="66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</row>
    <row r="17" spans="1:43" ht="11.4" customHeight="1">
      <c r="A17" s="29" t="s">
        <v>33</v>
      </c>
      <c r="B17" s="177">
        <v>394274.44642857142</v>
      </c>
      <c r="C17" s="177">
        <v>39.097766688742425</v>
      </c>
      <c r="D17" s="177">
        <v>1442.6245671349232</v>
      </c>
      <c r="E17" s="177">
        <v>4.9755786303607303</v>
      </c>
      <c r="F17" s="54"/>
      <c r="G17" s="178"/>
      <c r="H17" s="220"/>
      <c r="I17" s="21"/>
      <c r="J17" s="37"/>
      <c r="K17" s="67"/>
      <c r="L17" s="68"/>
      <c r="M17" s="66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</row>
    <row r="18" spans="1:43" ht="11.4" customHeight="1">
      <c r="A18" s="29" t="s">
        <v>24</v>
      </c>
      <c r="B18" s="177">
        <v>212102.44642857142</v>
      </c>
      <c r="C18" s="177">
        <v>21.032892290365879</v>
      </c>
      <c r="D18" s="177">
        <v>776.06906239790919</v>
      </c>
      <c r="E18" s="177">
        <v>2.6766441737644304</v>
      </c>
      <c r="F18" s="54"/>
      <c r="G18" s="178"/>
      <c r="H18" s="220"/>
      <c r="I18" s="21"/>
      <c r="J18" s="37"/>
      <c r="K18" s="67"/>
      <c r="L18" s="68"/>
      <c r="M18" s="66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</row>
    <row r="19" spans="1:43" ht="11.4" customHeight="1">
      <c r="A19" s="29" t="s">
        <v>25</v>
      </c>
      <c r="B19" s="177">
        <v>1288313.5</v>
      </c>
      <c r="C19" s="177">
        <v>127.7541091014694</v>
      </c>
      <c r="D19" s="177">
        <v>4713.8553413917025</v>
      </c>
      <c r="E19" s="177">
        <v>16.257977603847891</v>
      </c>
      <c r="F19" s="54"/>
      <c r="G19" s="178"/>
      <c r="H19" s="220"/>
      <c r="I19" s="37"/>
      <c r="J19" s="37"/>
      <c r="K19" s="67"/>
      <c r="L19" s="68"/>
      <c r="M19" s="66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</row>
    <row r="20" spans="1:43" ht="11.4" customHeight="1">
      <c r="A20" s="29" t="s">
        <v>26</v>
      </c>
      <c r="B20" s="177">
        <v>96231.053571428565</v>
      </c>
      <c r="C20" s="177">
        <v>9.5426404496371671</v>
      </c>
      <c r="D20" s="177">
        <v>352.1031688990526</v>
      </c>
      <c r="E20" s="177">
        <v>1.2143956527343478</v>
      </c>
      <c r="F20" s="54"/>
      <c r="G20" s="178"/>
      <c r="H20" s="220"/>
      <c r="I20" s="37"/>
      <c r="J20" s="37"/>
      <c r="K20" s="67"/>
      <c r="L20" s="68"/>
      <c r="M20" s="66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</row>
    <row r="21" spans="1:43" ht="11.4" customHeight="1">
      <c r="A21" s="29" t="s">
        <v>27</v>
      </c>
      <c r="B21" s="177">
        <v>117187.625</v>
      </c>
      <c r="C21" s="177">
        <v>11.620774469562015</v>
      </c>
      <c r="D21" s="177">
        <v>428.78190133943156</v>
      </c>
      <c r="E21" s="177">
        <v>1.4788588202313531</v>
      </c>
      <c r="F21" s="54"/>
      <c r="G21" s="178"/>
      <c r="H21" s="220"/>
      <c r="I21" s="37"/>
      <c r="J21" s="37"/>
      <c r="K21" s="67"/>
      <c r="L21" s="68"/>
      <c r="M21" s="66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4" customHeight="1">
      <c r="A22" s="29" t="s">
        <v>34</v>
      </c>
      <c r="B22" s="177">
        <v>183693.08928571429</v>
      </c>
      <c r="C22" s="177">
        <v>18.215711447402438</v>
      </c>
      <c r="D22" s="177">
        <v>672.12107154524665</v>
      </c>
      <c r="E22" s="177">
        <v>2.3181299672702131</v>
      </c>
      <c r="F22" s="54"/>
      <c r="G22" s="178"/>
      <c r="H22" s="220"/>
      <c r="I22" s="37"/>
      <c r="J22" s="37"/>
      <c r="K22" s="67"/>
      <c r="L22" s="68"/>
      <c r="M22" s="66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</row>
    <row r="23" spans="1:43" ht="11.4" customHeight="1">
      <c r="A23" s="31" t="s">
        <v>29</v>
      </c>
      <c r="B23" s="177">
        <v>17197041.410714287</v>
      </c>
      <c r="C23" s="177">
        <v>1705.3246004228629</v>
      </c>
      <c r="D23" s="177">
        <v>62922.856517477951</v>
      </c>
      <c r="E23" s="177">
        <v>217.01947088797687</v>
      </c>
      <c r="F23" s="54"/>
      <c r="G23" s="205"/>
      <c r="H23" s="220"/>
      <c r="I23" s="37"/>
      <c r="J23" s="37"/>
      <c r="K23" s="67"/>
      <c r="L23" s="68"/>
      <c r="M23" s="66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3" ht="11.4" customHeight="1">
      <c r="A24" s="29" t="s">
        <v>122</v>
      </c>
      <c r="B24" s="177">
        <v>11109002.000000002</v>
      </c>
      <c r="C24" s="177">
        <v>1101.6112565120538</v>
      </c>
      <c r="D24" s="177">
        <v>40647.116105847766</v>
      </c>
      <c r="E24" s="177">
        <v>140.19095951187461</v>
      </c>
      <c r="F24" s="54"/>
      <c r="G24" s="205"/>
      <c r="H24" s="220"/>
      <c r="I24" s="65"/>
      <c r="J24" s="65"/>
      <c r="K24" s="67"/>
      <c r="L24" s="68"/>
      <c r="M24" s="66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3" ht="11.4" customHeight="1">
      <c r="A25" s="35" t="s">
        <v>35</v>
      </c>
      <c r="B25" s="177">
        <v>970876.23214285716</v>
      </c>
      <c r="C25" s="177">
        <v>96.2758118153711</v>
      </c>
      <c r="D25" s="177">
        <v>3552.3730153544593</v>
      </c>
      <c r="E25" s="177">
        <v>12.252052034141377</v>
      </c>
      <c r="F25" s="54"/>
      <c r="G25" s="205"/>
      <c r="H25" s="220"/>
      <c r="I25" s="37"/>
      <c r="J25" s="37"/>
      <c r="K25" s="67"/>
      <c r="L25" s="68"/>
      <c r="M25" s="66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3" ht="11.4" customHeight="1">
      <c r="A26" s="35" t="s">
        <v>36</v>
      </c>
      <c r="B26" s="177">
        <v>7687313.7857142854</v>
      </c>
      <c r="C26" s="177">
        <v>762.30352633685243</v>
      </c>
      <c r="D26" s="177">
        <v>28127.381378634433</v>
      </c>
      <c r="E26" s="177">
        <v>97.010685180194102</v>
      </c>
      <c r="F26" s="54"/>
      <c r="G26" s="205"/>
      <c r="H26" s="220"/>
      <c r="I26" s="65"/>
      <c r="J26" s="65"/>
      <c r="K26" s="67"/>
      <c r="L26" s="68"/>
      <c r="M26" s="66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3" ht="11.4" customHeight="1">
      <c r="A27" s="33" t="s">
        <v>242</v>
      </c>
      <c r="B27" s="177">
        <v>1744714.1785714286</v>
      </c>
      <c r="C27" s="177">
        <v>173.0125513084314</v>
      </c>
      <c r="D27" s="177">
        <v>6383.7957530218882</v>
      </c>
      <c r="E27" s="177">
        <v>22.01756330297723</v>
      </c>
      <c r="F27" s="54"/>
      <c r="G27" s="205"/>
      <c r="H27" s="220"/>
      <c r="I27" s="37"/>
      <c r="J27" s="37"/>
      <c r="K27" s="67"/>
      <c r="L27" s="68"/>
      <c r="M27" s="66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</row>
    <row r="28" spans="1:43" ht="11.4" customHeight="1">
      <c r="A28" s="34" t="s">
        <v>37</v>
      </c>
      <c r="B28" s="177">
        <v>330964.28571428574</v>
      </c>
      <c r="C28" s="177">
        <v>32.819688271397254</v>
      </c>
      <c r="D28" s="177">
        <v>1210.9768049656975</v>
      </c>
      <c r="E28" s="177">
        <v>4.1766308781335999</v>
      </c>
      <c r="F28" s="54"/>
      <c r="G28" s="205"/>
      <c r="H28" s="220"/>
      <c r="I28" s="37"/>
      <c r="J28" s="37"/>
      <c r="K28" s="67"/>
      <c r="L28" s="68"/>
      <c r="M28" s="66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</row>
    <row r="29" spans="1:43" ht="11.4" customHeight="1">
      <c r="A29" s="34" t="s">
        <v>38</v>
      </c>
      <c r="B29" s="177">
        <v>142217.14285714287</v>
      </c>
      <c r="C29" s="177">
        <v>14.102797482655182</v>
      </c>
      <c r="D29" s="177">
        <v>520.36327997386479</v>
      </c>
      <c r="E29" s="177">
        <v>1.7947208683714519</v>
      </c>
      <c r="F29" s="54"/>
      <c r="G29" s="205"/>
      <c r="H29" s="220"/>
      <c r="I29" s="37"/>
      <c r="J29" s="37"/>
      <c r="K29" s="67"/>
      <c r="L29" s="68"/>
      <c r="M29" s="66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</row>
    <row r="30" spans="1:43" ht="11.4" customHeight="1">
      <c r="A30" s="34" t="s">
        <v>68</v>
      </c>
      <c r="B30" s="177">
        <v>1029924.6071428572</v>
      </c>
      <c r="C30" s="177">
        <v>102.13127521152001</v>
      </c>
      <c r="D30" s="177">
        <v>3768.4271806599149</v>
      </c>
      <c r="E30" s="177">
        <v>12.997217832911328</v>
      </c>
      <c r="F30" s="54"/>
      <c r="G30" s="205"/>
      <c r="H30" s="220"/>
      <c r="I30" s="37"/>
      <c r="J30" s="37"/>
      <c r="K30" s="67"/>
      <c r="L30" s="68"/>
      <c r="M30" s="66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</row>
    <row r="31" spans="1:43" ht="11.4" customHeight="1">
      <c r="A31" s="34" t="s">
        <v>39</v>
      </c>
      <c r="B31" s="177">
        <v>709541.92857142852</v>
      </c>
      <c r="C31" s="177">
        <v>70.360899699321081</v>
      </c>
      <c r="D31" s="177">
        <v>2596.1677883044758</v>
      </c>
      <c r="E31" s="177">
        <v>8.9541224117463063</v>
      </c>
      <c r="F31" s="54"/>
      <c r="G31" s="205"/>
      <c r="H31" s="220"/>
      <c r="I31" s="37"/>
      <c r="J31" s="37"/>
      <c r="K31" s="67"/>
      <c r="L31" s="68"/>
      <c r="M31" s="66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</row>
    <row r="32" spans="1:43" ht="11.4" customHeight="1">
      <c r="A32" s="34" t="s">
        <v>40</v>
      </c>
      <c r="B32" s="177">
        <v>300527.71428571426</v>
      </c>
      <c r="C32" s="177">
        <v>29.801481082727431</v>
      </c>
      <c r="D32" s="177">
        <v>1099.6113688337146</v>
      </c>
      <c r="E32" s="177">
        <v>3.7925340751243706</v>
      </c>
      <c r="F32" s="54"/>
      <c r="G32" s="205"/>
      <c r="H32" s="220"/>
      <c r="I32" s="37"/>
      <c r="J32" s="37"/>
      <c r="K32" s="67"/>
      <c r="L32" s="68"/>
      <c r="M32" s="66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</row>
    <row r="33" spans="1:43" ht="11.4" customHeight="1">
      <c r="A33" s="34" t="s">
        <v>41</v>
      </c>
      <c r="B33" s="177">
        <v>1440639.3392857143</v>
      </c>
      <c r="C33" s="177">
        <v>142.85932370263598</v>
      </c>
      <c r="D33" s="177">
        <v>5271.2056844168574</v>
      </c>
      <c r="E33" s="177">
        <v>18.180265993742491</v>
      </c>
      <c r="F33" s="54"/>
      <c r="G33" s="205"/>
      <c r="H33" s="220"/>
      <c r="I33" s="37"/>
      <c r="J33" s="37"/>
      <c r="K33" s="67"/>
      <c r="L33" s="68"/>
      <c r="M33" s="66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3" ht="11.4" customHeight="1">
      <c r="A34" s="34" t="s">
        <v>42</v>
      </c>
      <c r="B34" s="177">
        <v>6767.3035714285716</v>
      </c>
      <c r="C34" s="177">
        <v>0.67107178399283185</v>
      </c>
      <c r="D34" s="177">
        <v>24.761123815746487</v>
      </c>
      <c r="E34" s="177">
        <v>8.5400541019499954E-2</v>
      </c>
      <c r="F34" s="54"/>
      <c r="G34" s="205"/>
      <c r="H34" s="220"/>
      <c r="I34" s="37"/>
      <c r="J34" s="37"/>
      <c r="K34" s="67"/>
      <c r="L34" s="68"/>
      <c r="M34" s="66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</row>
    <row r="35" spans="1:43" ht="11.4" customHeight="1">
      <c r="A35" s="35" t="s">
        <v>43</v>
      </c>
      <c r="B35" s="177">
        <v>966091.94642857148</v>
      </c>
      <c r="C35" s="177">
        <v>95.801383689673855</v>
      </c>
      <c r="D35" s="177">
        <v>3534.8676249591635</v>
      </c>
      <c r="E35" s="177">
        <v>12.19167634919104</v>
      </c>
      <c r="F35" s="54"/>
      <c r="G35" s="205"/>
      <c r="H35" s="220"/>
      <c r="I35" s="37"/>
      <c r="J35" s="37"/>
      <c r="K35" s="67"/>
      <c r="L35" s="68"/>
      <c r="M35" s="66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</row>
    <row r="36" spans="1:43" ht="11.4" customHeight="1">
      <c r="A36" s="35" t="s">
        <v>44</v>
      </c>
      <c r="B36" s="177">
        <v>1465821.4285714286</v>
      </c>
      <c r="C36" s="177">
        <v>145.35647628390606</v>
      </c>
      <c r="D36" s="177">
        <v>5363.3453119895457</v>
      </c>
      <c r="E36" s="177">
        <v>18.498053429506566</v>
      </c>
      <c r="F36" s="54"/>
      <c r="G36" s="205"/>
      <c r="H36" s="220"/>
      <c r="I36" s="37"/>
      <c r="J36" s="37"/>
      <c r="K36" s="67"/>
      <c r="L36" s="68"/>
      <c r="M36" s="66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</row>
    <row r="37" spans="1:43" ht="11.4" customHeight="1">
      <c r="A37" s="148" t="s">
        <v>243</v>
      </c>
      <c r="B37" s="177">
        <v>18898.607142857141</v>
      </c>
      <c r="C37" s="177">
        <v>1.8740583862502258</v>
      </c>
      <c r="D37" s="177">
        <v>69.148774910160085</v>
      </c>
      <c r="E37" s="177">
        <v>0.23849251884148634</v>
      </c>
      <c r="F37" s="54"/>
      <c r="G37" s="205"/>
      <c r="H37" s="220"/>
      <c r="I37" s="37"/>
      <c r="J37" s="37"/>
      <c r="K37" s="67"/>
      <c r="L37" s="68"/>
      <c r="M37" s="66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</row>
    <row r="38" spans="1:43" ht="11.4" customHeight="1">
      <c r="A38" s="29" t="s">
        <v>121</v>
      </c>
      <c r="B38" s="177">
        <v>6088045.9285714272</v>
      </c>
      <c r="C38" s="177">
        <v>603.71399024652828</v>
      </c>
      <c r="D38" s="177">
        <v>22275.764260045733</v>
      </c>
      <c r="E38" s="177">
        <v>76.828593628733699</v>
      </c>
      <c r="F38" s="54"/>
      <c r="G38" s="205"/>
      <c r="H38" s="220"/>
      <c r="I38" s="65"/>
      <c r="J38" s="65"/>
      <c r="K38" s="67"/>
      <c r="L38" s="68"/>
      <c r="M38" s="66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</row>
    <row r="39" spans="1:43" ht="11.4" customHeight="1">
      <c r="A39" s="35" t="s">
        <v>45</v>
      </c>
      <c r="B39" s="177">
        <v>1139106.2142857143</v>
      </c>
      <c r="C39" s="177">
        <v>112.95814223635701</v>
      </c>
      <c r="D39" s="177">
        <v>4167.9155831427634</v>
      </c>
      <c r="E39" s="177">
        <v>14.37504405586148</v>
      </c>
      <c r="F39" s="54"/>
      <c r="G39" s="178"/>
      <c r="H39" s="220"/>
      <c r="I39" s="37"/>
      <c r="J39" s="37"/>
      <c r="K39" s="67"/>
      <c r="L39" s="68"/>
      <c r="M39" s="66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</row>
    <row r="40" spans="1:43" ht="11.4" customHeight="1">
      <c r="A40" s="35" t="s">
        <v>46</v>
      </c>
      <c r="B40" s="177">
        <v>769131.48214285716</v>
      </c>
      <c r="C40" s="177">
        <v>76.270028438771647</v>
      </c>
      <c r="D40" s="177">
        <v>2814.2020908199934</v>
      </c>
      <c r="E40" s="177">
        <v>9.7061176577695605</v>
      </c>
      <c r="F40" s="54"/>
      <c r="G40" s="178"/>
      <c r="H40" s="220"/>
      <c r="I40" s="37"/>
      <c r="J40" s="37"/>
      <c r="K40" s="67"/>
      <c r="L40" s="68"/>
      <c r="M40" s="66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</row>
    <row r="41" spans="1:43" ht="11.4" customHeight="1">
      <c r="A41" s="35" t="s">
        <v>47</v>
      </c>
      <c r="B41" s="177">
        <v>85359.392857142855</v>
      </c>
      <c r="C41" s="177">
        <v>8.4645648655444621</v>
      </c>
      <c r="D41" s="177">
        <v>312.32446912773605</v>
      </c>
      <c r="E41" s="177">
        <v>1.0771998409932693</v>
      </c>
      <c r="F41" s="54"/>
      <c r="G41" s="178"/>
      <c r="H41" s="220"/>
      <c r="I41" s="65"/>
      <c r="J41" s="65"/>
      <c r="K41" s="67"/>
      <c r="L41" s="68"/>
      <c r="M41" s="66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</row>
    <row r="42" spans="1:43" ht="11.4" customHeight="1">
      <c r="A42" s="35" t="s">
        <v>48</v>
      </c>
      <c r="B42" s="177">
        <v>1428402.9464285714</v>
      </c>
      <c r="C42" s="177">
        <v>141.64591604364625</v>
      </c>
      <c r="D42" s="177">
        <v>5226.4335184580204</v>
      </c>
      <c r="E42" s="177">
        <v>18.025847833082594</v>
      </c>
      <c r="F42" s="54"/>
      <c r="G42" s="178"/>
      <c r="H42" s="220"/>
      <c r="I42" s="37"/>
      <c r="J42" s="37"/>
      <c r="K42" s="67"/>
      <c r="L42" s="68"/>
      <c r="M42" s="66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</row>
    <row r="43" spans="1:43" ht="11.4" customHeight="1">
      <c r="A43" s="35" t="s">
        <v>49</v>
      </c>
      <c r="B43" s="177">
        <v>114809.39285714286</v>
      </c>
      <c r="C43" s="177">
        <v>11.384939846508548</v>
      </c>
      <c r="D43" s="177">
        <v>420.08010454099968</v>
      </c>
      <c r="E43" s="177">
        <v>1.44884652515308</v>
      </c>
      <c r="F43" s="54"/>
      <c r="G43" s="178"/>
      <c r="H43" s="220"/>
      <c r="I43" s="37"/>
      <c r="J43" s="37"/>
      <c r="K43" s="67"/>
      <c r="L43" s="68"/>
      <c r="M43" s="66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</row>
    <row r="44" spans="1:43" ht="11.4" customHeight="1">
      <c r="A44" s="35" t="s">
        <v>50</v>
      </c>
      <c r="B44" s="177">
        <v>356130.26785714284</v>
      </c>
      <c r="C44" s="177">
        <v>35.31524360658873</v>
      </c>
      <c r="D44" s="177">
        <v>1303.0574975498203</v>
      </c>
      <c r="E44" s="177">
        <v>4.4942150484907435</v>
      </c>
      <c r="F44" s="54"/>
      <c r="G44" s="178"/>
      <c r="H44" s="220"/>
      <c r="I44" s="37"/>
      <c r="J44" s="37"/>
      <c r="K44" s="67"/>
      <c r="L44" s="68"/>
      <c r="M44" s="66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 ht="11.4" customHeight="1">
      <c r="A45" s="148" t="s">
        <v>244</v>
      </c>
      <c r="B45" s="177">
        <v>2195106.2321428573</v>
      </c>
      <c r="C45" s="177">
        <v>217.67515520911175</v>
      </c>
      <c r="D45" s="177">
        <v>8031.7509964064029</v>
      </c>
      <c r="E45" s="177">
        <v>27.701322667382978</v>
      </c>
      <c r="F45" s="54"/>
      <c r="G45" s="178"/>
      <c r="H45" s="220"/>
      <c r="I45" s="37"/>
      <c r="J45" s="37"/>
      <c r="K45" s="67"/>
      <c r="L45" s="68"/>
      <c r="M45" s="66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 ht="11.4" customHeight="1">
      <c r="A46" s="31" t="s">
        <v>51</v>
      </c>
      <c r="B46" s="177">
        <v>178994.92857142858</v>
      </c>
      <c r="C46" s="177">
        <v>17.749823807112172</v>
      </c>
      <c r="D46" s="177">
        <v>654.93080692584124</v>
      </c>
      <c r="E46" s="177">
        <v>2.2588411438028388</v>
      </c>
      <c r="F46" s="54"/>
      <c r="G46" s="178"/>
      <c r="H46" s="220"/>
      <c r="I46" s="37"/>
      <c r="J46" s="37"/>
      <c r="K46" s="67"/>
      <c r="L46" s="68"/>
      <c r="M46" s="66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 ht="11.4" customHeight="1">
      <c r="A47" s="29" t="s">
        <v>251</v>
      </c>
      <c r="B47" s="177">
        <v>23686.785714285714</v>
      </c>
      <c r="C47" s="177">
        <v>2.3488725425961801</v>
      </c>
      <c r="D47" s="177">
        <v>86.668409016661215</v>
      </c>
      <c r="E47" s="177">
        <v>0.29891733002099358</v>
      </c>
      <c r="F47" s="54"/>
      <c r="G47" s="178"/>
      <c r="H47" s="220"/>
      <c r="I47" s="21"/>
      <c r="J47" s="37"/>
      <c r="K47" s="67"/>
      <c r="L47" s="68"/>
      <c r="M47" s="66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ht="11.4" customHeight="1">
      <c r="A48" s="31" t="s">
        <v>52</v>
      </c>
      <c r="B48" s="177">
        <v>88948.232142857145</v>
      </c>
      <c r="C48" s="177">
        <v>8.8204479372151248</v>
      </c>
      <c r="D48" s="177">
        <v>325.45579875857561</v>
      </c>
      <c r="E48" s="177">
        <v>1.1224894919446504</v>
      </c>
      <c r="F48" s="54"/>
      <c r="G48" s="221"/>
      <c r="H48" s="220"/>
      <c r="I48" s="21"/>
      <c r="J48" s="37"/>
      <c r="K48" s="67"/>
      <c r="L48" s="68"/>
      <c r="M48" s="66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 ht="11.4" customHeight="1">
      <c r="A49" s="30" t="s">
        <v>30</v>
      </c>
      <c r="B49" s="177">
        <v>357587.05357142858</v>
      </c>
      <c r="C49" s="177">
        <v>35.459704066779757</v>
      </c>
      <c r="D49" s="177">
        <v>1308.3877817706632</v>
      </c>
      <c r="E49" s="177">
        <v>4.5125990749846538</v>
      </c>
      <c r="F49" s="54"/>
      <c r="G49" s="222"/>
      <c r="H49" s="216"/>
      <c r="I49" s="21"/>
      <c r="J49" s="37"/>
      <c r="K49" s="67"/>
      <c r="L49" s="68"/>
      <c r="M49" s="66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 ht="11.4" customHeight="1">
      <c r="A50" s="35" t="s">
        <v>53</v>
      </c>
      <c r="B50" s="177">
        <v>175936.41071428571</v>
      </c>
      <c r="C50" s="177">
        <v>17.446529442805488</v>
      </c>
      <c r="D50" s="177">
        <v>643.73988892518787</v>
      </c>
      <c r="E50" s="177">
        <v>2.2202439275023051</v>
      </c>
      <c r="F50" s="54"/>
      <c r="G50" s="222"/>
      <c r="H50" s="216"/>
      <c r="I50" s="21"/>
      <c r="J50" s="37"/>
      <c r="K50" s="67"/>
      <c r="L50" s="68"/>
      <c r="M50" s="66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 ht="11.4" customHeight="1">
      <c r="A51" s="35" t="s">
        <v>54</v>
      </c>
      <c r="B51" s="177">
        <v>181650.64285714287</v>
      </c>
      <c r="C51" s="177">
        <v>18.013174623974272</v>
      </c>
      <c r="D51" s="177">
        <v>664.64789284547533</v>
      </c>
      <c r="E51" s="177">
        <v>2.2923551474823483</v>
      </c>
      <c r="F51" s="54"/>
      <c r="G51" s="222"/>
      <c r="H51" s="216"/>
      <c r="I51" s="21"/>
      <c r="J51" s="37"/>
      <c r="K51" s="67"/>
      <c r="L51" s="68"/>
      <c r="M51" s="66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 ht="11.4" customHeight="1">
      <c r="A52" s="30" t="s">
        <v>65</v>
      </c>
      <c r="B52" s="177">
        <v>0</v>
      </c>
      <c r="C52" s="177">
        <v>0</v>
      </c>
      <c r="D52" s="177">
        <v>0</v>
      </c>
      <c r="E52" s="177">
        <v>0</v>
      </c>
      <c r="F52" s="54"/>
      <c r="G52" s="223"/>
      <c r="H52" s="216"/>
      <c r="I52" s="21"/>
      <c r="J52" s="37"/>
      <c r="K52" s="67"/>
      <c r="L52" s="68"/>
      <c r="M52" s="66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 ht="11.4" customHeight="1">
      <c r="A53" s="36" t="s">
        <v>31</v>
      </c>
      <c r="B53" s="177">
        <v>2047957.0892857143</v>
      </c>
      <c r="C53" s="177">
        <v>203.0832816855019</v>
      </c>
      <c r="D53" s="177">
        <v>7493.3418490689319</v>
      </c>
      <c r="E53" s="177">
        <v>25.844362021548836</v>
      </c>
      <c r="F53" s="54"/>
      <c r="G53" s="222"/>
      <c r="H53" s="216"/>
      <c r="I53" s="21"/>
      <c r="J53" s="37"/>
      <c r="K53" s="67"/>
      <c r="L53" s="68"/>
      <c r="M53" s="66"/>
    </row>
    <row r="54" spans="1:43" ht="11.4" customHeight="1">
      <c r="A54" s="30" t="s">
        <v>55</v>
      </c>
      <c r="B54" s="177">
        <v>1008838.0892857143</v>
      </c>
      <c r="C54" s="177">
        <v>100.04025520521601</v>
      </c>
      <c r="D54" s="177">
        <v>3691.272982685397</v>
      </c>
      <c r="E54" s="177">
        <v>12.731114795828688</v>
      </c>
      <c r="F54" s="54"/>
      <c r="G54" s="222"/>
      <c r="H54" s="216"/>
      <c r="I54" s="21"/>
      <c r="J54" s="37"/>
      <c r="K54" s="67"/>
      <c r="L54" s="68"/>
      <c r="M54" s="66"/>
    </row>
    <row r="55" spans="1:43" ht="11.4" customHeight="1">
      <c r="A55" s="30" t="s">
        <v>56</v>
      </c>
      <c r="B55" s="177">
        <v>1573.7142857142858</v>
      </c>
      <c r="C55" s="177">
        <v>0.15605554591462703</v>
      </c>
      <c r="D55" s="177">
        <v>5.7581182620058806</v>
      </c>
      <c r="E55" s="177">
        <v>1.985961616640541E-2</v>
      </c>
      <c r="F55" s="54"/>
      <c r="G55" s="222"/>
      <c r="H55" s="216"/>
      <c r="I55" s="21"/>
      <c r="J55" s="37"/>
      <c r="K55" s="67"/>
      <c r="L55" s="68"/>
      <c r="M55" s="66"/>
    </row>
    <row r="56" spans="1:43" ht="11.4" customHeight="1">
      <c r="A56" s="30" t="s">
        <v>57</v>
      </c>
      <c r="B56" s="177">
        <v>1037545.2857142857</v>
      </c>
      <c r="C56" s="177">
        <v>102.88697093437125</v>
      </c>
      <c r="D56" s="177">
        <v>3796.3107481215288</v>
      </c>
      <c r="E56" s="177">
        <v>13.093387609553744</v>
      </c>
      <c r="F56" s="54"/>
      <c r="G56" s="222"/>
      <c r="H56" s="216"/>
      <c r="I56" s="21"/>
      <c r="J56" s="37"/>
      <c r="K56" s="67"/>
      <c r="L56" s="68"/>
      <c r="M56" s="66"/>
    </row>
    <row r="57" spans="1:43" ht="11.4" customHeight="1">
      <c r="A57" s="30" t="s">
        <v>253</v>
      </c>
      <c r="B57" s="177">
        <v>49560.625</v>
      </c>
      <c r="C57" s="177">
        <v>4.9146217076720937</v>
      </c>
      <c r="D57" s="177">
        <v>181.33910486769031</v>
      </c>
      <c r="E57" s="177">
        <v>0.62543436149873755</v>
      </c>
      <c r="F57" s="54"/>
      <c r="G57" s="222"/>
      <c r="H57" s="216"/>
      <c r="I57" s="21"/>
      <c r="J57" s="37"/>
      <c r="K57" s="67"/>
      <c r="L57" s="68"/>
      <c r="M57" s="66"/>
    </row>
    <row r="58" spans="1:43" ht="11.4" customHeight="1">
      <c r="A58" s="34" t="s">
        <v>255</v>
      </c>
      <c r="B58" s="177">
        <v>55182.946428571428</v>
      </c>
      <c r="C58" s="177">
        <v>5.4721526698092156</v>
      </c>
      <c r="D58" s="177">
        <v>201.9108134596537</v>
      </c>
      <c r="E58" s="177">
        <v>0.69638570670108813</v>
      </c>
      <c r="F58" s="54"/>
      <c r="G58" s="222"/>
      <c r="H58" s="216"/>
      <c r="I58" s="21"/>
      <c r="J58" s="37"/>
      <c r="K58" s="67"/>
      <c r="L58" s="68"/>
      <c r="M58" s="66"/>
    </row>
    <row r="59" spans="1:43" ht="11.4" customHeight="1">
      <c r="A59" s="34" t="s">
        <v>256</v>
      </c>
      <c r="B59" s="177">
        <v>152480.26785714287</v>
      </c>
      <c r="C59" s="177">
        <v>15.120528330753894</v>
      </c>
      <c r="D59" s="177">
        <v>557.9153871283894</v>
      </c>
      <c r="E59" s="177">
        <v>1.924237213884785</v>
      </c>
      <c r="F59" s="54"/>
      <c r="G59" s="222"/>
      <c r="H59" s="216"/>
      <c r="I59" s="21"/>
      <c r="J59" s="37"/>
      <c r="K59" s="67"/>
      <c r="L59" s="68"/>
      <c r="M59" s="66"/>
    </row>
    <row r="60" spans="1:43" ht="11.4" customHeight="1">
      <c r="A60" s="28" t="s">
        <v>116</v>
      </c>
      <c r="B60" s="177">
        <v>39861125</v>
      </c>
      <c r="C60" s="177">
        <v>3952.7820768448901</v>
      </c>
      <c r="D60" s="177">
        <v>145849.26494609605</v>
      </c>
      <c r="E60" s="177">
        <v>503.03072778029667</v>
      </c>
      <c r="F60" s="54"/>
      <c r="G60" s="221"/>
      <c r="H60" s="216"/>
      <c r="I60" s="21"/>
      <c r="J60" s="37"/>
      <c r="K60" s="67"/>
      <c r="L60" s="68"/>
      <c r="M60" s="66"/>
    </row>
    <row r="61" spans="1:43" ht="11.4" customHeight="1">
      <c r="A61" s="28" t="s">
        <v>73</v>
      </c>
      <c r="B61" s="177">
        <v>39861125</v>
      </c>
      <c r="C61" s="177">
        <v>3952.7820768448901</v>
      </c>
      <c r="D61" s="177">
        <v>145849.26494609605</v>
      </c>
      <c r="E61" s="177">
        <v>503.03072778029667</v>
      </c>
      <c r="F61" s="54"/>
      <c r="G61" s="221"/>
      <c r="H61" s="216"/>
      <c r="I61" s="65"/>
      <c r="J61" s="65"/>
      <c r="K61" s="67"/>
      <c r="L61" s="68"/>
      <c r="M61" s="65"/>
    </row>
    <row r="62" spans="1:43" ht="11.4" customHeight="1">
      <c r="A62" s="258" t="s">
        <v>9</v>
      </c>
      <c r="B62" s="258"/>
      <c r="C62" s="258"/>
      <c r="D62" s="258"/>
      <c r="E62" s="258"/>
      <c r="H62" s="21"/>
      <c r="I62" s="21"/>
      <c r="J62" s="21"/>
    </row>
    <row r="63" spans="1:43" ht="11.4" customHeight="1">
      <c r="A63" s="265" t="s">
        <v>147</v>
      </c>
      <c r="B63" s="265"/>
      <c r="C63" s="265"/>
      <c r="D63" s="265"/>
      <c r="E63" s="265"/>
      <c r="H63" s="32"/>
      <c r="I63" s="32"/>
      <c r="J63" s="32"/>
      <c r="L63" s="105"/>
      <c r="M63" s="106"/>
    </row>
    <row r="64" spans="1:43" ht="14.1" customHeight="1">
      <c r="A64" s="26"/>
      <c r="B64" s="23"/>
      <c r="C64" s="23"/>
      <c r="D64" s="23"/>
      <c r="E64" s="23"/>
      <c r="H64" s="32"/>
      <c r="I64" s="32"/>
      <c r="J64" s="32"/>
    </row>
    <row r="65" spans="1:10" ht="14.1" customHeight="1">
      <c r="A65" s="26"/>
      <c r="B65" s="5"/>
      <c r="C65" s="5"/>
      <c r="D65" s="5"/>
      <c r="E65" s="5"/>
      <c r="H65" s="32"/>
      <c r="I65" s="32"/>
      <c r="J65" s="32"/>
    </row>
    <row r="66" spans="1:10">
      <c r="B66" s="5"/>
      <c r="C66" s="5"/>
      <c r="D66" s="5"/>
      <c r="E66" s="5"/>
      <c r="H66" s="32"/>
      <c r="I66" s="32"/>
      <c r="J66" s="32"/>
    </row>
    <row r="67" spans="1:10">
      <c r="A67" s="1"/>
      <c r="B67" s="5"/>
      <c r="C67" s="5"/>
      <c r="D67" s="5"/>
      <c r="E67" s="5"/>
      <c r="H67" s="32"/>
      <c r="I67" s="32"/>
      <c r="J67" s="32"/>
    </row>
    <row r="68" spans="1:10">
      <c r="A68" s="1"/>
      <c r="B68" s="5"/>
      <c r="C68" s="5"/>
      <c r="D68" s="5"/>
      <c r="E68" s="5"/>
      <c r="H68" s="32"/>
      <c r="I68" s="32"/>
      <c r="J68" s="32"/>
    </row>
    <row r="69" spans="1:10">
      <c r="B69" s="5"/>
      <c r="C69" s="5"/>
      <c r="D69" s="5"/>
      <c r="E69" s="5"/>
      <c r="H69" s="32"/>
      <c r="I69" s="32"/>
      <c r="J69" s="32"/>
    </row>
    <row r="70" spans="1:10">
      <c r="B70" s="5"/>
      <c r="C70" s="5"/>
      <c r="D70" s="5"/>
      <c r="E70" s="5"/>
      <c r="H70" s="32"/>
      <c r="I70" s="32"/>
      <c r="J70" s="32"/>
    </row>
    <row r="71" spans="1:10">
      <c r="B71" s="5"/>
      <c r="C71" s="5"/>
      <c r="D71" s="5"/>
      <c r="E71" s="5"/>
      <c r="H71" s="32"/>
      <c r="I71" s="32"/>
      <c r="J71" s="32"/>
    </row>
    <row r="72" spans="1:10">
      <c r="B72" s="5"/>
      <c r="C72" s="5"/>
      <c r="D72" s="5"/>
      <c r="E72" s="5"/>
      <c r="H72" s="32"/>
      <c r="I72" s="32"/>
      <c r="J72" s="32"/>
    </row>
    <row r="73" spans="1:10">
      <c r="B73" s="5"/>
      <c r="C73" s="5"/>
      <c r="D73" s="5"/>
      <c r="E73" s="5"/>
      <c r="H73" s="32"/>
      <c r="I73" s="32"/>
      <c r="J73" s="32"/>
    </row>
    <row r="74" spans="1:10">
      <c r="B74" s="5"/>
      <c r="C74" s="5"/>
      <c r="D74" s="5"/>
      <c r="E74" s="5"/>
      <c r="H74" s="32"/>
      <c r="I74" s="32"/>
      <c r="J74" s="32"/>
    </row>
    <row r="75" spans="1:10">
      <c r="B75" s="5"/>
      <c r="C75" s="5"/>
      <c r="D75" s="5"/>
      <c r="E75" s="5"/>
      <c r="H75" s="32"/>
      <c r="I75" s="32"/>
      <c r="J75" s="32"/>
    </row>
    <row r="76" spans="1:10">
      <c r="H76" s="32"/>
      <c r="I76" s="32"/>
      <c r="J76" s="32"/>
    </row>
    <row r="77" spans="1:10">
      <c r="H77" s="32"/>
      <c r="I77" s="32"/>
      <c r="J77" s="32"/>
    </row>
    <row r="78" spans="1:10">
      <c r="H78" s="32"/>
      <c r="I78" s="32"/>
      <c r="J78" s="32"/>
    </row>
    <row r="79" spans="1:10">
      <c r="H79" s="32"/>
      <c r="I79" s="32"/>
      <c r="J79" s="32"/>
    </row>
    <row r="80" spans="1:10">
      <c r="H80" s="32"/>
      <c r="I80" s="32"/>
      <c r="J80" s="32"/>
    </row>
    <row r="81" spans="8:10">
      <c r="H81" s="32"/>
      <c r="I81" s="32"/>
      <c r="J81" s="32"/>
    </row>
    <row r="82" spans="8:10">
      <c r="H82" s="32"/>
      <c r="I82" s="32"/>
      <c r="J82" s="32"/>
    </row>
    <row r="83" spans="8:10">
      <c r="H83" s="32"/>
      <c r="I83" s="32"/>
      <c r="J83" s="32"/>
    </row>
    <row r="84" spans="8:10">
      <c r="H84" s="32"/>
      <c r="I84" s="32"/>
      <c r="J84" s="32"/>
    </row>
    <row r="85" spans="8:10">
      <c r="H85" s="32"/>
      <c r="I85" s="32"/>
      <c r="J85" s="32"/>
    </row>
    <row r="86" spans="8:10">
      <c r="H86" s="32"/>
      <c r="I86" s="32"/>
      <c r="J86" s="32"/>
    </row>
    <row r="87" spans="8:10">
      <c r="H87" s="32"/>
      <c r="I87" s="32"/>
      <c r="J87" s="32"/>
    </row>
    <row r="88" spans="8:10">
      <c r="H88" s="32"/>
      <c r="I88" s="32"/>
      <c r="J88" s="32"/>
    </row>
    <row r="89" spans="8:10">
      <c r="H89" s="32"/>
      <c r="I89" s="32"/>
      <c r="J89" s="32"/>
    </row>
    <row r="90" spans="8:10">
      <c r="H90" s="32"/>
      <c r="I90" s="32"/>
      <c r="J90" s="32"/>
    </row>
    <row r="91" spans="8:10">
      <c r="H91" s="32"/>
      <c r="I91" s="32"/>
      <c r="J91" s="32"/>
    </row>
    <row r="92" spans="8:10">
      <c r="H92" s="32"/>
      <c r="I92" s="32"/>
      <c r="J92" s="32"/>
    </row>
    <row r="93" spans="8:10">
      <c r="H93" s="32"/>
      <c r="I93" s="32"/>
      <c r="J93" s="32"/>
    </row>
    <row r="94" spans="8:10">
      <c r="H94" s="32"/>
      <c r="I94" s="32"/>
      <c r="J94" s="32"/>
    </row>
    <row r="95" spans="8:10">
      <c r="H95" s="32"/>
      <c r="I95" s="32"/>
      <c r="J95" s="32"/>
    </row>
    <row r="96" spans="8:10">
      <c r="H96" s="32"/>
      <c r="I96" s="32"/>
      <c r="J96" s="32"/>
    </row>
    <row r="97" spans="8:10">
      <c r="H97" s="32"/>
      <c r="I97" s="32"/>
      <c r="J97" s="32"/>
    </row>
    <row r="98" spans="8:10">
      <c r="H98" s="32"/>
      <c r="I98" s="32"/>
      <c r="J98" s="32"/>
    </row>
    <row r="99" spans="8:10">
      <c r="H99" s="32"/>
      <c r="I99" s="32"/>
      <c r="J99" s="32"/>
    </row>
    <row r="100" spans="8:10">
      <c r="H100" s="32"/>
      <c r="I100" s="32"/>
      <c r="J100" s="32"/>
    </row>
    <row r="101" spans="8:10">
      <c r="H101" s="32"/>
      <c r="I101" s="32"/>
      <c r="J101" s="32"/>
    </row>
    <row r="102" spans="8:10">
      <c r="H102" s="32"/>
      <c r="I102" s="32"/>
      <c r="J102" s="32"/>
    </row>
  </sheetData>
  <mergeCells count="12">
    <mergeCell ref="A1:E1"/>
    <mergeCell ref="A3:A6"/>
    <mergeCell ref="B6:E6"/>
    <mergeCell ref="A63:E63"/>
    <mergeCell ref="A62:E62"/>
    <mergeCell ref="A7:E7"/>
    <mergeCell ref="A2:E2"/>
    <mergeCell ref="B4:B5"/>
    <mergeCell ref="C4:C5"/>
    <mergeCell ref="D4:D5"/>
    <mergeCell ref="E4:E5"/>
    <mergeCell ref="B3:E3"/>
  </mergeCells>
  <phoneticPr fontId="12" type="noConversion"/>
  <hyperlinks>
    <hyperlink ref="A1:E1" location="Inhaltsverzeichnis!A24:C25" display="4  Kosten der Krankenhäuser im Land Brandenburg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B87"/>
  <sheetViews>
    <sheetView zoomScaleNormal="100" workbookViewId="0">
      <pane ySplit="6" topLeftCell="A7" activePane="bottomLeft" state="frozen"/>
      <selection pane="bottomLeft" activeCell="A7" sqref="A7:M7"/>
    </sheetView>
  </sheetViews>
  <sheetFormatPr baseColWidth="10" defaultRowHeight="10.8"/>
  <cols>
    <col min="1" max="1" width="30.5546875" style="2" customWidth="1"/>
    <col min="2" max="2" width="7.33203125" style="2" customWidth="1"/>
    <col min="3" max="3" width="1.77734375" style="2" customWidth="1"/>
    <col min="4" max="4" width="7.33203125" style="2" customWidth="1"/>
    <col min="5" max="5" width="1.77734375" style="2" customWidth="1"/>
    <col min="6" max="6" width="7.33203125" style="2" customWidth="1"/>
    <col min="7" max="7" width="1.77734375" style="2" customWidth="1"/>
    <col min="8" max="8" width="7.33203125" style="2" customWidth="1"/>
    <col min="9" max="9" width="1.77734375" style="2" customWidth="1"/>
    <col min="10" max="10" width="7.33203125" style="2" customWidth="1"/>
    <col min="11" max="11" width="1.77734375" style="2" customWidth="1"/>
    <col min="12" max="12" width="7.33203125" style="2" customWidth="1"/>
    <col min="13" max="13" width="1.77734375" style="2" customWidth="1"/>
    <col min="14" max="19" width="11.5546875" style="2" customWidth="1"/>
    <col min="20" max="20" width="11.33203125" style="2" customWidth="1"/>
    <col min="21" max="16384" width="11.5546875" style="2"/>
  </cols>
  <sheetData>
    <row r="1" spans="1:262" ht="24" customHeight="1">
      <c r="A1" s="286" t="s">
        <v>300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7"/>
      <c r="N1" s="268"/>
      <c r="O1" s="280"/>
      <c r="P1" s="280"/>
      <c r="Q1" s="280"/>
      <c r="R1" s="280"/>
      <c r="S1" s="280"/>
      <c r="T1" s="280"/>
      <c r="U1" s="268"/>
      <c r="V1" s="280"/>
      <c r="W1" s="280"/>
      <c r="X1" s="280"/>
      <c r="Y1" s="280"/>
      <c r="Z1" s="280"/>
      <c r="AA1" s="280"/>
      <c r="AB1" s="268"/>
      <c r="AC1" s="280"/>
      <c r="AD1" s="280"/>
      <c r="AE1" s="280"/>
      <c r="AF1" s="280"/>
      <c r="AG1" s="280"/>
      <c r="AH1" s="280"/>
      <c r="AI1" s="268"/>
      <c r="AJ1" s="280"/>
      <c r="AK1" s="280"/>
      <c r="AL1" s="280"/>
      <c r="AM1" s="280"/>
      <c r="AN1" s="280"/>
      <c r="AO1" s="280"/>
      <c r="AP1" s="268"/>
      <c r="AQ1" s="280"/>
      <c r="AR1" s="280"/>
      <c r="AS1" s="280"/>
      <c r="AT1" s="280"/>
      <c r="AU1" s="280"/>
      <c r="AV1" s="280"/>
      <c r="AW1" s="268"/>
      <c r="AX1" s="280"/>
      <c r="AY1" s="280"/>
      <c r="AZ1" s="280"/>
      <c r="BA1" s="280"/>
      <c r="BB1" s="280"/>
      <c r="BC1" s="280"/>
      <c r="BD1" s="268"/>
      <c r="BE1" s="280"/>
      <c r="BF1" s="280"/>
      <c r="BG1" s="280"/>
      <c r="BH1" s="280"/>
      <c r="BI1" s="280"/>
      <c r="BJ1" s="280"/>
      <c r="BK1" s="268"/>
      <c r="BL1" s="280"/>
      <c r="BM1" s="280"/>
      <c r="BN1" s="280"/>
      <c r="BO1" s="280"/>
      <c r="BP1" s="280"/>
      <c r="BQ1" s="280"/>
      <c r="BR1" s="268"/>
      <c r="BS1" s="280"/>
      <c r="BT1" s="280"/>
      <c r="BU1" s="280"/>
      <c r="BV1" s="280"/>
      <c r="BW1" s="280"/>
      <c r="BX1" s="280"/>
      <c r="BY1" s="268"/>
      <c r="BZ1" s="280"/>
      <c r="CA1" s="280"/>
      <c r="CB1" s="280"/>
      <c r="CC1" s="280"/>
      <c r="CD1" s="280"/>
      <c r="CE1" s="280"/>
      <c r="CF1" s="268"/>
      <c r="CG1" s="280"/>
      <c r="CH1" s="280"/>
      <c r="CI1" s="280"/>
      <c r="CJ1" s="280"/>
      <c r="CK1" s="280"/>
      <c r="CL1" s="280"/>
      <c r="CM1" s="268"/>
      <c r="CN1" s="280"/>
      <c r="CO1" s="280"/>
      <c r="CP1" s="280"/>
      <c r="CQ1" s="280"/>
      <c r="CR1" s="280"/>
      <c r="CS1" s="280"/>
      <c r="CT1" s="268"/>
      <c r="CU1" s="280"/>
      <c r="CV1" s="280"/>
      <c r="CW1" s="280"/>
      <c r="CX1" s="280"/>
      <c r="CY1" s="280"/>
      <c r="CZ1" s="280"/>
      <c r="DA1" s="268"/>
      <c r="DB1" s="280"/>
      <c r="DC1" s="280"/>
      <c r="DD1" s="280"/>
      <c r="DE1" s="280"/>
      <c r="DF1" s="280"/>
      <c r="DG1" s="280"/>
      <c r="DH1" s="268"/>
      <c r="DI1" s="280"/>
      <c r="DJ1" s="280"/>
      <c r="DK1" s="280"/>
      <c r="DL1" s="280"/>
      <c r="DM1" s="280"/>
      <c r="DN1" s="280"/>
      <c r="DO1" s="268"/>
      <c r="DP1" s="280"/>
      <c r="DQ1" s="280"/>
      <c r="DR1" s="280"/>
      <c r="DS1" s="280"/>
      <c r="DT1" s="280"/>
      <c r="DU1" s="280"/>
      <c r="DV1" s="268"/>
      <c r="DW1" s="280"/>
      <c r="DX1" s="280"/>
      <c r="DY1" s="280"/>
      <c r="DZ1" s="280"/>
      <c r="EA1" s="280"/>
      <c r="EB1" s="280"/>
      <c r="EC1" s="268"/>
      <c r="ED1" s="280"/>
      <c r="EE1" s="280"/>
      <c r="EF1" s="280"/>
      <c r="EG1" s="280"/>
      <c r="EH1" s="280"/>
      <c r="EI1" s="280"/>
      <c r="EJ1" s="268"/>
      <c r="EK1" s="280"/>
      <c r="EL1" s="280"/>
      <c r="EM1" s="280"/>
      <c r="EN1" s="280"/>
      <c r="EO1" s="280"/>
      <c r="EP1" s="280"/>
      <c r="EQ1" s="268"/>
      <c r="ER1" s="280"/>
      <c r="ES1" s="280"/>
      <c r="ET1" s="280"/>
      <c r="EU1" s="280"/>
      <c r="EV1" s="280"/>
      <c r="EW1" s="280"/>
      <c r="EX1" s="268"/>
      <c r="EY1" s="280"/>
      <c r="EZ1" s="280"/>
      <c r="FA1" s="280"/>
      <c r="FB1" s="280"/>
      <c r="FC1" s="280"/>
      <c r="FD1" s="280"/>
      <c r="FE1" s="268"/>
      <c r="FF1" s="280"/>
      <c r="FG1" s="280"/>
      <c r="FH1" s="280"/>
      <c r="FI1" s="280"/>
      <c r="FJ1" s="280"/>
      <c r="FK1" s="280"/>
      <c r="FL1" s="268"/>
      <c r="FM1" s="280"/>
      <c r="FN1" s="280"/>
      <c r="FO1" s="280"/>
      <c r="FP1" s="280"/>
      <c r="FQ1" s="280"/>
      <c r="FR1" s="280"/>
      <c r="FS1" s="268"/>
      <c r="FT1" s="280"/>
      <c r="FU1" s="280"/>
      <c r="FV1" s="280"/>
      <c r="FW1" s="280"/>
      <c r="FX1" s="280"/>
      <c r="FY1" s="280"/>
      <c r="FZ1" s="268"/>
      <c r="GA1" s="280"/>
      <c r="GB1" s="280"/>
      <c r="GC1" s="280"/>
      <c r="GD1" s="280"/>
      <c r="GE1" s="280"/>
      <c r="GF1" s="280"/>
      <c r="GG1" s="268"/>
      <c r="GH1" s="280"/>
      <c r="GI1" s="280"/>
      <c r="GJ1" s="280"/>
      <c r="GK1" s="280"/>
      <c r="GL1" s="280"/>
      <c r="GM1" s="280"/>
      <c r="GN1" s="268"/>
      <c r="GO1" s="280"/>
      <c r="GP1" s="280"/>
      <c r="GQ1" s="280"/>
      <c r="GR1" s="280"/>
      <c r="GS1" s="280"/>
      <c r="GT1" s="280"/>
      <c r="GU1" s="268"/>
      <c r="GV1" s="280"/>
      <c r="GW1" s="280"/>
      <c r="GX1" s="280"/>
      <c r="GY1" s="280"/>
      <c r="GZ1" s="280"/>
      <c r="HA1" s="280"/>
      <c r="HB1" s="268"/>
      <c r="HC1" s="280"/>
      <c r="HD1" s="280"/>
      <c r="HE1" s="280"/>
      <c r="HF1" s="280"/>
      <c r="HG1" s="280"/>
      <c r="HH1" s="280"/>
      <c r="HI1" s="268"/>
      <c r="HJ1" s="280"/>
      <c r="HK1" s="280"/>
      <c r="HL1" s="280"/>
      <c r="HM1" s="280"/>
      <c r="HN1" s="280"/>
      <c r="HO1" s="280"/>
      <c r="HP1" s="268"/>
      <c r="HQ1" s="280"/>
      <c r="HR1" s="280"/>
      <c r="HS1" s="280"/>
      <c r="HT1" s="280"/>
      <c r="HU1" s="280"/>
      <c r="HV1" s="280"/>
      <c r="HW1" s="268"/>
      <c r="HX1" s="280"/>
      <c r="HY1" s="280"/>
      <c r="HZ1" s="280"/>
      <c r="IA1" s="280"/>
      <c r="IB1" s="280"/>
      <c r="IC1" s="280"/>
      <c r="ID1" s="268"/>
      <c r="IE1" s="280"/>
      <c r="IF1" s="280"/>
      <c r="IG1" s="280"/>
      <c r="IH1" s="280"/>
      <c r="II1" s="280"/>
      <c r="IJ1" s="280"/>
      <c r="IK1" s="268"/>
      <c r="IL1" s="280"/>
      <c r="IM1" s="280"/>
      <c r="IN1" s="280"/>
      <c r="IO1" s="280"/>
      <c r="IP1" s="280"/>
      <c r="IQ1" s="280"/>
      <c r="IR1" s="268"/>
      <c r="IS1" s="280"/>
      <c r="IT1" s="280"/>
      <c r="IU1" s="280"/>
      <c r="IV1" s="280"/>
      <c r="IW1" s="280"/>
      <c r="IX1" s="280"/>
      <c r="IY1" s="268"/>
      <c r="IZ1" s="280"/>
      <c r="JA1" s="280"/>
      <c r="JB1" s="280"/>
    </row>
    <row r="2" spans="1:262" ht="11.4" customHeight="1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5"/>
    </row>
    <row r="3" spans="1:262" ht="12" customHeight="1">
      <c r="A3" s="253" t="s">
        <v>15</v>
      </c>
      <c r="B3" s="239" t="s">
        <v>1</v>
      </c>
      <c r="C3" s="288"/>
      <c r="D3" s="251" t="s">
        <v>16</v>
      </c>
      <c r="E3" s="251"/>
      <c r="F3" s="251"/>
      <c r="G3" s="251"/>
      <c r="H3" s="251"/>
      <c r="I3" s="289"/>
      <c r="J3" s="289"/>
      <c r="K3" s="289"/>
      <c r="L3" s="289"/>
      <c r="M3" s="290"/>
      <c r="N3" s="25"/>
    </row>
    <row r="4" spans="1:262" ht="12" customHeight="1">
      <c r="A4" s="253"/>
      <c r="B4" s="239"/>
      <c r="C4" s="288"/>
      <c r="D4" s="239" t="s">
        <v>106</v>
      </c>
      <c r="E4" s="288"/>
      <c r="F4" s="251" t="s">
        <v>109</v>
      </c>
      <c r="G4" s="251"/>
      <c r="H4" s="251"/>
      <c r="I4" s="251"/>
      <c r="J4" s="251"/>
      <c r="K4" s="289"/>
      <c r="L4" s="239" t="s">
        <v>107</v>
      </c>
      <c r="M4" s="291"/>
      <c r="N4" s="25"/>
    </row>
    <row r="5" spans="1:262" ht="39" customHeight="1">
      <c r="A5" s="253"/>
      <c r="B5" s="239"/>
      <c r="C5" s="288"/>
      <c r="D5" s="239"/>
      <c r="E5" s="288"/>
      <c r="F5" s="239" t="s">
        <v>17</v>
      </c>
      <c r="G5" s="288"/>
      <c r="H5" s="239" t="s">
        <v>18</v>
      </c>
      <c r="I5" s="288"/>
      <c r="J5" s="239" t="s">
        <v>19</v>
      </c>
      <c r="K5" s="288"/>
      <c r="L5" s="239"/>
      <c r="M5" s="291"/>
      <c r="N5" s="25"/>
    </row>
    <row r="6" spans="1:262" ht="12" customHeight="1">
      <c r="A6" s="253"/>
      <c r="B6" s="292" t="s">
        <v>7</v>
      </c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78"/>
      <c r="N6" s="25"/>
    </row>
    <row r="7" spans="1:262" ht="12" customHeight="1">
      <c r="A7" s="248"/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82"/>
      <c r="N7" s="186"/>
      <c r="O7" s="187"/>
      <c r="P7" s="187"/>
      <c r="Q7" s="187"/>
      <c r="R7" s="187"/>
      <c r="S7" s="187"/>
      <c r="T7" s="187"/>
    </row>
    <row r="8" spans="1:262" ht="12" customHeight="1">
      <c r="A8" s="49"/>
      <c r="B8" s="283" t="s">
        <v>316</v>
      </c>
      <c r="C8" s="283"/>
      <c r="D8" s="284"/>
      <c r="E8" s="284"/>
      <c r="F8" s="284"/>
      <c r="G8" s="284"/>
      <c r="H8" s="284"/>
      <c r="I8" s="284"/>
      <c r="J8" s="284"/>
      <c r="K8" s="285"/>
      <c r="L8" s="285"/>
      <c r="M8" s="282"/>
      <c r="N8" s="186"/>
      <c r="O8" s="188"/>
      <c r="P8" s="188"/>
      <c r="Q8" s="188"/>
      <c r="R8" s="188"/>
      <c r="S8" s="188"/>
      <c r="T8" s="188"/>
    </row>
    <row r="9" spans="1:262" ht="12" customHeight="1">
      <c r="A9" s="30" t="s">
        <v>119</v>
      </c>
      <c r="B9" s="201">
        <v>60284.919797090435</v>
      </c>
      <c r="C9" s="201"/>
      <c r="D9" s="201">
        <v>60443.805311840952</v>
      </c>
      <c r="E9" s="201"/>
      <c r="F9" s="201">
        <v>61090.084546223916</v>
      </c>
      <c r="G9" s="201"/>
      <c r="H9" s="201">
        <v>61181.221607870619</v>
      </c>
      <c r="I9" s="201"/>
      <c r="J9" s="201">
        <v>58421.764221255718</v>
      </c>
      <c r="K9" s="201"/>
      <c r="L9" s="201">
        <v>57846.272102878858</v>
      </c>
      <c r="M9" s="201"/>
      <c r="N9" s="189"/>
      <c r="O9" s="178"/>
      <c r="P9" s="178"/>
      <c r="Q9" s="178"/>
      <c r="R9" s="178"/>
      <c r="S9" s="178"/>
      <c r="T9" s="178"/>
    </row>
    <row r="10" spans="1:262" ht="12" customHeight="1">
      <c r="A10" s="31" t="s">
        <v>32</v>
      </c>
      <c r="B10" s="201">
        <v>115193.48287553438</v>
      </c>
      <c r="C10" s="201"/>
      <c r="D10" s="201">
        <v>116248.77272961418</v>
      </c>
      <c r="E10" s="201"/>
      <c r="F10" s="201">
        <v>114290.8289907938</v>
      </c>
      <c r="G10" s="201"/>
      <c r="H10" s="201">
        <v>115253.21165690249</v>
      </c>
      <c r="I10" s="201"/>
      <c r="J10" s="201">
        <v>121906.24767530905</v>
      </c>
      <c r="K10" s="201"/>
      <c r="L10" s="201">
        <v>93353.033049040518</v>
      </c>
      <c r="M10" s="201"/>
      <c r="N10" s="186"/>
      <c r="O10" s="178"/>
      <c r="P10" s="178"/>
      <c r="Q10" s="178"/>
      <c r="R10" s="178"/>
      <c r="S10" s="178"/>
      <c r="T10" s="178"/>
    </row>
    <row r="11" spans="1:262" ht="12" customHeight="1">
      <c r="A11" s="31" t="s">
        <v>20</v>
      </c>
      <c r="B11" s="201">
        <v>48313.438955606958</v>
      </c>
      <c r="C11" s="201"/>
      <c r="D11" s="201">
        <v>48136.626741684217</v>
      </c>
      <c r="E11" s="201"/>
      <c r="F11" s="201">
        <v>48796.953611298195</v>
      </c>
      <c r="G11" s="201"/>
      <c r="H11" s="201">
        <v>46867.365699336864</v>
      </c>
      <c r="I11" s="201"/>
      <c r="J11" s="201">
        <v>47601.518834101604</v>
      </c>
      <c r="K11" s="201"/>
      <c r="L11" s="201">
        <v>50292.738279237507</v>
      </c>
      <c r="M11" s="201"/>
      <c r="N11" s="186"/>
      <c r="O11" s="178"/>
      <c r="P11" s="178"/>
      <c r="Q11" s="178"/>
      <c r="R11" s="178"/>
      <c r="S11" s="178"/>
      <c r="T11" s="178"/>
    </row>
    <row r="12" spans="1:262" ht="12" customHeight="1">
      <c r="A12" s="31" t="s">
        <v>21</v>
      </c>
      <c r="B12" s="201">
        <v>48108.579689883074</v>
      </c>
      <c r="C12" s="201"/>
      <c r="D12" s="201">
        <v>47267.881248933627</v>
      </c>
      <c r="E12" s="201"/>
      <c r="F12" s="201">
        <v>47779.137665719696</v>
      </c>
      <c r="G12" s="201"/>
      <c r="H12" s="201">
        <v>53881.383458646618</v>
      </c>
      <c r="I12" s="201"/>
      <c r="J12" s="201">
        <v>42183.532370389476</v>
      </c>
      <c r="K12" s="201"/>
      <c r="L12" s="201">
        <v>59477.600369173975</v>
      </c>
      <c r="M12" s="201"/>
      <c r="N12" s="186"/>
      <c r="O12" s="178"/>
      <c r="P12" s="178"/>
      <c r="Q12" s="178"/>
      <c r="R12" s="178"/>
      <c r="S12" s="178"/>
      <c r="T12" s="178"/>
    </row>
    <row r="13" spans="1:262" ht="12" customHeight="1">
      <c r="A13" s="31" t="s">
        <v>22</v>
      </c>
      <c r="B13" s="201">
        <v>50577.775415184959</v>
      </c>
      <c r="C13" s="201"/>
      <c r="D13" s="201">
        <v>50946.80788511553</v>
      </c>
      <c r="E13" s="201"/>
      <c r="F13" s="201">
        <v>51104.093846775279</v>
      </c>
      <c r="G13" s="201"/>
      <c r="H13" s="201">
        <v>57760.301546896415</v>
      </c>
      <c r="I13" s="201"/>
      <c r="J13" s="201">
        <v>45294.929984779301</v>
      </c>
      <c r="K13" s="201"/>
      <c r="L13" s="201">
        <v>37453.378016085793</v>
      </c>
      <c r="M13" s="201"/>
      <c r="N13" s="186"/>
      <c r="O13" s="178"/>
      <c r="P13" s="178"/>
      <c r="Q13" s="178"/>
      <c r="R13" s="178"/>
      <c r="S13" s="178"/>
      <c r="T13" s="178"/>
    </row>
    <row r="14" spans="1:262" ht="12" customHeight="1">
      <c r="A14" s="31" t="s">
        <v>23</v>
      </c>
      <c r="B14" s="201">
        <v>31918.771353482261</v>
      </c>
      <c r="C14" s="201"/>
      <c r="D14" s="201">
        <v>31755.634975711313</v>
      </c>
      <c r="E14" s="201"/>
      <c r="F14" s="201">
        <v>29727.083333333336</v>
      </c>
      <c r="G14" s="201"/>
      <c r="H14" s="201">
        <v>35214.022140221401</v>
      </c>
      <c r="I14" s="201"/>
      <c r="J14" s="201">
        <v>25110.909090909088</v>
      </c>
      <c r="K14" s="201"/>
      <c r="L14" s="201">
        <v>34820.98765432099</v>
      </c>
      <c r="M14" s="201"/>
      <c r="N14" s="186"/>
      <c r="O14" s="178"/>
      <c r="P14" s="178"/>
      <c r="Q14" s="178"/>
      <c r="R14" s="178"/>
      <c r="S14" s="178"/>
      <c r="T14" s="178"/>
    </row>
    <row r="15" spans="1:262" ht="12" customHeight="1">
      <c r="A15" s="31" t="s">
        <v>33</v>
      </c>
      <c r="B15" s="201">
        <v>35837.313747768218</v>
      </c>
      <c r="C15" s="201"/>
      <c r="D15" s="201">
        <v>35733.987962166808</v>
      </c>
      <c r="E15" s="201"/>
      <c r="F15" s="201">
        <v>35626.252743806835</v>
      </c>
      <c r="G15" s="201"/>
      <c r="H15" s="201">
        <v>36083.305526590193</v>
      </c>
      <c r="I15" s="201"/>
      <c r="J15" s="201">
        <v>35739.130173965212</v>
      </c>
      <c r="K15" s="201"/>
      <c r="L15" s="201">
        <v>37573.843930635834</v>
      </c>
      <c r="M15" s="201"/>
      <c r="N15" s="186"/>
      <c r="O15" s="178"/>
      <c r="P15" s="178"/>
      <c r="Q15" s="178"/>
      <c r="R15" s="178"/>
      <c r="S15" s="178"/>
      <c r="T15" s="178"/>
    </row>
    <row r="16" spans="1:262" ht="12" customHeight="1">
      <c r="A16" s="31" t="s">
        <v>24</v>
      </c>
      <c r="B16" s="201">
        <v>49948.431455004204</v>
      </c>
      <c r="C16" s="201"/>
      <c r="D16" s="201">
        <v>50096.425839354015</v>
      </c>
      <c r="E16" s="201"/>
      <c r="F16" s="201">
        <v>49057.638036809811</v>
      </c>
      <c r="G16" s="201"/>
      <c r="H16" s="201">
        <v>51828.322580645159</v>
      </c>
      <c r="I16" s="201"/>
      <c r="J16" s="201">
        <v>50750.979020979023</v>
      </c>
      <c r="K16" s="201"/>
      <c r="L16" s="201">
        <v>36019.199999999997</v>
      </c>
      <c r="M16" s="201"/>
      <c r="N16" s="186"/>
      <c r="O16" s="178"/>
      <c r="P16" s="178"/>
      <c r="Q16" s="178"/>
      <c r="R16" s="178"/>
      <c r="S16" s="178"/>
      <c r="T16" s="178"/>
    </row>
    <row r="17" spans="1:21" ht="12" customHeight="1">
      <c r="A17" s="31" t="s">
        <v>25</v>
      </c>
      <c r="B17" s="201">
        <v>54589.555084745763</v>
      </c>
      <c r="C17" s="201"/>
      <c r="D17" s="201">
        <v>54430.056755478487</v>
      </c>
      <c r="E17" s="201"/>
      <c r="F17" s="201">
        <v>55436.377593360994</v>
      </c>
      <c r="G17" s="201"/>
      <c r="H17" s="201">
        <v>53429.690835480309</v>
      </c>
      <c r="I17" s="201"/>
      <c r="J17" s="201">
        <v>52766.053304125599</v>
      </c>
      <c r="K17" s="201"/>
      <c r="L17" s="201">
        <v>58407.283018867922</v>
      </c>
      <c r="M17" s="201"/>
      <c r="N17" s="186"/>
      <c r="O17" s="178"/>
      <c r="P17" s="178"/>
      <c r="Q17" s="178"/>
      <c r="R17" s="178"/>
      <c r="S17" s="178"/>
      <c r="T17" s="178"/>
    </row>
    <row r="18" spans="1:21" ht="12" customHeight="1">
      <c r="A18" s="31" t="s">
        <v>26</v>
      </c>
      <c r="B18" s="201">
        <v>63250.457746478874</v>
      </c>
      <c r="C18" s="201"/>
      <c r="D18" s="201">
        <v>64615.124688279298</v>
      </c>
      <c r="E18" s="201"/>
      <c r="F18" s="201">
        <v>65483.04703476483</v>
      </c>
      <c r="G18" s="201"/>
      <c r="H18" s="201">
        <v>74429.242424242431</v>
      </c>
      <c r="I18" s="201"/>
      <c r="J18" s="201">
        <v>55113.038674033145</v>
      </c>
      <c r="K18" s="201"/>
      <c r="L18" s="201">
        <v>41361.199999999997</v>
      </c>
      <c r="M18" s="201"/>
      <c r="N18" s="186"/>
      <c r="O18" s="178"/>
      <c r="P18" s="178"/>
      <c r="Q18" s="178"/>
      <c r="R18" s="178"/>
      <c r="S18" s="178"/>
      <c r="T18" s="178"/>
    </row>
    <row r="19" spans="1:21" ht="12" customHeight="1">
      <c r="A19" s="31" t="s">
        <v>27</v>
      </c>
      <c r="B19" s="201">
        <v>11960.100236923638</v>
      </c>
      <c r="C19" s="201"/>
      <c r="D19" s="201">
        <v>11865.315633122911</v>
      </c>
      <c r="E19" s="201"/>
      <c r="F19" s="201">
        <v>8855.610547667342</v>
      </c>
      <c r="G19" s="201"/>
      <c r="H19" s="201">
        <v>23841.578192252509</v>
      </c>
      <c r="I19" s="201"/>
      <c r="J19" s="201">
        <v>11447.810251798561</v>
      </c>
      <c r="K19" s="201"/>
      <c r="L19" s="201">
        <v>17014.653465346535</v>
      </c>
      <c r="M19" s="201"/>
      <c r="N19" s="186"/>
      <c r="O19" s="178"/>
      <c r="P19" s="178"/>
      <c r="Q19" s="178"/>
      <c r="R19" s="178"/>
      <c r="S19" s="178"/>
      <c r="T19" s="178"/>
    </row>
    <row r="20" spans="1:21" ht="12" customHeight="1">
      <c r="A20" s="248"/>
      <c r="B20" s="248"/>
      <c r="C20" s="248"/>
      <c r="D20" s="248"/>
      <c r="E20" s="248"/>
      <c r="F20" s="248"/>
      <c r="G20" s="248"/>
      <c r="H20" s="248"/>
      <c r="I20" s="248"/>
      <c r="J20" s="248"/>
      <c r="K20" s="248"/>
      <c r="L20" s="248"/>
      <c r="M20" s="282"/>
      <c r="N20" s="186"/>
      <c r="O20" s="178"/>
      <c r="P20" s="178"/>
      <c r="Q20" s="178"/>
      <c r="R20" s="178"/>
      <c r="S20" s="178"/>
      <c r="T20" s="178"/>
      <c r="U20" s="178"/>
    </row>
    <row r="21" spans="1:21" ht="12" customHeight="1">
      <c r="A21" s="49"/>
      <c r="B21" s="283" t="s">
        <v>317</v>
      </c>
      <c r="C21" s="283"/>
      <c r="D21" s="284"/>
      <c r="E21" s="284"/>
      <c r="F21" s="284"/>
      <c r="G21" s="284"/>
      <c r="H21" s="284"/>
      <c r="I21" s="284"/>
      <c r="J21" s="284"/>
      <c r="K21" s="285"/>
      <c r="L21" s="285"/>
      <c r="M21" s="282"/>
      <c r="N21" s="186"/>
      <c r="O21" s="178"/>
      <c r="P21" s="178"/>
      <c r="Q21" s="178"/>
      <c r="R21" s="178"/>
      <c r="S21" s="178"/>
      <c r="T21" s="178"/>
      <c r="U21" s="178"/>
    </row>
    <row r="22" spans="1:21" ht="12" customHeight="1">
      <c r="A22" s="30" t="s">
        <v>119</v>
      </c>
      <c r="B22" s="37">
        <v>58975.964598213468</v>
      </c>
      <c r="C22" s="37"/>
      <c r="D22" s="37">
        <v>59156.546596807842</v>
      </c>
      <c r="E22" s="37"/>
      <c r="F22" s="37">
        <v>59940.599733223884</v>
      </c>
      <c r="G22" s="37"/>
      <c r="H22" s="37">
        <v>59161.661300034029</v>
      </c>
      <c r="I22" s="37"/>
      <c r="J22" s="37">
        <v>57354.001255418902</v>
      </c>
      <c r="K22" s="37"/>
      <c r="L22" s="37">
        <v>56077.399937704402</v>
      </c>
      <c r="M22" s="37"/>
      <c r="N22" s="187"/>
      <c r="O22" s="178"/>
      <c r="P22" s="178"/>
      <c r="Q22" s="178"/>
      <c r="R22" s="178"/>
      <c r="S22" s="178"/>
      <c r="T22" s="178"/>
    </row>
    <row r="23" spans="1:21" ht="12" customHeight="1">
      <c r="A23" s="31" t="s">
        <v>32</v>
      </c>
      <c r="B23" s="37">
        <v>111854.83384522432</v>
      </c>
      <c r="C23" s="37"/>
      <c r="D23" s="37">
        <v>112742.0148546144</v>
      </c>
      <c r="E23" s="37"/>
      <c r="F23" s="37">
        <v>110708.80109715094</v>
      </c>
      <c r="G23" s="37"/>
      <c r="H23" s="37">
        <v>111105.69121642016</v>
      </c>
      <c r="I23" s="37"/>
      <c r="J23" s="37">
        <v>119242.47768368048</v>
      </c>
      <c r="K23" s="37"/>
      <c r="L23" s="37">
        <v>92650.4503990878</v>
      </c>
      <c r="M23" s="37"/>
      <c r="N23" s="186"/>
      <c r="O23" s="190"/>
      <c r="P23" s="190"/>
      <c r="Q23" s="190"/>
      <c r="R23" s="190"/>
      <c r="S23" s="190"/>
      <c r="T23" s="190"/>
    </row>
    <row r="24" spans="1:21" ht="12" customHeight="1">
      <c r="A24" s="31" t="s">
        <v>20</v>
      </c>
      <c r="B24" s="37">
        <v>47423.695699462703</v>
      </c>
      <c r="C24" s="37"/>
      <c r="D24" s="37">
        <v>47420.300612773979</v>
      </c>
      <c r="E24" s="37"/>
      <c r="F24" s="37">
        <v>48948.764033198837</v>
      </c>
      <c r="G24" s="37"/>
      <c r="H24" s="37">
        <v>46091.535772256211</v>
      </c>
      <c r="I24" s="37"/>
      <c r="J24" s="37">
        <v>44953.413299062304</v>
      </c>
      <c r="K24" s="37"/>
      <c r="L24" s="37">
        <v>47464.377294549558</v>
      </c>
      <c r="M24" s="37"/>
      <c r="N24" s="186"/>
      <c r="O24" s="191"/>
      <c r="P24" s="191"/>
      <c r="Q24" s="191"/>
      <c r="R24" s="191"/>
      <c r="S24" s="191"/>
      <c r="T24" s="191"/>
    </row>
    <row r="25" spans="1:21" ht="12" customHeight="1">
      <c r="A25" s="31" t="s">
        <v>21</v>
      </c>
      <c r="B25" s="37">
        <v>48401.368710511677</v>
      </c>
      <c r="C25" s="37"/>
      <c r="D25" s="37">
        <v>47693.655883895786</v>
      </c>
      <c r="E25" s="37"/>
      <c r="F25" s="37">
        <v>46668.285956211439</v>
      </c>
      <c r="G25" s="37"/>
      <c r="H25" s="37">
        <v>49954.871239991342</v>
      </c>
      <c r="I25" s="37"/>
      <c r="J25" s="37">
        <v>48567.901881720427</v>
      </c>
      <c r="K25" s="37"/>
      <c r="L25" s="37">
        <v>58768.709016393448</v>
      </c>
      <c r="M25" s="37"/>
      <c r="N25" s="186"/>
      <c r="O25" s="31"/>
      <c r="P25" s="178"/>
      <c r="Q25" s="178"/>
      <c r="R25" s="178"/>
      <c r="S25" s="178"/>
      <c r="T25" s="178"/>
      <c r="U25" s="178"/>
    </row>
    <row r="26" spans="1:21" ht="12" customHeight="1">
      <c r="A26" s="31" t="s">
        <v>22</v>
      </c>
      <c r="B26" s="37">
        <v>48887.18834737999</v>
      </c>
      <c r="C26" s="37"/>
      <c r="D26" s="37">
        <v>48844.600968941304</v>
      </c>
      <c r="E26" s="37"/>
      <c r="F26" s="37">
        <v>48981.00128456494</v>
      </c>
      <c r="G26" s="37"/>
      <c r="H26" s="37">
        <v>53443.188628505566</v>
      </c>
      <c r="I26" s="37"/>
      <c r="J26" s="37">
        <v>44929.40573152338</v>
      </c>
      <c r="K26" s="37"/>
      <c r="L26" s="37">
        <v>50597.556561085978</v>
      </c>
      <c r="M26" s="37"/>
      <c r="N26" s="186"/>
      <c r="O26" s="29"/>
      <c r="P26" s="178"/>
      <c r="Q26" s="178"/>
      <c r="R26" s="178"/>
      <c r="S26" s="178"/>
      <c r="T26" s="178"/>
      <c r="U26" s="178"/>
    </row>
    <row r="27" spans="1:21" ht="12" customHeight="1">
      <c r="A27" s="31" t="s">
        <v>23</v>
      </c>
      <c r="B27" s="37">
        <v>30539.789993823346</v>
      </c>
      <c r="C27" s="37"/>
      <c r="D27" s="37">
        <v>30434.048556430444</v>
      </c>
      <c r="E27" s="37"/>
      <c r="F27" s="37">
        <v>28145.919075144509</v>
      </c>
      <c r="G27" s="37"/>
      <c r="H27" s="37">
        <v>33733.513011152419</v>
      </c>
      <c r="I27" s="37"/>
      <c r="J27" s="37">
        <v>32120.991735537191</v>
      </c>
      <c r="K27" s="37"/>
      <c r="L27" s="37">
        <v>32236.105263157893</v>
      </c>
      <c r="M27" s="37"/>
      <c r="N27" s="186"/>
      <c r="O27" s="29"/>
      <c r="P27" s="178"/>
      <c r="Q27" s="178"/>
      <c r="R27" s="178"/>
      <c r="S27" s="178"/>
      <c r="T27" s="178"/>
      <c r="U27" s="178"/>
    </row>
    <row r="28" spans="1:21" ht="12" customHeight="1">
      <c r="A28" s="31" t="s">
        <v>33</v>
      </c>
      <c r="B28" s="37">
        <v>35859.743472981179</v>
      </c>
      <c r="C28" s="37"/>
      <c r="D28" s="37">
        <v>35744.506122448976</v>
      </c>
      <c r="E28" s="37"/>
      <c r="F28" s="37">
        <v>34473.341622629778</v>
      </c>
      <c r="G28" s="37"/>
      <c r="H28" s="37">
        <v>32910.156537753224</v>
      </c>
      <c r="I28" s="37"/>
      <c r="J28" s="37">
        <v>39678.336992316137</v>
      </c>
      <c r="K28" s="37"/>
      <c r="L28" s="37">
        <v>37384.211663066955</v>
      </c>
      <c r="M28" s="37"/>
      <c r="N28" s="186"/>
      <c r="O28" s="29"/>
      <c r="P28" s="178"/>
      <c r="Q28" s="178"/>
      <c r="R28" s="178"/>
      <c r="S28" s="178"/>
      <c r="T28" s="178"/>
      <c r="U28" s="178"/>
    </row>
    <row r="29" spans="1:21" ht="12" customHeight="1">
      <c r="A29" s="31" t="s">
        <v>24</v>
      </c>
      <c r="B29" s="37">
        <v>49270.268262484518</v>
      </c>
      <c r="C29" s="37"/>
      <c r="D29" s="37">
        <v>49657.337942955921</v>
      </c>
      <c r="E29" s="37"/>
      <c r="F29" s="37">
        <v>48583.180076628356</v>
      </c>
      <c r="G29" s="37"/>
      <c r="H29" s="37">
        <v>49290.505709624798</v>
      </c>
      <c r="I29" s="37"/>
      <c r="J29" s="37">
        <v>53765.025252525251</v>
      </c>
      <c r="K29" s="37"/>
      <c r="L29" s="37">
        <v>41053.027522935779</v>
      </c>
      <c r="M29" s="37"/>
      <c r="N29" s="186"/>
      <c r="O29" s="29"/>
      <c r="P29" s="178"/>
      <c r="Q29" s="178"/>
      <c r="R29" s="178"/>
      <c r="S29" s="178"/>
      <c r="T29" s="178"/>
      <c r="U29" s="178"/>
    </row>
    <row r="30" spans="1:21" ht="12" customHeight="1">
      <c r="A30" s="31" t="s">
        <v>25</v>
      </c>
      <c r="B30" s="37">
        <v>53314.267720231575</v>
      </c>
      <c r="C30" s="37"/>
      <c r="D30" s="37">
        <v>53175.910173249031</v>
      </c>
      <c r="E30" s="37"/>
      <c r="F30" s="37">
        <v>53749.645737327191</v>
      </c>
      <c r="G30" s="37"/>
      <c r="H30" s="37">
        <v>53711.656557998482</v>
      </c>
      <c r="I30" s="37"/>
      <c r="J30" s="37">
        <v>51097.620331151331</v>
      </c>
      <c r="K30" s="37"/>
      <c r="L30" s="37">
        <v>56108.723051409623</v>
      </c>
      <c r="M30" s="37"/>
      <c r="N30" s="186"/>
      <c r="O30" s="29"/>
      <c r="P30" s="178"/>
      <c r="Q30" s="178"/>
      <c r="R30" s="178"/>
      <c r="S30" s="178"/>
      <c r="T30" s="178"/>
      <c r="U30" s="178"/>
    </row>
    <row r="31" spans="1:21" ht="12" customHeight="1">
      <c r="A31" s="31" t="s">
        <v>26</v>
      </c>
      <c r="B31" s="37">
        <v>60539.25085130534</v>
      </c>
      <c r="C31" s="37"/>
      <c r="D31" s="37">
        <v>61509.130952380954</v>
      </c>
      <c r="E31" s="37"/>
      <c r="F31" s="37">
        <v>56906.617647058825</v>
      </c>
      <c r="G31" s="37"/>
      <c r="H31" s="37">
        <v>90735</v>
      </c>
      <c r="I31" s="37"/>
      <c r="J31" s="37">
        <v>52315.6875</v>
      </c>
      <c r="K31" s="37"/>
      <c r="L31" s="37">
        <v>40668.536585365859</v>
      </c>
      <c r="M31" s="37"/>
      <c r="N31" s="186"/>
      <c r="O31" s="29"/>
      <c r="P31" s="178"/>
      <c r="Q31" s="178"/>
      <c r="R31" s="178"/>
      <c r="S31" s="178"/>
      <c r="T31" s="178"/>
      <c r="U31" s="178"/>
    </row>
    <row r="32" spans="1:21" ht="12" customHeight="1">
      <c r="A32" s="31" t="s">
        <v>27</v>
      </c>
      <c r="B32" s="216">
        <v>12236.259173426035</v>
      </c>
      <c r="C32" s="200" t="s">
        <v>96</v>
      </c>
      <c r="D32" s="216">
        <v>12120.145154962731</v>
      </c>
      <c r="E32" s="200" t="s">
        <v>96</v>
      </c>
      <c r="F32" s="216">
        <v>10210.142548596112</v>
      </c>
      <c r="G32" s="200" t="s">
        <v>96</v>
      </c>
      <c r="H32" s="216">
        <v>21818.200836820088</v>
      </c>
      <c r="I32" s="200" t="s">
        <v>96</v>
      </c>
      <c r="J32" s="216">
        <v>10894.661181026137</v>
      </c>
      <c r="K32" s="200" t="s">
        <v>96</v>
      </c>
      <c r="L32" s="216">
        <v>19635.625</v>
      </c>
      <c r="M32" s="200" t="s">
        <v>96</v>
      </c>
      <c r="N32" s="192"/>
      <c r="O32" s="29"/>
      <c r="P32" s="178"/>
      <c r="Q32" s="178"/>
      <c r="R32" s="178"/>
      <c r="S32" s="178"/>
      <c r="T32" s="178"/>
      <c r="U32" s="178"/>
    </row>
    <row r="33" spans="1:21" ht="12" customHeight="1">
      <c r="A33" s="248"/>
      <c r="B33" s="248"/>
      <c r="C33" s="248"/>
      <c r="D33" s="248"/>
      <c r="E33" s="248"/>
      <c r="F33" s="248"/>
      <c r="G33" s="248"/>
      <c r="H33" s="248"/>
      <c r="I33" s="248"/>
      <c r="J33" s="248"/>
      <c r="K33" s="248"/>
      <c r="L33" s="248"/>
      <c r="M33" s="282"/>
      <c r="N33" s="193"/>
      <c r="O33" s="29"/>
      <c r="P33" s="178"/>
      <c r="Q33" s="178"/>
      <c r="R33" s="178"/>
      <c r="S33" s="178"/>
      <c r="T33" s="178"/>
      <c r="U33" s="178"/>
    </row>
    <row r="34" spans="1:21" ht="12" customHeight="1">
      <c r="A34" s="29"/>
      <c r="B34" s="283" t="s">
        <v>318</v>
      </c>
      <c r="C34" s="283"/>
      <c r="D34" s="284"/>
      <c r="E34" s="284"/>
      <c r="F34" s="284"/>
      <c r="G34" s="284"/>
      <c r="H34" s="284"/>
      <c r="I34" s="284"/>
      <c r="J34" s="284"/>
      <c r="K34" s="285"/>
      <c r="L34" s="285"/>
      <c r="M34" s="282"/>
      <c r="O34" s="29"/>
      <c r="P34" s="178"/>
      <c r="Q34" s="178"/>
      <c r="R34" s="178"/>
      <c r="S34" s="178"/>
      <c r="T34" s="178"/>
      <c r="U34" s="178"/>
    </row>
    <row r="35" spans="1:21" ht="12" customHeight="1">
      <c r="A35" s="30" t="s">
        <v>119</v>
      </c>
      <c r="B35" s="204">
        <v>58252.485782100797</v>
      </c>
      <c r="C35" s="204"/>
      <c r="D35" s="204">
        <v>57702.203808772014</v>
      </c>
      <c r="E35" s="204"/>
      <c r="F35" s="204">
        <v>58859.530916284435</v>
      </c>
      <c r="G35" s="204"/>
      <c r="H35" s="204">
        <v>57809.626061873125</v>
      </c>
      <c r="I35" s="204"/>
      <c r="J35" s="204">
        <v>55012.122229021494</v>
      </c>
      <c r="K35" s="204"/>
      <c r="L35" s="204">
        <v>67409.846469622324</v>
      </c>
      <c r="M35" s="204"/>
      <c r="O35" s="29"/>
      <c r="P35" s="178"/>
      <c r="Q35" s="178"/>
      <c r="R35" s="178"/>
      <c r="S35" s="178"/>
      <c r="T35" s="178"/>
      <c r="U35" s="178"/>
    </row>
    <row r="36" spans="1:21" ht="12" customHeight="1">
      <c r="A36" s="31" t="s">
        <v>32</v>
      </c>
      <c r="B36" s="204">
        <v>110332.31878765748</v>
      </c>
      <c r="C36" s="204"/>
      <c r="D36" s="204">
        <v>110627.22977575543</v>
      </c>
      <c r="E36" s="204"/>
      <c r="F36" s="204">
        <v>109564.187297172</v>
      </c>
      <c r="G36" s="204"/>
      <c r="H36" s="204">
        <v>111424.97190134249</v>
      </c>
      <c r="I36" s="204"/>
      <c r="J36" s="204">
        <v>112669.5782234957</v>
      </c>
      <c r="K36" s="204"/>
      <c r="L36" s="204">
        <v>103724.54822954822</v>
      </c>
      <c r="M36" s="204"/>
      <c r="P36" s="178"/>
      <c r="Q36" s="178"/>
      <c r="R36" s="178"/>
      <c r="S36" s="178"/>
      <c r="T36" s="178"/>
      <c r="U36" s="178"/>
    </row>
    <row r="37" spans="1:21" ht="12" customHeight="1">
      <c r="A37" s="31" t="s">
        <v>20</v>
      </c>
      <c r="B37" s="204">
        <v>47694.719152597288</v>
      </c>
      <c r="C37" s="204"/>
      <c r="D37" s="204">
        <v>46720.477942945116</v>
      </c>
      <c r="E37" s="204"/>
      <c r="F37" s="204">
        <v>48503.246237592059</v>
      </c>
      <c r="G37" s="204"/>
      <c r="H37" s="204">
        <v>45232.505978602894</v>
      </c>
      <c r="I37" s="204"/>
      <c r="J37" s="204">
        <v>43787.547641209036</v>
      </c>
      <c r="K37" s="204"/>
      <c r="L37" s="204">
        <v>60453.611592376757</v>
      </c>
      <c r="M37" s="204"/>
      <c r="P37" s="178"/>
      <c r="Q37" s="178"/>
      <c r="R37" s="178"/>
      <c r="S37" s="178"/>
      <c r="T37" s="178"/>
      <c r="U37" s="178"/>
    </row>
    <row r="38" spans="1:21" ht="12" customHeight="1">
      <c r="A38" s="31" t="s">
        <v>21</v>
      </c>
      <c r="B38" s="204">
        <v>48379.818826852199</v>
      </c>
      <c r="C38" s="204"/>
      <c r="D38" s="204">
        <v>47138.440661869456</v>
      </c>
      <c r="E38" s="204"/>
      <c r="F38" s="204">
        <v>46568.815250767657</v>
      </c>
      <c r="G38" s="204"/>
      <c r="H38" s="204">
        <v>47768.630887185107</v>
      </c>
      <c r="I38" s="204"/>
      <c r="J38" s="204">
        <v>47977.934540389972</v>
      </c>
      <c r="K38" s="204"/>
      <c r="L38" s="204">
        <v>68902.288647342997</v>
      </c>
      <c r="M38" s="204"/>
      <c r="O38" s="178"/>
      <c r="P38" s="178"/>
      <c r="Q38" s="178"/>
      <c r="R38" s="178"/>
      <c r="S38" s="178"/>
      <c r="T38" s="178"/>
      <c r="U38" s="178"/>
    </row>
    <row r="39" spans="1:21" ht="12" customHeight="1">
      <c r="A39" s="31" t="s">
        <v>22</v>
      </c>
      <c r="B39" s="204">
        <v>48089.45847835036</v>
      </c>
      <c r="C39" s="204"/>
      <c r="D39" s="204">
        <v>48015.827087794438</v>
      </c>
      <c r="E39" s="204"/>
      <c r="F39" s="204">
        <v>48692.944709049494</v>
      </c>
      <c r="G39" s="204"/>
      <c r="H39" s="204">
        <v>51501.573515092503</v>
      </c>
      <c r="I39" s="204"/>
      <c r="J39" s="204">
        <v>43772.532924961713</v>
      </c>
      <c r="K39" s="204"/>
      <c r="L39" s="204">
        <v>51473.65553602812</v>
      </c>
      <c r="M39" s="204"/>
      <c r="O39" s="178"/>
      <c r="P39" s="178"/>
      <c r="Q39" s="178"/>
      <c r="R39" s="178"/>
      <c r="S39" s="178"/>
      <c r="T39" s="178"/>
      <c r="U39" s="178"/>
    </row>
    <row r="40" spans="1:21" ht="12" customHeight="1">
      <c r="A40" s="31" t="s">
        <v>23</v>
      </c>
      <c r="B40" s="204">
        <v>31108.435820895524</v>
      </c>
      <c r="C40" s="204"/>
      <c r="D40" s="204">
        <v>28725.84406779661</v>
      </c>
      <c r="E40" s="204"/>
      <c r="F40" s="204">
        <v>25900.343137254902</v>
      </c>
      <c r="G40" s="204"/>
      <c r="H40" s="204">
        <v>29179.539473684214</v>
      </c>
      <c r="I40" s="204"/>
      <c r="J40" s="204">
        <v>68525.098039215693</v>
      </c>
      <c r="K40" s="204"/>
      <c r="L40" s="204">
        <v>48680.05</v>
      </c>
      <c r="M40" s="204"/>
      <c r="O40" s="178"/>
      <c r="P40" s="178"/>
      <c r="Q40" s="178"/>
      <c r="R40" s="178"/>
      <c r="S40" s="178"/>
      <c r="T40" s="178"/>
      <c r="U40" s="178"/>
    </row>
    <row r="41" spans="1:21" ht="12" customHeight="1">
      <c r="A41" s="31" t="s">
        <v>33</v>
      </c>
      <c r="B41" s="204">
        <v>34492.092346089848</v>
      </c>
      <c r="C41" s="204"/>
      <c r="D41" s="204">
        <v>33471.544323483671</v>
      </c>
      <c r="E41" s="204"/>
      <c r="F41" s="204">
        <v>33715.479579207924</v>
      </c>
      <c r="G41" s="204"/>
      <c r="H41" s="204">
        <v>33704.774859287056</v>
      </c>
      <c r="I41" s="204"/>
      <c r="J41" s="204">
        <v>32985.136022514074</v>
      </c>
      <c r="K41" s="204"/>
      <c r="L41" s="204">
        <v>42883.554987212272</v>
      </c>
      <c r="M41" s="204"/>
      <c r="O41" s="178"/>
      <c r="P41" s="178"/>
      <c r="Q41" s="178"/>
      <c r="R41" s="178"/>
      <c r="S41" s="178"/>
      <c r="T41" s="178"/>
      <c r="U41" s="178"/>
    </row>
    <row r="42" spans="1:21" ht="12" customHeight="1">
      <c r="A42" s="31" t="s">
        <v>24</v>
      </c>
      <c r="B42" s="204">
        <v>50313.83743649863</v>
      </c>
      <c r="C42" s="204"/>
      <c r="D42" s="204">
        <v>49291.523929471034</v>
      </c>
      <c r="E42" s="204"/>
      <c r="F42" s="204">
        <v>47828.813936249069</v>
      </c>
      <c r="G42" s="204"/>
      <c r="H42" s="204">
        <v>49365.414634146342</v>
      </c>
      <c r="I42" s="204"/>
      <c r="J42" s="204">
        <v>53903.373205741627</v>
      </c>
      <c r="K42" s="204"/>
      <c r="L42" s="204">
        <v>64071.751412429381</v>
      </c>
      <c r="M42" s="204"/>
      <c r="O42" s="178"/>
      <c r="P42" s="178"/>
      <c r="Q42" s="178"/>
      <c r="R42" s="178"/>
      <c r="S42" s="178"/>
      <c r="T42" s="178"/>
      <c r="U42" s="178"/>
    </row>
    <row r="43" spans="1:21" ht="12" customHeight="1">
      <c r="A43" s="31" t="s">
        <v>25</v>
      </c>
      <c r="B43" s="204">
        <v>51127.132662259617</v>
      </c>
      <c r="C43" s="204"/>
      <c r="D43" s="204">
        <v>50580.119113354893</v>
      </c>
      <c r="E43" s="204"/>
      <c r="F43" s="204">
        <v>50422.60468319559</v>
      </c>
      <c r="G43" s="204"/>
      <c r="H43" s="204">
        <v>51773.727810650889</v>
      </c>
      <c r="I43" s="204"/>
      <c r="J43" s="204">
        <v>49811.979358643563</v>
      </c>
      <c r="K43" s="204"/>
      <c r="L43" s="204">
        <v>62047.5905511811</v>
      </c>
      <c r="M43" s="204"/>
      <c r="O43" s="178"/>
      <c r="P43" s="178"/>
      <c r="Q43" s="178"/>
      <c r="R43" s="178"/>
      <c r="S43" s="178"/>
      <c r="T43" s="178"/>
      <c r="U43" s="178"/>
    </row>
    <row r="44" spans="1:21" ht="12" customHeight="1">
      <c r="A44" s="31" t="s">
        <v>26</v>
      </c>
      <c r="B44" s="204">
        <v>59822.789115646257</v>
      </c>
      <c r="C44" s="204"/>
      <c r="D44" s="204">
        <v>57131.873508353223</v>
      </c>
      <c r="E44" s="204"/>
      <c r="F44" s="204">
        <v>55758.947368421053</v>
      </c>
      <c r="G44" s="204"/>
      <c r="H44" s="204">
        <v>66475.032679738564</v>
      </c>
      <c r="I44" s="204"/>
      <c r="J44" s="204">
        <v>52109.328358208957</v>
      </c>
      <c r="K44" s="204"/>
      <c r="L44" s="204">
        <v>111072.49999999999</v>
      </c>
      <c r="M44" s="204"/>
      <c r="O44" s="178"/>
      <c r="P44" s="178"/>
      <c r="Q44" s="178"/>
      <c r="R44" s="178"/>
      <c r="S44" s="178"/>
      <c r="T44" s="178"/>
      <c r="U44" s="178"/>
    </row>
    <row r="45" spans="1:21" ht="12" customHeight="1">
      <c r="A45" s="31" t="s">
        <v>27</v>
      </c>
      <c r="B45" s="204">
        <v>10871.248226950354</v>
      </c>
      <c r="C45" s="204"/>
      <c r="D45" s="204">
        <v>9865.64609800363</v>
      </c>
      <c r="E45" s="204"/>
      <c r="F45" s="204">
        <v>10180.439648281375</v>
      </c>
      <c r="G45" s="204"/>
      <c r="H45" s="204">
        <v>17967.81395348837</v>
      </c>
      <c r="I45" s="204"/>
      <c r="J45" s="204">
        <v>7320.7829030892935</v>
      </c>
      <c r="K45" s="204"/>
      <c r="L45" s="204">
        <v>53493.307692307695</v>
      </c>
      <c r="M45" s="204"/>
      <c r="N45" s="202"/>
      <c r="O45" s="178"/>
      <c r="P45" s="178"/>
      <c r="Q45" s="178"/>
      <c r="R45" s="178"/>
      <c r="S45" s="178"/>
      <c r="T45" s="178"/>
      <c r="U45" s="178"/>
    </row>
    <row r="46" spans="1:21" ht="12" customHeight="1">
      <c r="A46" s="32" t="s">
        <v>9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O46" s="178"/>
      <c r="P46" s="178"/>
      <c r="Q46" s="178"/>
      <c r="R46" s="178"/>
      <c r="S46" s="178"/>
      <c r="T46" s="178"/>
      <c r="U46" s="178"/>
    </row>
    <row r="47" spans="1:21" ht="12" customHeight="1">
      <c r="A47" s="51" t="s">
        <v>275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O47" s="178"/>
      <c r="P47" s="178"/>
      <c r="Q47" s="178"/>
      <c r="R47" s="178"/>
      <c r="S47" s="178"/>
      <c r="T47" s="178"/>
      <c r="U47" s="178"/>
    </row>
    <row r="48" spans="1:21" ht="11.4" customHeight="1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O48" s="178"/>
      <c r="P48" s="178"/>
      <c r="Q48" s="178"/>
      <c r="R48" s="178"/>
      <c r="S48" s="178"/>
      <c r="T48" s="178"/>
      <c r="U48" s="178"/>
    </row>
    <row r="49" spans="1:2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O49" s="178"/>
      <c r="P49" s="178"/>
      <c r="Q49" s="178"/>
      <c r="R49" s="178"/>
      <c r="S49" s="178"/>
      <c r="T49" s="178"/>
      <c r="U49" s="178"/>
    </row>
    <row r="50" spans="1:2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O50" s="178"/>
      <c r="P50" s="178"/>
      <c r="Q50" s="178"/>
      <c r="R50" s="178"/>
      <c r="S50" s="178"/>
      <c r="T50" s="178"/>
      <c r="U50" s="178"/>
    </row>
    <row r="51" spans="1:2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O51" s="178"/>
      <c r="P51" s="178"/>
      <c r="Q51" s="178"/>
      <c r="R51" s="178"/>
      <c r="S51" s="178"/>
      <c r="T51" s="178"/>
      <c r="U51" s="178"/>
    </row>
    <row r="52" spans="1:2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O52" s="29"/>
      <c r="P52" s="205"/>
      <c r="Q52" s="205"/>
      <c r="R52" s="205"/>
      <c r="S52" s="205"/>
      <c r="T52" s="205"/>
      <c r="U52" s="205"/>
    </row>
    <row r="53" spans="1:2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O53" s="29"/>
      <c r="P53" s="205"/>
      <c r="Q53" s="205"/>
      <c r="R53" s="205"/>
      <c r="S53" s="205"/>
      <c r="T53" s="205"/>
      <c r="U53" s="205"/>
    </row>
    <row r="54" spans="1:2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O54" s="29"/>
      <c r="P54" s="205"/>
      <c r="Q54" s="205"/>
      <c r="R54" s="205"/>
      <c r="S54" s="205"/>
      <c r="T54" s="205"/>
      <c r="U54" s="205"/>
    </row>
    <row r="55" spans="1:2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O55" s="29"/>
      <c r="P55" s="205"/>
      <c r="Q55" s="205"/>
      <c r="R55" s="205"/>
      <c r="S55" s="205"/>
      <c r="T55" s="205"/>
      <c r="U55" s="205"/>
    </row>
    <row r="56" spans="1:2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2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2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2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2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2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2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2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2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</sheetData>
  <mergeCells count="53">
    <mergeCell ref="A3:A6"/>
    <mergeCell ref="B6:M6"/>
    <mergeCell ref="A20:M20"/>
    <mergeCell ref="B21:M21"/>
    <mergeCell ref="A33:M33"/>
    <mergeCell ref="B34:M34"/>
    <mergeCell ref="A1:M2"/>
    <mergeCell ref="D3:M3"/>
    <mergeCell ref="L4:M5"/>
    <mergeCell ref="A7:M7"/>
    <mergeCell ref="B8:M8"/>
    <mergeCell ref="B3:C5"/>
    <mergeCell ref="D4:E5"/>
    <mergeCell ref="F5:G5"/>
    <mergeCell ref="H5:I5"/>
    <mergeCell ref="J5:K5"/>
    <mergeCell ref="F4:K4"/>
    <mergeCell ref="N1:T1"/>
    <mergeCell ref="BR1:BX1"/>
    <mergeCell ref="BY1:CE1"/>
    <mergeCell ref="CF1:CL1"/>
    <mergeCell ref="U1:AA1"/>
    <mergeCell ref="AB1:AH1"/>
    <mergeCell ref="AI1:AO1"/>
    <mergeCell ref="CM1:CS1"/>
    <mergeCell ref="AP1:AV1"/>
    <mergeCell ref="AW1:BC1"/>
    <mergeCell ref="BD1:BJ1"/>
    <mergeCell ref="BK1:BQ1"/>
    <mergeCell ref="FZ1:GF1"/>
    <mergeCell ref="GG1:GM1"/>
    <mergeCell ref="GN1:GT1"/>
    <mergeCell ref="GU1:HA1"/>
    <mergeCell ref="CT1:CZ1"/>
    <mergeCell ref="DA1:DG1"/>
    <mergeCell ref="DH1:DN1"/>
    <mergeCell ref="DO1:DU1"/>
    <mergeCell ref="FL1:FR1"/>
    <mergeCell ref="FS1:FY1"/>
    <mergeCell ref="DV1:EB1"/>
    <mergeCell ref="EC1:EI1"/>
    <mergeCell ref="EJ1:EP1"/>
    <mergeCell ref="EQ1:EW1"/>
    <mergeCell ref="EX1:FD1"/>
    <mergeCell ref="FE1:FK1"/>
    <mergeCell ref="IY1:JB1"/>
    <mergeCell ref="HB1:HH1"/>
    <mergeCell ref="HI1:HO1"/>
    <mergeCell ref="HP1:HV1"/>
    <mergeCell ref="HW1:IC1"/>
    <mergeCell ref="ID1:IJ1"/>
    <mergeCell ref="IK1:IQ1"/>
    <mergeCell ref="IR1:IX1"/>
  </mergeCells>
  <phoneticPr fontId="12" type="noConversion"/>
  <hyperlinks>
    <hyperlink ref="A1:L1" location="Inhaltsverzeichnis!A27:C28" display="Inhaltsverzeichnis!A27:C2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 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2015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Torsten Haseloff</cp:lastModifiedBy>
  <cp:lastPrinted>2017-01-24T12:09:53Z</cp:lastPrinted>
  <dcterms:created xsi:type="dcterms:W3CDTF">2007-10-05T08:09:49Z</dcterms:created>
  <dcterms:modified xsi:type="dcterms:W3CDTF">2017-02-07T14:32:47Z</dcterms:modified>
  <cp:category>Statistischer Bericht A IV 4 – j/15</cp:category>
</cp:coreProperties>
</file>