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40" windowHeight="11016" tabRatio="516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'12'!$A$1:$N$57</definedName>
    <definedName name="_xlnm.Print_Area" localSheetId="12">'13'!$A$1:$O$42</definedName>
    <definedName name="_xlnm.Print_Area" localSheetId="13">'14'!$A$1:$O$40</definedName>
    <definedName name="_xlnm.Print_Area" localSheetId="14">'15'!$A$1:$O$40</definedName>
    <definedName name="_xlnm.Print_Area" localSheetId="15">'16'!$A$1:$N$57</definedName>
    <definedName name="_xlnm.Print_Area" localSheetId="16">'17'!$A$1:$C$45</definedName>
    <definedName name="_xlnm.Print_Area" localSheetId="3">'4'!$A$1:$H$60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'4'!$A$1:$H$61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C71" i="43" l="1"/>
  <c r="B71" i="43"/>
  <c r="J43" i="46" l="1"/>
  <c r="J44" i="46"/>
  <c r="J45" i="46"/>
  <c r="J46" i="46"/>
  <c r="J47" i="46"/>
  <c r="J48" i="46"/>
  <c r="J49" i="46"/>
  <c r="J50" i="46"/>
  <c r="J51" i="46"/>
  <c r="J52" i="46"/>
  <c r="J53" i="46"/>
  <c r="J42" i="46"/>
  <c r="I43" i="46"/>
  <c r="I44" i="46"/>
  <c r="I45" i="46"/>
  <c r="I46" i="46"/>
  <c r="I47" i="46"/>
  <c r="I48" i="46"/>
  <c r="I49" i="46"/>
  <c r="I50" i="46"/>
  <c r="I51" i="46"/>
  <c r="I52" i="46"/>
  <c r="I53" i="46"/>
  <c r="I42" i="46"/>
  <c r="I56" i="46" l="1"/>
  <c r="I55" i="46"/>
  <c r="F71" i="43" l="1"/>
  <c r="E72" i="43"/>
  <c r="G67" i="40"/>
  <c r="B71" i="40"/>
  <c r="G68" i="40"/>
  <c r="D69" i="40"/>
  <c r="C72" i="40"/>
  <c r="D70" i="40"/>
  <c r="E67" i="43"/>
  <c r="D70" i="43"/>
  <c r="C67" i="40"/>
  <c r="F71" i="40"/>
  <c r="C68" i="40"/>
  <c r="H69" i="40"/>
  <c r="G72" i="40"/>
  <c r="H70" i="40"/>
  <c r="E68" i="43"/>
  <c r="D69" i="43"/>
  <c r="D71" i="43"/>
  <c r="E71" i="40"/>
  <c r="B72" i="40"/>
  <c r="F72" i="40"/>
  <c r="F72" i="43"/>
  <c r="H67" i="40"/>
  <c r="G71" i="40"/>
  <c r="H68" i="40"/>
  <c r="D72" i="40"/>
  <c r="E70" i="40"/>
  <c r="F67" i="43"/>
  <c r="B68" i="43"/>
  <c r="E69" i="43"/>
  <c r="E70" i="43"/>
  <c r="B67" i="40"/>
  <c r="F67" i="40"/>
  <c r="B68" i="40"/>
  <c r="F68" i="40"/>
  <c r="C69" i="40"/>
  <c r="G69" i="40"/>
  <c r="C70" i="40"/>
  <c r="G70" i="40"/>
  <c r="D67" i="43"/>
  <c r="E71" i="43"/>
  <c r="D68" i="43"/>
  <c r="C69" i="43"/>
  <c r="C72" i="43"/>
  <c r="D72" i="43"/>
  <c r="C70" i="43"/>
  <c r="D67" i="40"/>
  <c r="C71" i="40"/>
  <c r="D68" i="40"/>
  <c r="E69" i="40"/>
  <c r="H72" i="40"/>
  <c r="B67" i="43"/>
  <c r="F68" i="43"/>
  <c r="E67" i="40"/>
  <c r="D71" i="40"/>
  <c r="H71" i="40"/>
  <c r="E68" i="40"/>
  <c r="B69" i="40"/>
  <c r="F69" i="40"/>
  <c r="E72" i="40"/>
  <c r="B70" i="40"/>
  <c r="F70" i="40"/>
  <c r="C67" i="43"/>
  <c r="C68" i="43"/>
  <c r="B69" i="43"/>
  <c r="B72" i="43"/>
  <c r="F69" i="43"/>
  <c r="B70" i="43"/>
  <c r="F70" i="43"/>
  <c r="H25" i="37"/>
  <c r="H26" i="37"/>
</calcChain>
</file>

<file path=xl/sharedStrings.xml><?xml version="1.0" encoding="utf-8"?>
<sst xmlns="http://schemas.openxmlformats.org/spreadsheetml/2006/main" count="1458" uniqueCount="360">
  <si>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</si>
  <si>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</si>
  <si>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</si>
  <si>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</si>
  <si>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</si>
  <si>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</si>
  <si>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</si>
  <si>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</si>
  <si>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</si>
  <si>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</si>
  <si>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</si>
  <si>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</si>
  <si>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</si>
  <si>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</si>
  <si>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</si>
  <si>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</si>
  <si>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</si>
  <si>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</si>
  <si>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</si>
  <si>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</si>
  <si>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</si>
  <si>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</si>
  <si>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</si>
  <si>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</si>
  <si>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</si>
  <si>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</si>
  <si>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</si>
  <si>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</si>
  <si>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</si>
  <si>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</si>
  <si>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</si>
  <si>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</si>
  <si>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</si>
  <si>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</si>
  <si>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</si>
  <si>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</si>
  <si>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</si>
  <si>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</si>
  <si>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</si>
  <si>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</si>
  <si>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</si>
  <si>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</si>
  <si>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</si>
  <si>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</si>
  <si>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</si>
  <si>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</si>
  <si>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</si>
  <si>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</si>
  <si>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</si>
  <si>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</si>
  <si>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</si>
  <si>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</si>
  <si>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</si>
  <si>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</si>
  <si>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</si>
  <si>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</si>
  <si>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</si>
  <si>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</si>
  <si>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</si>
  <si>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</si>
  <si>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</si>
  <si>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</si>
  <si>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</si>
  <si>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</si>
  <si>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</si>
  <si>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</si>
  <si>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</si>
  <si>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</si>
  <si>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</si>
  <si>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</si>
  <si>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</si>
  <si>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</si>
  <si>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</si>
  <si>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</si>
  <si>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</si>
  <si>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</si>
  <si>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</si>
  <si>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</si>
  <si>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</si>
  <si>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</si>
  <si>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</si>
  <si>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</si>
  <si>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</si>
  <si>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</si>
  <si>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</si>
  <si>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</si>
  <si>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</si>
  <si>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</si>
  <si>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</si>
  <si>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</si>
  <si>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</si>
  <si>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</si>
  <si>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</si>
  <si>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</si>
  <si>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</si>
  <si>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</si>
  <si>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</si>
  <si>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</si>
  <si>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</si>
  <si>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</si>
  <si>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</si>
  <si>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</si>
  <si>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</si>
  <si>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</si>
  <si>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</si>
  <si>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</si>
  <si>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</si>
  <si>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</si>
  <si>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</si>
  <si>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</si>
  <si>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</si>
  <si>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</si>
  <si>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</si>
  <si>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</si>
  <si>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</si>
  <si>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</si>
  <si>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</si>
  <si>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</si>
  <si>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</si>
  <si>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</si>
  <si>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</si>
  <si>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</si>
  <si>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</si>
  <si>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</si>
  <si>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</si>
  <si>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</si>
  <si>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</si>
  <si>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</si>
  <si>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</si>
  <si>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</si>
  <si>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</si>
  <si>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</si>
  <si>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</si>
  <si>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</si>
  <si>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</si>
  <si>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</si>
  <si>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</si>
  <si>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</si>
  <si>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</si>
  <si>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</si>
  <si>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</si>
  <si>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</si>
  <si>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</si>
  <si>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</si>
  <si>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</si>
  <si>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</si>
  <si>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</si>
  <si>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</si>
  <si>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</si>
  <si>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</si>
  <si>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</si>
  <si>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</si>
  <si>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</si>
  <si>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</si>
  <si>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</si>
  <si>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</si>
  <si>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</si>
  <si>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</si>
  <si>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</si>
  <si>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</si>
  <si>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</si>
  <si>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</si>
  <si>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</si>
  <si>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</si>
  <si>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</si>
  <si>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</si>
  <si>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</si>
  <si>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</si>
  <si>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</si>
  <si>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</si>
  <si>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</si>
  <si>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</si>
  <si>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</si>
  <si>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</si>
  <si>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</si>
  <si>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</si>
  <si>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</si>
  <si>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</si>
  <si>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</si>
  <si>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</si>
  <si>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</si>
  <si>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</si>
  <si>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</si>
  <si>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</si>
  <si>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</si>
  <si>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</si>
  <si>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</si>
  <si>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</si>
  <si>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</si>
  <si>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</si>
  <si>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</si>
  <si>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</si>
  <si>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</si>
  <si>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</si>
  <si>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</si>
  <si>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</si>
  <si>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</si>
  <si>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</si>
  <si>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</si>
  <si>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</si>
  <si>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</si>
  <si>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</si>
  <si>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</si>
  <si>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</si>
  <si>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</si>
  <si>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</si>
  <si>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</si>
  <si>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</si>
  <si>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</si>
  <si>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</si>
  <si>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</si>
  <si>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</si>
  <si>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</si>
  <si>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</si>
  <si>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</si>
  <si>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</si>
  <si>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</si>
  <si>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</si>
  <si>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</si>
  <si>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</si>
  <si>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</si>
  <si>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</si>
  <si>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</si>
  <si>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</si>
  <si>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</si>
  <si>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</si>
  <si>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</si>
  <si>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</si>
  <si>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</si>
  <si>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</si>
  <si>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</si>
  <si>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</si>
  <si>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</si>
  <si>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</si>
  <si>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</si>
  <si>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</si>
  <si>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</si>
  <si>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</si>
  <si>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</si>
  <si>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</si>
  <si>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</si>
  <si>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</si>
  <si>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</si>
  <si>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</si>
  <si>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</si>
  <si>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</si>
  <si>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</si>
  <si>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</si>
  <si>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</si>
  <si>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</si>
  <si>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</si>
  <si>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</si>
  <si>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</si>
  <si>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</si>
  <si>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</si>
  <si>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</si>
  <si>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</si>
  <si>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</si>
  <si>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</si>
  <si>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</si>
  <si>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</si>
  <si>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</si>
  <si>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</si>
  <si>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</si>
  <si>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</si>
  <si>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</si>
  <si>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</si>
  <si>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</si>
  <si>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</si>
  <si>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</si>
  <si>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</si>
  <si>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</si>
  <si>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</si>
  <si>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</si>
  <si>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</si>
  <si>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</si>
  <si>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</si>
  <si>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</si>
  <si>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</si>
  <si>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</si>
  <si>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</si>
  <si>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</si>
  <si>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</si>
  <si>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</si>
  <si>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</si>
  <si>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</si>
  <si>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</si>
  <si>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</si>
  <si>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</si>
  <si>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</si>
  <si>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</si>
  <si>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</si>
  <si>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Aug.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</si>
  <si>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</si>
  <si>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</si>
  <si>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</si>
  <si>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</si>
  <si>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</si>
  <si>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</si>
  <si>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</si>
  <si>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</si>
  <si>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</si>
  <si>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</si>
  <si>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</si>
  <si>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</si>
  <si>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</si>
  <si>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</si>
  <si>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</si>
  <si>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</si>
  <si>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</si>
  <si>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</si>
  <si>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</si>
  <si>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</si>
  <si>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</si>
  <si>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</si>
  <si>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</si>
  <si>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</si>
  <si>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2016 ¹</t>
  </si>
  <si>
    <t xml:space="preserve">  2016 ¹</t>
  </si>
  <si>
    <t>204 Ersetzungen</t>
  </si>
  <si>
    <t>Kontrolle</t>
  </si>
  <si>
    <t>tätige Personen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</si>
  <si>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</si>
  <si>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</si>
  <si>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</si>
  <si>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</si>
  <si>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</si>
  <si>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</si>
  <si>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</si>
  <si>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</si>
  <si>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</si>
  <si>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</si>
  <si>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</si>
  <si>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</si>
  <si>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</si>
  <si>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</si>
  <si>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</si>
  <si>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E I 2 – m 08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</si>
  <si>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2016</t>
    </r>
  </si>
  <si>
    <t>E I 2 - m 08 / 16</t>
  </si>
  <si>
    <r>
      <t>Erschienen im</t>
    </r>
    <r>
      <rPr>
        <b/>
        <sz val="8"/>
        <rFont val="Arial"/>
        <family val="2"/>
      </rPr>
      <t xml:space="preserve"> Oktober 2016</t>
    </r>
  </si>
  <si>
    <t>im Land Brandenburg im August 2016 nach</t>
  </si>
  <si>
    <t>von Januar bis August 2016 nach</t>
  </si>
  <si>
    <t xml:space="preserve">von Januar bis August 2016 nach </t>
  </si>
  <si>
    <t>im Land Brandenburg im August 2016</t>
  </si>
  <si>
    <t xml:space="preserve">im Land Brandenburg im August 2016 </t>
  </si>
  <si>
    <t>1.2  Betriebe des Verarbeitenden Gewerbes (sowie Bergbau und Gewinnung von Steinen und Erden)
       im Land Brandenburg im August 2016 nach Verwaltungsbezirken</t>
  </si>
  <si>
    <t>1.3  Betriebe des Verarbeitenden Gewerbes (sowie Bergbau und Gewinnung von Steinen und Erden)
       im Land Brandenburg im August 2016 nach Wirtschaftsabteilungen</t>
  </si>
  <si>
    <t>1.4  Betriebe des Verarbeitenden Gewerbes (sowie Bergbau und Gewinnung von Steinen und Erden)
       im Land Brandenburg im August 2016 nach Wirtschaftsabteilungen – Veränderung zum Vorjahresmonat</t>
  </si>
  <si>
    <t>2.2  Fachliche Betriebsteile der Betriebe des Verarbeitenden Gewerbes (sowie Bergbau und Gewinnung von
       Steinen und Erden) im Land Brandenburg im August 2016 nach Wirtschaftsabteilungen</t>
  </si>
  <si>
    <t>2.3   Fachliche Betriebsteile der Betriebe des Verarbeitenden Gewerbes (sowie Bergbau und Gewinnung von
        Steinen und Erden) im Land Brandenburg im August 2016 nach Wirtschaftsabteilungen 
        –  Veränderung zum Vorjahresmonat</t>
  </si>
  <si>
    <t>Auftragseingangsindex für das Verarbeitende Gewerbe im Land Brandenburg seit August 2015</t>
  </si>
  <si>
    <t xml:space="preserve">3.2  Auftragseingangsindex (Gesamt) für das Verarbeitende Gewerbe im Land Brandenburg von Januar bis August 2016
       nach Wirtschaftsabteilungen – Volumenindex – </t>
  </si>
  <si>
    <t xml:space="preserve">3.3  Auftragseingangsindex Inland für das Verarbeitende Gewerbe im Land Brandenburg von Januar bis August 2016 
       nach Wirtschaftsabteilungen – Volumenindex – </t>
  </si>
  <si>
    <t xml:space="preserve">3.4  Auftragseingangsindex Ausland für das Verarbeitende Gewerbe im Land Brandenburg von Januar bis August 2016 
       nach Wirtschaftsabteilungen – Volumenindex –  </t>
  </si>
  <si>
    <t>170 Ersetzungen</t>
  </si>
  <si>
    <t>-</t>
  </si>
  <si>
    <t>H.v.Textilien</t>
  </si>
  <si>
    <t xml:space="preserve">– </t>
  </si>
  <si>
    <t xml:space="preserve">seit August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</si>
</sst>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[=0]&quot;...&quot;;#,###,##0"/>
    <numFmt numFmtId="189" formatCode="[=0]&quot;...&quot;;[&lt;0]\–\ ##0.0;##0.0"/>
    <numFmt numFmtId="190" formatCode="[=0]&quot;...&quot;;##0.0"/>
    <numFmt numFmtId="191" formatCode="[=0]&quot;...&quot;;###.0"/>
    <numFmt numFmtId="192" formatCode="#,##0.0"/>
    <numFmt numFmtId="193" formatCode="#,##0;\–\ #,##0;\–"/>
    <numFmt numFmtId="194" formatCode="#,##0.0;\–\ #,##0.0;\…"/>
    <numFmt numFmtId="195" formatCode="#,##0.0;\–\ #,##0.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1">
    <xf numFmtId="0" fontId="0" fillId="0" borderId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3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4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5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3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49" fontId="37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2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9" fillId="0" borderId="3" xfId="0" applyFont="1" applyBorder="1" applyAlignment="1"/>
    <xf numFmtId="182" fontId="39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0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1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2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5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3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" fontId="33" fillId="0" borderId="0" xfId="1" applyNumberFormat="1" applyFont="1" applyAlignment="1" applyProtection="1">
      <alignment horizontal="left" wrapText="1"/>
      <protection locked="0"/>
    </xf>
    <xf numFmtId="188" fontId="2" fillId="0" borderId="0" xfId="6" applyNumberFormat="1" applyFont="1" applyFill="1" applyBorder="1" applyAlignment="1">
      <alignment horizontal="right" indent="1"/>
    </xf>
    <xf numFmtId="188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5" fillId="0" borderId="0" xfId="0" applyNumberFormat="1" applyFont="1" applyAlignment="1">
      <alignment horizontal="right" indent="1"/>
    </xf>
    <xf numFmtId="174" fontId="45" fillId="0" borderId="0" xfId="0" applyNumberFormat="1" applyFont="1" applyBorder="1" applyAlignment="1">
      <alignment horizontal="right" indent="1"/>
    </xf>
    <xf numFmtId="188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6" fillId="0" borderId="0" xfId="0" applyFont="1"/>
    <xf numFmtId="165" fontId="46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5" fillId="0" borderId="0" xfId="0" applyFont="1"/>
    <xf numFmtId="165" fontId="35" fillId="0" borderId="0" xfId="0" applyNumberFormat="1" applyFont="1" applyAlignment="1"/>
    <xf numFmtId="0" fontId="16" fillId="0" borderId="0" xfId="0" applyFont="1" applyAlignment="1">
      <alignment horizontal="center"/>
    </xf>
    <xf numFmtId="0" fontId="47" fillId="0" borderId="20" xfId="7" applyFont="1" applyBorder="1" applyAlignment="1"/>
    <xf numFmtId="0" fontId="47" fillId="0" borderId="0" xfId="7" applyFont="1" applyBorder="1" applyAlignment="1"/>
    <xf numFmtId="0" fontId="47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2" fontId="14" fillId="0" borderId="0" xfId="0" applyNumberFormat="1" applyFont="1" applyAlignment="1"/>
    <xf numFmtId="168" fontId="47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9" fontId="2" fillId="0" borderId="0" xfId="0" applyNumberFormat="1" applyFont="1" applyBorder="1" applyAlignment="1">
      <alignment horizontal="right"/>
    </xf>
    <xf numFmtId="190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91" fontId="2" fillId="0" borderId="0" xfId="0" applyNumberFormat="1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92" fontId="19" fillId="0" borderId="0" xfId="0" applyNumberFormat="1" applyFont="1" applyFill="1" applyAlignment="1">
      <alignment horizontal="right"/>
    </xf>
    <xf numFmtId="192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3" fontId="2" fillId="0" borderId="0" xfId="3" applyNumberFormat="1" applyFont="1" applyFill="1" applyAlignment="1" applyProtection="1">
      <alignment horizontal="right"/>
      <protection locked="0"/>
    </xf>
    <xf numFmtId="193" fontId="2" fillId="0" borderId="0" xfId="0" applyNumberFormat="1" applyFont="1" applyFill="1" applyAlignment="1">
      <alignment horizontal="right"/>
    </xf>
    <xf numFmtId="0" fontId="33" fillId="0" borderId="0" xfId="1" applyFont="1"/>
    <xf numFmtId="0" fontId="33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9" fillId="0" borderId="0" xfId="1" applyFont="1"/>
    <xf numFmtId="0" fontId="26" fillId="0" borderId="0" xfId="1" applyFill="1"/>
    <xf numFmtId="0" fontId="49" fillId="0" borderId="0" xfId="1" quotePrefix="1" applyFont="1"/>
    <xf numFmtId="0" fontId="33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4" fontId="19" fillId="0" borderId="0" xfId="0" applyNumberFormat="1" applyFont="1" applyBorder="1" applyAlignment="1">
      <alignment horizontal="right"/>
    </xf>
    <xf numFmtId="194" fontId="2" fillId="0" borderId="0" xfId="4" applyNumberFormat="1" applyFont="1" applyAlignment="1">
      <alignment wrapText="1"/>
    </xf>
    <xf numFmtId="195" fontId="41" fillId="0" borderId="0" xfId="0" applyNumberFormat="1" applyFont="1" applyFill="1" applyAlignment="1">
      <alignment horizontal="right"/>
    </xf>
    <xf numFmtId="195" fontId="2" fillId="0" borderId="0" xfId="0" applyNumberFormat="1" applyFont="1" applyFill="1" applyBorder="1" applyAlignment="1">
      <alignment horizontal="right"/>
    </xf>
    <xf numFmtId="195" fontId="43" fillId="0" borderId="0" xfId="0" applyNumberFormat="1" applyFont="1" applyFill="1" applyAlignment="1">
      <alignment horizontal="right"/>
    </xf>
    <xf numFmtId="0" fontId="47" fillId="0" borderId="19" xfId="7" applyFont="1" applyBorder="1" applyAlignment="1"/>
    <xf numFmtId="187" fontId="41" fillId="0" borderId="0" xfId="0" applyNumberFormat="1" applyFont="1" applyFill="1" applyAlignment="1">
      <alignment horizontal="right"/>
    </xf>
    <xf numFmtId="187" fontId="43" fillId="0" borderId="0" xfId="0" applyNumberFormat="1" applyFont="1" applyFill="1" applyAlignment="1">
      <alignment horizontal="right"/>
    </xf>
    <xf numFmtId="0" fontId="50" fillId="0" borderId="0" xfId="0" applyFont="1"/>
    <xf numFmtId="195" fontId="19" fillId="0" borderId="0" xfId="0" applyNumberFormat="1" applyFont="1" applyAlignment="1" applyProtection="1">
      <alignment horizontal="right"/>
      <protection locked="0"/>
    </xf>
    <xf numFmtId="193" fontId="14" fillId="0" borderId="0" xfId="3" applyNumberFormat="1" applyFont="1" applyFill="1" applyAlignment="1" applyProtection="1">
      <alignment horizontal="right"/>
      <protection locked="0"/>
    </xf>
    <xf numFmtId="193" fontId="14" fillId="0" borderId="0" xfId="0" applyNumberFormat="1" applyFont="1" applyFill="1" applyAlignment="1">
      <alignment horizontal="right"/>
    </xf>
    <xf numFmtId="195" fontId="29" fillId="0" borderId="0" xfId="0" applyNumberFormat="1" applyFont="1" applyAlignment="1" applyProtection="1">
      <alignment horizontal="right"/>
      <protection locked="0"/>
    </xf>
    <xf numFmtId="187" fontId="29" fillId="0" borderId="0" xfId="0" applyNumberFormat="1" applyFont="1" applyAlignment="1" applyProtection="1">
      <alignment horizontal="right"/>
      <protection locked="0"/>
    </xf>
    <xf numFmtId="194" fontId="29" fillId="0" borderId="0" xfId="0" applyNumberFormat="1" applyFont="1" applyBorder="1" applyAlignment="1">
      <alignment horizontal="right"/>
    </xf>
    <xf numFmtId="194" fontId="14" fillId="0" borderId="0" xfId="4" applyNumberFormat="1" applyFont="1" applyAlignment="1">
      <alignment wrapText="1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0" fontId="47" fillId="0" borderId="20" xfId="7" applyFont="1" applyBorder="1" applyAlignment="1">
      <alignment horizontal="center"/>
    </xf>
    <xf numFmtId="175" fontId="26" fillId="0" borderId="0" xfId="1" applyNumberFormat="1"/>
    <xf numFmtId="193" fontId="2" fillId="0" borderId="0" xfId="0" applyNumberFormat="1" applyFont="1" applyFill="1" applyBorder="1" applyAlignment="1">
      <alignment horizontal="right"/>
    </xf>
    <xf numFmtId="194" fontId="19" fillId="0" borderId="0" xfId="0" applyNumberFormat="1" applyFont="1" applyFill="1" applyBorder="1" applyAlignment="1">
      <alignment horizontal="right"/>
    </xf>
    <xf numFmtId="194" fontId="2" fillId="0" borderId="0" xfId="4" applyNumberFormat="1" applyFont="1" applyAlignment="1">
      <alignment horizontal="right" wrapText="1"/>
    </xf>
    <xf numFmtId="193" fontId="52" fillId="0" borderId="0" xfId="0" applyNumberFormat="1" applyFont="1" applyFill="1" applyAlignment="1">
      <alignment horizontal="right"/>
    </xf>
    <xf numFmtId="193" fontId="53" fillId="0" borderId="0" xfId="0" applyNumberFormat="1" applyFont="1" applyFill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3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3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" fontId="33" fillId="0" borderId="0" xfId="1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7" fontId="2" fillId="0" borderId="11" xfId="10" applyNumberFormat="1" applyFont="1" applyBorder="1" applyAlignment="1">
      <alignment horizontal="center" vertical="center" wrapText="1"/>
    </xf>
    <xf numFmtId="167" fontId="2" fillId="0" borderId="3" xfId="10" applyNumberFormat="1" applyFont="1" applyBorder="1" applyAlignment="1">
      <alignment horizontal="center" vertical="center" wrapText="1"/>
    </xf>
    <xf numFmtId="167" fontId="2" fillId="0" borderId="7" xfId="10" applyNumberFormat="1" applyFont="1" applyBorder="1" applyAlignment="1">
      <alignment horizontal="center" vertical="center" wrapText="1"/>
    </xf>
    <xf numFmtId="167" fontId="2" fillId="0" borderId="5" xfId="10" applyNumberFormat="1" applyFont="1" applyBorder="1" applyAlignment="1">
      <alignment horizontal="center" vertical="center" wrapText="1"/>
    </xf>
    <xf numFmtId="167" fontId="2" fillId="0" borderId="12" xfId="10" applyNumberFormat="1" applyFont="1" applyBorder="1" applyAlignment="1">
      <alignment horizontal="center" vertical="center" wrapText="1"/>
    </xf>
    <xf numFmtId="0" fontId="47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4" fontId="2" fillId="0" borderId="0" xfId="4" applyNumberFormat="1" applyFont="1" applyAlignment="1">
      <alignment horizontal="center" wrapText="1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4" xfId="0" applyNumberFormat="1" applyFont="1" applyBorder="1" applyAlignment="1">
      <alignment horizontal="center" vertical="center"/>
    </xf>
    <xf numFmtId="182" fontId="13" fillId="0" borderId="8" xfId="0" applyNumberFormat="1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0" fontId="33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1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EI1_m11-07" xfId="6"/>
    <cellStyle name="Standard_Gewichtung_50plus" xfId="7"/>
    <cellStyle name="Standard_Mappe1" xfId="10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0.0_ ;[Red]\-0.0\ </c:formatCode>
                <c:ptCount val="20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  <c:pt idx="13">
                  <c:v>6.7</c:v>
                </c:pt>
                <c:pt idx="14">
                  <c:v>0.9</c:v>
                </c:pt>
                <c:pt idx="15">
                  <c:v>2.4</c:v>
                </c:pt>
                <c:pt idx="16">
                  <c:v>11.3</c:v>
                </c:pt>
                <c:pt idx="17">
                  <c:v>1.2</c:v>
                </c:pt>
                <c:pt idx="18">
                  <c:v>-6.1</c:v>
                </c:pt>
                <c:pt idx="19">
                  <c:v>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3824"/>
        <c:axId val="44095744"/>
      </c:lineChart>
      <c:catAx>
        <c:axId val="440938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95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4095744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0938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0.0</c:formatCode>
                <c:ptCount val="13"/>
                <c:pt idx="0">
                  <c:v>75.900000000000006</c:v>
                </c:pt>
                <c:pt idx="1">
                  <c:v>168.9</c:v>
                </c:pt>
                <c:pt idx="2">
                  <c:v>95.2</c:v>
                </c:pt>
                <c:pt idx="3">
                  <c:v>102.7</c:v>
                </c:pt>
                <c:pt idx="4">
                  <c:v>94.2</c:v>
                </c:pt>
                <c:pt idx="5" formatCode="[=0]&quot;...&quot;;[&lt;0]\–\ ##0.0;##0.0">
                  <c:v>90.2</c:v>
                </c:pt>
                <c:pt idx="6" formatCode="[=0]&quot;...&quot;;[&lt;0]\–\ ##0.0;##0.0">
                  <c:v>95.3</c:v>
                </c:pt>
                <c:pt idx="7" formatCode="[=0]&quot;...&quot;;[&lt;0]\–\ ##0.0;##0.0">
                  <c:v>93.9</c:v>
                </c:pt>
                <c:pt idx="8" formatCode="[=0]&quot;...&quot;;[&lt;0]\–\ ##0.0;##0.0">
                  <c:v>92.8</c:v>
                </c:pt>
                <c:pt idx="9" formatCode="[=0]&quot;...&quot;;[&lt;0]\–\ ##0.0;##0.0">
                  <c:v>98.8</c:v>
                </c:pt>
                <c:pt idx="10" formatCode="[=0]&quot;...&quot;;[&lt;0]\–\ ##0.0;##0.0">
                  <c:v>112.7</c:v>
                </c:pt>
                <c:pt idx="11" formatCode="[=0]&quot;...&quot;;[&lt;0]\–\ ##0.0;##0.0">
                  <c:v>86.2</c:v>
                </c:pt>
                <c:pt idx="12" formatCode="[=0]&quot;...&quot;;[&lt;0]\–\ ##0.0;##0.0">
                  <c:v>83.4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2015</c:v>
                  </c:pt>
                  <c:pt idx="5">
                    <c:v>2016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0.0</c:formatCode>
                <c:ptCount val="13"/>
                <c:pt idx="0">
                  <c:v>77.8</c:v>
                </c:pt>
                <c:pt idx="1">
                  <c:v>301.10000000000002</c:v>
                </c:pt>
                <c:pt idx="2">
                  <c:v>117.9</c:v>
                </c:pt>
                <c:pt idx="3">
                  <c:v>114.2</c:v>
                </c:pt>
                <c:pt idx="4">
                  <c:v>89.5</c:v>
                </c:pt>
                <c:pt idx="5" formatCode="[=0]&quot;...&quot;;[&lt;0]\–\ ##0.0;##0.0">
                  <c:v>102.3</c:v>
                </c:pt>
                <c:pt idx="6" formatCode="[=0]&quot;...&quot;;[&lt;0]\–\ ##0.0;##0.0">
                  <c:v>113</c:v>
                </c:pt>
                <c:pt idx="7" formatCode="[=0]&quot;...&quot;;[&lt;0]\–\ ##0.0;##0.0">
                  <c:v>109.1</c:v>
                </c:pt>
                <c:pt idx="8" formatCode="[=0]&quot;...&quot;;[&lt;0]\–\ ##0.0;##0.0">
                  <c:v>89.1</c:v>
                </c:pt>
                <c:pt idx="9" formatCode="[=0]&quot;...&quot;;[&lt;0]\–\ ##0.0;##0.0">
                  <c:v>141.6</c:v>
                </c:pt>
                <c:pt idx="10" formatCode="[=0]&quot;...&quot;;[&lt;0]\–\ ##0.0;##0.0">
                  <c:v>102</c:v>
                </c:pt>
                <c:pt idx="11" formatCode="[=0]&quot;...&quot;;[&lt;0]\–\ ##0.0;##0.0">
                  <c:v>93.4</c:v>
                </c:pt>
                <c:pt idx="12" formatCode="[=0]&quot;...&quot;;[&lt;0]\–\ ##0.0;##0.0">
                  <c:v>82.3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3563776"/>
        <c:axId val="53565312"/>
      </c:barChart>
      <c:catAx>
        <c:axId val="53563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653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53565312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6377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08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38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15" t="s">
        <v>248</v>
      </c>
      <c r="D1" s="335" t="s">
        <v>7</v>
      </c>
      <c r="G1" s="337">
        <v>2015</v>
      </c>
      <c r="H1" s="239" t="s">
        <v>39</v>
      </c>
      <c r="I1" s="236">
        <v>-3.6</v>
      </c>
      <c r="J1" s="4"/>
    </row>
    <row r="2" spans="1:10" ht="40.200000000000003" customHeight="1" x14ac:dyDescent="0.55000000000000004">
      <c r="B2" s="3" t="s">
        <v>37</v>
      </c>
      <c r="D2" s="336"/>
      <c r="G2" s="338"/>
      <c r="H2" s="239" t="s">
        <v>40</v>
      </c>
      <c r="I2" s="236">
        <v>-0.7</v>
      </c>
      <c r="J2" s="4"/>
    </row>
    <row r="3" spans="1:10" ht="34.799999999999997" x14ac:dyDescent="0.55000000000000004">
      <c r="B3" s="3" t="s">
        <v>38</v>
      </c>
      <c r="D3" s="336"/>
      <c r="G3" s="338"/>
      <c r="H3" s="239" t="s">
        <v>41</v>
      </c>
      <c r="I3" s="236">
        <v>-4.0999999999999996</v>
      </c>
      <c r="J3" s="4"/>
    </row>
    <row r="4" spans="1:10" ht="6.6" customHeight="1" x14ac:dyDescent="0.25">
      <c r="D4" s="336"/>
      <c r="G4" s="338"/>
      <c r="H4" s="239" t="s">
        <v>42</v>
      </c>
      <c r="I4" s="236">
        <v>-0.3</v>
      </c>
      <c r="J4" s="4"/>
    </row>
    <row r="5" spans="1:10" ht="20.399999999999999" x14ac:dyDescent="0.35">
      <c r="C5" s="208" t="s">
        <v>337</v>
      </c>
      <c r="D5" s="336"/>
      <c r="G5" s="338"/>
      <c r="H5" s="239" t="s">
        <v>41</v>
      </c>
      <c r="I5" s="236">
        <v>-10</v>
      </c>
      <c r="J5" s="4"/>
    </row>
    <row r="6" spans="1:10" s="5" customFormat="1" ht="34.950000000000003" customHeight="1" x14ac:dyDescent="0.2">
      <c r="D6" s="336"/>
      <c r="G6" s="338"/>
      <c r="H6" s="239" t="s">
        <v>39</v>
      </c>
      <c r="I6" s="236">
        <v>6.9</v>
      </c>
      <c r="J6" s="4"/>
    </row>
    <row r="7" spans="1:10" ht="84" customHeight="1" x14ac:dyDescent="0.25">
      <c r="C7" s="6" t="s">
        <v>338</v>
      </c>
      <c r="D7" s="336"/>
      <c r="G7" s="338"/>
      <c r="H7" s="239" t="s">
        <v>39</v>
      </c>
      <c r="I7" s="236">
        <v>4.2</v>
      </c>
      <c r="J7" s="4"/>
    </row>
    <row r="8" spans="1:10" x14ac:dyDescent="0.25">
      <c r="D8" s="336"/>
      <c r="G8" s="338"/>
      <c r="H8" s="239" t="s">
        <v>42</v>
      </c>
      <c r="I8" s="236">
        <v>-1.6</v>
      </c>
      <c r="J8" s="4"/>
    </row>
    <row r="9" spans="1:10" ht="45" x14ac:dyDescent="0.25">
      <c r="C9" s="7" t="s">
        <v>323</v>
      </c>
      <c r="D9" s="336"/>
      <c r="G9" s="338"/>
      <c r="H9" s="240" t="s">
        <v>43</v>
      </c>
      <c r="I9" s="236">
        <v>-4</v>
      </c>
      <c r="J9" s="4"/>
    </row>
    <row r="10" spans="1:10" ht="7.2" customHeight="1" x14ac:dyDescent="0.25">
      <c r="D10" s="336"/>
      <c r="G10" s="338"/>
      <c r="H10" s="240" t="s">
        <v>44</v>
      </c>
      <c r="I10" s="236">
        <v>6.8</v>
      </c>
      <c r="J10" s="4"/>
    </row>
    <row r="11" spans="1:10" ht="15" x14ac:dyDescent="0.25">
      <c r="A11" s="216"/>
      <c r="C11" s="7" t="s">
        <v>173</v>
      </c>
      <c r="D11" s="336"/>
      <c r="G11" s="338"/>
      <c r="H11" s="241" t="s">
        <v>45</v>
      </c>
      <c r="I11" s="236">
        <v>2.5</v>
      </c>
      <c r="J11" s="4"/>
    </row>
    <row r="12" spans="1:10" ht="66" customHeight="1" x14ac:dyDescent="0.25">
      <c r="G12" s="339"/>
      <c r="H12" s="241" t="s">
        <v>46</v>
      </c>
      <c r="I12" s="236">
        <v>12</v>
      </c>
      <c r="J12" s="4"/>
    </row>
    <row r="13" spans="1:10" ht="36" customHeight="1" x14ac:dyDescent="0.25">
      <c r="C13" s="9" t="s">
        <v>268</v>
      </c>
      <c r="G13" s="337">
        <v>2016</v>
      </c>
      <c r="H13" s="242" t="s">
        <v>39</v>
      </c>
      <c r="I13" s="236">
        <v>4.2</v>
      </c>
      <c r="J13" s="4"/>
    </row>
    <row r="14" spans="1:10" x14ac:dyDescent="0.25">
      <c r="C14" s="5" t="s">
        <v>269</v>
      </c>
      <c r="G14" s="338"/>
      <c r="H14" s="242" t="s">
        <v>40</v>
      </c>
      <c r="I14" s="236">
        <v>6.7</v>
      </c>
      <c r="J14" s="4"/>
    </row>
    <row r="15" spans="1:10" x14ac:dyDescent="0.25">
      <c r="G15" s="338"/>
      <c r="H15" s="239" t="s">
        <v>41</v>
      </c>
      <c r="I15" s="236">
        <v>0.9</v>
      </c>
      <c r="J15" s="4"/>
    </row>
    <row r="16" spans="1:10" x14ac:dyDescent="0.25">
      <c r="G16" s="338"/>
      <c r="H16" s="239" t="s">
        <v>42</v>
      </c>
      <c r="I16" s="236">
        <v>2.4</v>
      </c>
      <c r="J16" s="4"/>
    </row>
    <row r="17" spans="7:10" x14ac:dyDescent="0.25">
      <c r="G17" s="338"/>
      <c r="H17" s="239" t="s">
        <v>41</v>
      </c>
      <c r="I17" s="236">
        <v>11.3</v>
      </c>
      <c r="J17" s="4"/>
    </row>
    <row r="18" spans="7:10" x14ac:dyDescent="0.25">
      <c r="G18" s="338"/>
      <c r="H18" s="239" t="s">
        <v>39</v>
      </c>
      <c r="I18" s="236">
        <v>1.2</v>
      </c>
      <c r="J18" s="4"/>
    </row>
    <row r="19" spans="7:10" x14ac:dyDescent="0.25">
      <c r="G19" s="338"/>
      <c r="H19" s="239" t="s">
        <v>39</v>
      </c>
      <c r="I19" s="236">
        <v>-6.1</v>
      </c>
      <c r="J19" s="4"/>
    </row>
    <row r="20" spans="7:10" x14ac:dyDescent="0.25">
      <c r="G20" s="338"/>
      <c r="H20" s="239" t="s">
        <v>42</v>
      </c>
      <c r="I20" s="236">
        <v>5.8</v>
      </c>
      <c r="J20" s="4"/>
    </row>
    <row r="21" spans="7:10" x14ac:dyDescent="0.25">
      <c r="G21" s="338"/>
      <c r="H21" s="239" t="s">
        <v>43</v>
      </c>
      <c r="I21" s="236"/>
      <c r="J21" s="4"/>
    </row>
    <row r="22" spans="7:10" x14ac:dyDescent="0.25">
      <c r="G22" s="338"/>
      <c r="H22" s="239" t="s">
        <v>44</v>
      </c>
      <c r="I22" s="237"/>
      <c r="J22" s="4"/>
    </row>
    <row r="23" spans="7:10" x14ac:dyDescent="0.25">
      <c r="G23" s="338"/>
      <c r="H23" s="241" t="s">
        <v>45</v>
      </c>
      <c r="I23" s="236"/>
      <c r="J23" s="4"/>
    </row>
    <row r="24" spans="7:10" x14ac:dyDescent="0.25">
      <c r="G24" s="339"/>
      <c r="H24" s="241" t="s">
        <v>46</v>
      </c>
      <c r="I24" s="237"/>
      <c r="J24" s="4"/>
    </row>
    <row r="25" spans="7:10" x14ac:dyDescent="0.25">
      <c r="G25" s="244" t="s">
        <v>270</v>
      </c>
      <c r="H25" s="245">
        <f>MAX(I1:I24)</f>
        <v>12</v>
      </c>
      <c r="I25" s="83"/>
      <c r="J25" s="82"/>
    </row>
    <row r="26" spans="7:10" x14ac:dyDescent="0.25">
      <c r="G26" s="244" t="s">
        <v>271</v>
      </c>
      <c r="H26" s="245">
        <f>MIN(I1:I24)</f>
        <v>-10</v>
      </c>
      <c r="I26" s="2"/>
      <c r="J26" s="2"/>
    </row>
    <row r="27" spans="7:10" x14ac:dyDescent="0.25">
      <c r="G27" s="8"/>
      <c r="H27" s="243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 x14ac:dyDescent="0.25">
      <c r="A1" s="344" t="s">
        <v>350</v>
      </c>
      <c r="B1" s="357"/>
      <c r="C1" s="357"/>
      <c r="D1" s="357"/>
      <c r="E1" s="357"/>
      <c r="F1" s="357"/>
      <c r="G1" s="357"/>
      <c r="H1" s="228"/>
      <c r="I1" s="387"/>
      <c r="J1" s="388"/>
      <c r="K1" s="388"/>
      <c r="L1" s="388"/>
      <c r="M1" s="388"/>
      <c r="N1" s="388"/>
      <c r="O1" s="388"/>
      <c r="P1" s="388"/>
      <c r="Q1" s="388"/>
    </row>
    <row r="2" spans="1:17" ht="12" customHeight="1" x14ac:dyDescent="0.25">
      <c r="A2" s="21"/>
      <c r="B2" s="21"/>
      <c r="C2" s="21"/>
      <c r="D2" s="21"/>
      <c r="E2" s="21"/>
      <c r="F2" s="21"/>
      <c r="G2" s="21"/>
    </row>
    <row r="3" spans="1:17" ht="12" customHeight="1" x14ac:dyDescent="0.25">
      <c r="A3" s="365" t="s">
        <v>26</v>
      </c>
      <c r="B3" s="366" t="s">
        <v>174</v>
      </c>
      <c r="C3" s="353" t="s">
        <v>138</v>
      </c>
      <c r="D3" s="389" t="s">
        <v>321</v>
      </c>
      <c r="E3" s="390"/>
      <c r="F3" s="395" t="s">
        <v>79</v>
      </c>
      <c r="G3" s="396"/>
    </row>
    <row r="4" spans="1:17" ht="12" customHeight="1" x14ac:dyDescent="0.25">
      <c r="A4" s="348"/>
      <c r="B4" s="367"/>
      <c r="C4" s="354"/>
      <c r="D4" s="391"/>
      <c r="E4" s="392"/>
      <c r="F4" s="397" t="s">
        <v>81</v>
      </c>
      <c r="G4" s="395" t="s">
        <v>119</v>
      </c>
    </row>
    <row r="5" spans="1:17" ht="12" customHeight="1" x14ac:dyDescent="0.25">
      <c r="A5" s="348"/>
      <c r="B5" s="367"/>
      <c r="C5" s="354"/>
      <c r="D5" s="393"/>
      <c r="E5" s="394"/>
      <c r="F5" s="398"/>
      <c r="G5" s="399"/>
    </row>
    <row r="6" spans="1:17" ht="12" customHeight="1" x14ac:dyDescent="0.25">
      <c r="A6" s="348"/>
      <c r="B6" s="367"/>
      <c r="C6" s="363" t="s">
        <v>104</v>
      </c>
      <c r="D6" s="346"/>
      <c r="E6" s="364" t="s">
        <v>279</v>
      </c>
      <c r="F6" s="370"/>
      <c r="G6" s="370"/>
      <c r="H6" s="314" t="s">
        <v>355</v>
      </c>
    </row>
    <row r="7" spans="1:17" ht="12" customHeight="1" x14ac:dyDescent="0.25">
      <c r="A7" s="98"/>
      <c r="B7" s="98"/>
      <c r="C7" s="98"/>
      <c r="D7" s="98"/>
      <c r="E7" s="98"/>
      <c r="F7" s="98"/>
      <c r="G7" s="98"/>
    </row>
    <row r="8" spans="1:17" s="273" customFormat="1" ht="11.4" customHeight="1" x14ac:dyDescent="0.25">
      <c r="A8" s="116" t="s">
        <v>34</v>
      </c>
      <c r="B8" s="28" t="s">
        <v>176</v>
      </c>
      <c r="C8" s="293" t="s">
        <v>55</v>
      </c>
      <c r="D8" s="294" t="s">
        <v>63</v>
      </c>
      <c r="E8" s="202" t="s">
        <v>63</v>
      </c>
      <c r="F8" s="202" t="s">
        <v>63</v>
      </c>
      <c r="G8" s="202" t="s">
        <v>63</v>
      </c>
      <c r="H8" s="59"/>
      <c r="I8" s="272"/>
      <c r="J8" s="59"/>
      <c r="K8" s="59"/>
      <c r="L8" s="59"/>
    </row>
    <row r="9" spans="1:17" ht="11.4" customHeight="1" x14ac:dyDescent="0.25">
      <c r="A9" s="289" t="s">
        <v>11</v>
      </c>
      <c r="B9" s="78" t="s">
        <v>12</v>
      </c>
      <c r="C9" s="293" t="s">
        <v>55</v>
      </c>
      <c r="D9" s="294" t="s">
        <v>63</v>
      </c>
      <c r="E9" s="202" t="s">
        <v>63</v>
      </c>
      <c r="F9" s="202" t="s">
        <v>63</v>
      </c>
      <c r="G9" s="202" t="s">
        <v>63</v>
      </c>
      <c r="H9" s="49"/>
      <c r="I9" s="103"/>
      <c r="J9" s="49"/>
      <c r="K9" s="49"/>
      <c r="L9" s="49"/>
    </row>
    <row r="10" spans="1:17" ht="11.4" customHeight="1" x14ac:dyDescent="0.25">
      <c r="A10" s="289" t="s">
        <v>16</v>
      </c>
      <c r="B10" s="78" t="s">
        <v>177</v>
      </c>
      <c r="C10" s="293" t="s">
        <v>55</v>
      </c>
      <c r="D10" s="294">
        <v>9</v>
      </c>
      <c r="E10" s="202">
        <v>5.8</v>
      </c>
      <c r="F10" s="202">
        <v>4.4000000000000004</v>
      </c>
      <c r="G10" s="202" t="s">
        <v>356</v>
      </c>
      <c r="H10" s="49"/>
      <c r="I10" s="103"/>
      <c r="J10" s="49"/>
      <c r="K10" s="49"/>
      <c r="L10" s="49"/>
    </row>
    <row r="11" spans="1:17" s="273" customFormat="1" ht="11.4" customHeight="1" x14ac:dyDescent="0.25">
      <c r="A11" s="116" t="s">
        <v>105</v>
      </c>
      <c r="B11" s="28" t="s">
        <v>106</v>
      </c>
      <c r="C11" s="293">
        <v>8</v>
      </c>
      <c r="D11" s="294" t="s">
        <v>63</v>
      </c>
      <c r="E11" s="202" t="s">
        <v>63</v>
      </c>
      <c r="F11" s="202" t="s">
        <v>63</v>
      </c>
      <c r="G11" s="202" t="s">
        <v>63</v>
      </c>
      <c r="H11" s="59"/>
      <c r="I11" s="272"/>
      <c r="J11" s="59"/>
      <c r="K11" s="59"/>
      <c r="L11" s="59"/>
    </row>
    <row r="12" spans="1:17" ht="11.4" customHeight="1" x14ac:dyDescent="0.25">
      <c r="A12" s="289" t="s">
        <v>148</v>
      </c>
      <c r="B12" s="282" t="s">
        <v>299</v>
      </c>
      <c r="C12" s="293" t="s">
        <v>55</v>
      </c>
      <c r="D12" s="294">
        <v>297</v>
      </c>
      <c r="E12" s="202">
        <v>3.4</v>
      </c>
      <c r="F12" s="202">
        <v>9.6999999999999993</v>
      </c>
      <c r="G12" s="202">
        <v>8.6999999999999993</v>
      </c>
      <c r="H12" s="49"/>
      <c r="I12" s="103"/>
      <c r="J12" s="49"/>
      <c r="K12" s="49"/>
      <c r="L12" s="49"/>
    </row>
    <row r="13" spans="1:17" ht="11.4" customHeight="1" x14ac:dyDescent="0.25">
      <c r="A13" s="289" t="s">
        <v>151</v>
      </c>
      <c r="B13" s="256" t="s">
        <v>10</v>
      </c>
      <c r="C13" s="293" t="s">
        <v>55</v>
      </c>
      <c r="D13" s="294">
        <v>18</v>
      </c>
      <c r="E13" s="202">
        <v>1.7</v>
      </c>
      <c r="F13" s="202">
        <v>25</v>
      </c>
      <c r="G13" s="202">
        <v>-13.8</v>
      </c>
      <c r="H13" s="49"/>
      <c r="I13" s="103"/>
      <c r="J13" s="49"/>
      <c r="K13" s="49"/>
      <c r="L13" s="49"/>
    </row>
    <row r="14" spans="1:17" ht="11.4" customHeight="1" x14ac:dyDescent="0.25">
      <c r="A14" s="289" t="s">
        <v>161</v>
      </c>
      <c r="B14" s="256" t="s">
        <v>107</v>
      </c>
      <c r="C14" s="293" t="s">
        <v>55</v>
      </c>
      <c r="D14" s="294" t="s">
        <v>63</v>
      </c>
      <c r="E14" s="202" t="s">
        <v>63</v>
      </c>
      <c r="F14" s="202" t="s">
        <v>63</v>
      </c>
      <c r="G14" s="202" t="s">
        <v>63</v>
      </c>
      <c r="H14" s="49"/>
      <c r="I14" s="103"/>
      <c r="J14" s="49"/>
      <c r="K14" s="49"/>
      <c r="L14" s="49"/>
    </row>
    <row r="15" spans="1:17" ht="11.4" customHeight="1" x14ac:dyDescent="0.25">
      <c r="A15" s="289" t="s">
        <v>9</v>
      </c>
      <c r="B15" s="282" t="s">
        <v>300</v>
      </c>
      <c r="C15" s="293">
        <v>0</v>
      </c>
      <c r="D15" s="294">
        <v>0</v>
      </c>
      <c r="E15" s="294">
        <v>0</v>
      </c>
      <c r="F15" s="294">
        <v>0</v>
      </c>
      <c r="G15" s="294">
        <v>0</v>
      </c>
      <c r="H15" s="49"/>
      <c r="I15" s="103"/>
      <c r="J15" s="49"/>
      <c r="K15" s="49"/>
      <c r="L15" s="49"/>
    </row>
    <row r="16" spans="1:17" ht="11.4" customHeight="1" x14ac:dyDescent="0.25">
      <c r="A16" s="289" t="s">
        <v>149</v>
      </c>
      <c r="B16" s="256" t="s">
        <v>301</v>
      </c>
      <c r="C16" s="293">
        <v>0</v>
      </c>
      <c r="D16" s="294">
        <v>0</v>
      </c>
      <c r="E16" s="294">
        <v>0</v>
      </c>
      <c r="F16" s="294">
        <v>0</v>
      </c>
      <c r="G16" s="294">
        <v>0</v>
      </c>
      <c r="H16" s="49"/>
      <c r="I16" s="103"/>
      <c r="J16" s="49"/>
      <c r="K16" s="49"/>
      <c r="L16" s="49"/>
    </row>
    <row r="17" spans="1:12" ht="11.4" customHeight="1" x14ac:dyDescent="0.25">
      <c r="A17" s="289" t="s">
        <v>150</v>
      </c>
      <c r="B17" s="78" t="s">
        <v>178</v>
      </c>
      <c r="C17" s="293" t="s">
        <v>55</v>
      </c>
      <c r="D17" s="294">
        <v>7</v>
      </c>
      <c r="E17" s="202">
        <v>2</v>
      </c>
      <c r="F17" s="202">
        <v>14.9</v>
      </c>
      <c r="G17" s="202" t="s">
        <v>63</v>
      </c>
      <c r="H17" s="49"/>
      <c r="I17" s="103"/>
      <c r="J17" s="49"/>
      <c r="K17" s="49"/>
      <c r="L17" s="49"/>
    </row>
    <row r="18" spans="1:12" x14ac:dyDescent="0.25">
      <c r="A18" s="290" t="s">
        <v>19</v>
      </c>
      <c r="B18" s="285" t="s">
        <v>293</v>
      </c>
      <c r="C18" s="293">
        <v>-4</v>
      </c>
      <c r="D18" s="294">
        <v>39</v>
      </c>
      <c r="E18" s="202">
        <v>1.3</v>
      </c>
      <c r="F18" s="202">
        <v>7.8</v>
      </c>
      <c r="G18" s="202">
        <v>1.4</v>
      </c>
      <c r="H18" s="49"/>
      <c r="I18" s="103"/>
      <c r="J18" s="49"/>
      <c r="K18" s="49"/>
      <c r="L18" s="49"/>
    </row>
    <row r="19" spans="1:12" ht="11.4" customHeight="1" x14ac:dyDescent="0.25">
      <c r="A19" s="289" t="s">
        <v>154</v>
      </c>
      <c r="B19" s="78" t="s">
        <v>179</v>
      </c>
      <c r="C19" s="293">
        <v>-1</v>
      </c>
      <c r="D19" s="294">
        <v>-178</v>
      </c>
      <c r="E19" s="202">
        <v>-4.4000000000000004</v>
      </c>
      <c r="F19" s="202">
        <v>9.4</v>
      </c>
      <c r="G19" s="202">
        <v>-10.3</v>
      </c>
      <c r="H19" s="49"/>
      <c r="I19" s="103"/>
      <c r="J19" s="49"/>
      <c r="K19" s="49"/>
      <c r="L19" s="49"/>
    </row>
    <row r="20" spans="1:12" ht="21" x14ac:dyDescent="0.25">
      <c r="A20" s="290" t="s">
        <v>153</v>
      </c>
      <c r="B20" s="256" t="s">
        <v>303</v>
      </c>
      <c r="C20" s="293">
        <v>3</v>
      </c>
      <c r="D20" s="294">
        <v>181</v>
      </c>
      <c r="E20" s="202">
        <v>29.5</v>
      </c>
      <c r="F20" s="202">
        <v>-0.7</v>
      </c>
      <c r="G20" s="202" t="s">
        <v>63</v>
      </c>
      <c r="H20" s="49"/>
      <c r="I20" s="103"/>
      <c r="J20" s="49"/>
      <c r="K20" s="49"/>
      <c r="L20" s="49"/>
    </row>
    <row r="21" spans="1:12" ht="11.4" customHeight="1" x14ac:dyDescent="0.25">
      <c r="A21" s="290" t="s">
        <v>28</v>
      </c>
      <c r="B21" s="78" t="s">
        <v>180</v>
      </c>
      <c r="C21" s="293" t="s">
        <v>55</v>
      </c>
      <c r="D21" s="294" t="s">
        <v>63</v>
      </c>
      <c r="E21" s="202" t="s">
        <v>63</v>
      </c>
      <c r="F21" s="202" t="s">
        <v>63</v>
      </c>
      <c r="G21" s="202" t="s">
        <v>63</v>
      </c>
      <c r="H21" s="49"/>
      <c r="I21" s="103"/>
      <c r="J21" s="49"/>
      <c r="K21" s="49"/>
      <c r="L21" s="49"/>
    </row>
    <row r="22" spans="1:12" ht="11.4" customHeight="1" x14ac:dyDescent="0.25">
      <c r="A22" s="289" t="s">
        <v>31</v>
      </c>
      <c r="B22" s="256" t="s">
        <v>114</v>
      </c>
      <c r="C22" s="293">
        <v>-2</v>
      </c>
      <c r="D22" s="294">
        <v>-138</v>
      </c>
      <c r="E22" s="294">
        <v>-3.6</v>
      </c>
      <c r="F22" s="294">
        <v>-1.6</v>
      </c>
      <c r="G22" s="294">
        <v>14.5</v>
      </c>
      <c r="H22" s="49"/>
      <c r="I22" s="103"/>
      <c r="J22" s="49"/>
      <c r="K22" s="49"/>
      <c r="L22" s="49"/>
    </row>
    <row r="23" spans="1:12" ht="11.4" customHeight="1" x14ac:dyDescent="0.25">
      <c r="A23" s="289" t="s">
        <v>157</v>
      </c>
      <c r="B23" s="256" t="s">
        <v>115</v>
      </c>
      <c r="C23" s="293" t="s">
        <v>55</v>
      </c>
      <c r="D23" s="294">
        <v>72</v>
      </c>
      <c r="E23" s="202">
        <v>6.4</v>
      </c>
      <c r="F23" s="202">
        <v>11.3</v>
      </c>
      <c r="G23" s="202" t="s">
        <v>63</v>
      </c>
      <c r="H23" s="49"/>
      <c r="I23" s="103"/>
      <c r="J23" s="49"/>
      <c r="K23" s="49"/>
      <c r="L23" s="49"/>
    </row>
    <row r="24" spans="1:12" ht="11.4" customHeight="1" x14ac:dyDescent="0.25">
      <c r="A24" s="289" t="s">
        <v>155</v>
      </c>
      <c r="B24" s="256" t="s">
        <v>294</v>
      </c>
      <c r="C24" s="293">
        <v>6</v>
      </c>
      <c r="D24" s="294">
        <v>363</v>
      </c>
      <c r="E24" s="202">
        <v>6.4</v>
      </c>
      <c r="F24" s="202">
        <v>5.9</v>
      </c>
      <c r="G24" s="202">
        <v>8.5</v>
      </c>
      <c r="H24" s="49"/>
      <c r="I24" s="103"/>
      <c r="J24" s="49"/>
      <c r="K24" s="49"/>
      <c r="L24" s="49"/>
    </row>
    <row r="25" spans="1:12" ht="21" x14ac:dyDescent="0.25">
      <c r="A25" s="290" t="s">
        <v>24</v>
      </c>
      <c r="B25" s="256" t="s">
        <v>304</v>
      </c>
      <c r="C25" s="293">
        <v>7</v>
      </c>
      <c r="D25" s="294">
        <v>320</v>
      </c>
      <c r="E25" s="202">
        <v>12</v>
      </c>
      <c r="F25" s="202">
        <v>15.2</v>
      </c>
      <c r="G25" s="202">
        <v>6.7</v>
      </c>
      <c r="H25" s="49"/>
      <c r="I25" s="103"/>
      <c r="J25" s="49"/>
      <c r="K25" s="49"/>
      <c r="L25" s="49"/>
    </row>
    <row r="26" spans="1:12" ht="11.4" customHeight="1" x14ac:dyDescent="0.25">
      <c r="A26" s="289" t="s">
        <v>22</v>
      </c>
      <c r="B26" s="256" t="s">
        <v>116</v>
      </c>
      <c r="C26" s="293">
        <v>1</v>
      </c>
      <c r="D26" s="294">
        <v>109</v>
      </c>
      <c r="E26" s="202">
        <v>1.9</v>
      </c>
      <c r="F26" s="202">
        <v>-3.9</v>
      </c>
      <c r="G26" s="202">
        <v>18.5</v>
      </c>
      <c r="H26" s="49"/>
      <c r="I26" s="103"/>
      <c r="J26" s="49"/>
      <c r="K26" s="49"/>
      <c r="L26" s="49"/>
    </row>
    <row r="27" spans="1:12" ht="11.4" customHeight="1" x14ac:dyDescent="0.25">
      <c r="A27" s="289" t="s">
        <v>23</v>
      </c>
      <c r="B27" s="256" t="s">
        <v>33</v>
      </c>
      <c r="C27" s="293">
        <v>1</v>
      </c>
      <c r="D27" s="294">
        <v>137</v>
      </c>
      <c r="E27" s="202">
        <v>2.2999999999999998</v>
      </c>
      <c r="F27" s="202">
        <v>18.3</v>
      </c>
      <c r="G27" s="202">
        <v>56</v>
      </c>
      <c r="H27" s="49"/>
      <c r="I27" s="103"/>
      <c r="J27" s="49"/>
      <c r="K27" s="49"/>
      <c r="L27" s="49"/>
    </row>
    <row r="28" spans="1:12" ht="21" x14ac:dyDescent="0.25">
      <c r="A28" s="290" t="s">
        <v>158</v>
      </c>
      <c r="B28" s="256" t="s">
        <v>295</v>
      </c>
      <c r="C28" s="293">
        <v>-1</v>
      </c>
      <c r="D28" s="294">
        <v>-205</v>
      </c>
      <c r="E28" s="202">
        <v>-8.8000000000000007</v>
      </c>
      <c r="F28" s="202">
        <v>-3.5</v>
      </c>
      <c r="G28" s="202">
        <v>-2.5</v>
      </c>
      <c r="H28" s="49"/>
      <c r="I28" s="103"/>
      <c r="J28" s="49"/>
      <c r="K28" s="49"/>
      <c r="L28" s="49"/>
    </row>
    <row r="29" spans="1:12" ht="11.4" customHeight="1" x14ac:dyDescent="0.25">
      <c r="A29" s="289" t="s">
        <v>160</v>
      </c>
      <c r="B29" s="256" t="s">
        <v>25</v>
      </c>
      <c r="C29" s="293">
        <v>-1</v>
      </c>
      <c r="D29" s="294">
        <v>370</v>
      </c>
      <c r="E29" s="202">
        <v>14.5</v>
      </c>
      <c r="F29" s="202">
        <v>-31.1</v>
      </c>
      <c r="G29" s="202">
        <v>-49.3</v>
      </c>
      <c r="H29" s="49"/>
      <c r="I29" s="103"/>
      <c r="J29" s="49"/>
      <c r="K29" s="49"/>
      <c r="L29" s="49"/>
    </row>
    <row r="30" spans="1:12" ht="11.4" customHeight="1" x14ac:dyDescent="0.25">
      <c r="A30" s="289" t="s">
        <v>162</v>
      </c>
      <c r="B30" s="256" t="s">
        <v>108</v>
      </c>
      <c r="C30" s="293">
        <v>-2</v>
      </c>
      <c r="D30" s="294">
        <v>-192</v>
      </c>
      <c r="E30" s="202">
        <v>-4.8</v>
      </c>
      <c r="F30" s="202">
        <v>-12</v>
      </c>
      <c r="G30" s="202">
        <v>-22.7</v>
      </c>
      <c r="H30" s="49"/>
      <c r="I30" s="103"/>
      <c r="J30" s="49"/>
      <c r="K30" s="49"/>
      <c r="L30" s="49"/>
    </row>
    <row r="31" spans="1:12" ht="11.4" customHeight="1" x14ac:dyDescent="0.25">
      <c r="A31" s="289" t="s">
        <v>29</v>
      </c>
      <c r="B31" s="256" t="s">
        <v>296</v>
      </c>
      <c r="C31" s="293" t="s">
        <v>55</v>
      </c>
      <c r="D31" s="294">
        <v>-1</v>
      </c>
      <c r="E31" s="202" t="s">
        <v>356</v>
      </c>
      <c r="F31" s="202">
        <v>-5.5</v>
      </c>
      <c r="G31" s="202">
        <v>19.899999999999999</v>
      </c>
      <c r="H31" s="49"/>
      <c r="I31" s="103"/>
      <c r="J31" s="49"/>
      <c r="K31" s="49"/>
      <c r="L31" s="49"/>
    </row>
    <row r="32" spans="1:12" ht="11.4" customHeight="1" x14ac:dyDescent="0.25">
      <c r="A32" s="289" t="s">
        <v>159</v>
      </c>
      <c r="B32" s="256" t="s">
        <v>109</v>
      </c>
      <c r="C32" s="293" t="s">
        <v>55</v>
      </c>
      <c r="D32" s="294">
        <v>-305</v>
      </c>
      <c r="E32" s="202">
        <v>-6.3</v>
      </c>
      <c r="F32" s="202" t="s">
        <v>63</v>
      </c>
      <c r="G32" s="202" t="s">
        <v>63</v>
      </c>
      <c r="H32" s="49"/>
      <c r="I32" s="103"/>
      <c r="J32" s="49"/>
      <c r="K32" s="49"/>
      <c r="L32" s="49"/>
    </row>
    <row r="33" spans="1:12" ht="11.4" customHeight="1" x14ac:dyDescent="0.25">
      <c r="A33" s="289" t="s">
        <v>152</v>
      </c>
      <c r="B33" s="256" t="s">
        <v>302</v>
      </c>
      <c r="C33" s="293">
        <v>-2</v>
      </c>
      <c r="D33" s="294">
        <v>38</v>
      </c>
      <c r="E33" s="202">
        <v>4.8</v>
      </c>
      <c r="F33" s="202">
        <v>13.7</v>
      </c>
      <c r="G33" s="202" t="s">
        <v>63</v>
      </c>
      <c r="H33" s="49"/>
      <c r="I33" s="103"/>
      <c r="J33" s="49"/>
      <c r="K33" s="49"/>
      <c r="L33" s="49"/>
    </row>
    <row r="34" spans="1:12" ht="11.4" customHeight="1" x14ac:dyDescent="0.25">
      <c r="A34" s="289" t="s">
        <v>27</v>
      </c>
      <c r="B34" s="256" t="s">
        <v>297</v>
      </c>
      <c r="C34" s="293" t="s">
        <v>55</v>
      </c>
      <c r="D34" s="294">
        <v>-55</v>
      </c>
      <c r="E34" s="202">
        <v>-2.9</v>
      </c>
      <c r="F34" s="202">
        <v>-8.1999999999999993</v>
      </c>
      <c r="G34" s="202">
        <v>-12</v>
      </c>
      <c r="H34" s="49"/>
      <c r="I34" s="103"/>
      <c r="J34" s="49"/>
      <c r="K34" s="49"/>
      <c r="L34" s="49"/>
    </row>
    <row r="35" spans="1:12" ht="21" x14ac:dyDescent="0.25">
      <c r="A35" s="290" t="s">
        <v>156</v>
      </c>
      <c r="B35" s="256" t="s">
        <v>298</v>
      </c>
      <c r="C35" s="293">
        <v>3</v>
      </c>
      <c r="D35" s="294">
        <v>-271</v>
      </c>
      <c r="E35" s="202">
        <v>-3.6</v>
      </c>
      <c r="F35" s="202">
        <v>16.899999999999999</v>
      </c>
      <c r="G35" s="202">
        <v>28.6</v>
      </c>
      <c r="H35" s="49"/>
      <c r="I35" s="103"/>
      <c r="J35" s="49"/>
      <c r="K35" s="49"/>
      <c r="L35" s="49"/>
    </row>
    <row r="36" spans="1:12" ht="11.4" customHeight="1" x14ac:dyDescent="0.25">
      <c r="A36" s="289" t="s">
        <v>287</v>
      </c>
      <c r="B36" s="256" t="s">
        <v>289</v>
      </c>
      <c r="C36" s="293">
        <v>7</v>
      </c>
      <c r="D36" s="294">
        <v>969</v>
      </c>
      <c r="E36" s="202">
        <v>3</v>
      </c>
      <c r="F36" s="202">
        <v>3.5</v>
      </c>
      <c r="G36" s="202">
        <v>1.1000000000000001</v>
      </c>
      <c r="H36" s="49"/>
      <c r="I36" s="103"/>
      <c r="J36" s="49"/>
      <c r="K36" s="49"/>
      <c r="L36" s="49"/>
    </row>
    <row r="37" spans="1:12" ht="11.4" customHeight="1" x14ac:dyDescent="0.25">
      <c r="A37" s="289" t="s">
        <v>288</v>
      </c>
      <c r="B37" s="256" t="s">
        <v>290</v>
      </c>
      <c r="C37" s="293">
        <v>3</v>
      </c>
      <c r="D37" s="294">
        <v>-755</v>
      </c>
      <c r="E37" s="202">
        <v>-2.7</v>
      </c>
      <c r="F37" s="202">
        <v>14.9</v>
      </c>
      <c r="G37" s="202">
        <v>-6.8</v>
      </c>
      <c r="H37" s="49"/>
      <c r="I37" s="103"/>
      <c r="J37" s="49"/>
      <c r="K37" s="49"/>
      <c r="L37" s="49"/>
    </row>
    <row r="38" spans="1:12" ht="11.4" customHeight="1" x14ac:dyDescent="0.25">
      <c r="A38" s="289" t="s">
        <v>239</v>
      </c>
      <c r="B38" s="256" t="s">
        <v>192</v>
      </c>
      <c r="C38" s="293">
        <v>-3</v>
      </c>
      <c r="D38" s="294">
        <v>-5</v>
      </c>
      <c r="E38" s="202">
        <v>-0.4</v>
      </c>
      <c r="F38" s="202">
        <v>-9</v>
      </c>
      <c r="G38" s="202" t="s">
        <v>63</v>
      </c>
      <c r="H38" s="49"/>
      <c r="I38" s="103"/>
      <c r="J38" s="49"/>
      <c r="K38" s="49"/>
      <c r="L38" s="49"/>
    </row>
    <row r="39" spans="1:12" ht="11.4" customHeight="1" x14ac:dyDescent="0.25">
      <c r="A39" s="289" t="s">
        <v>240</v>
      </c>
      <c r="B39" s="256" t="s">
        <v>193</v>
      </c>
      <c r="C39" s="293">
        <v>1</v>
      </c>
      <c r="D39" s="294">
        <v>401</v>
      </c>
      <c r="E39" s="202">
        <v>3.4</v>
      </c>
      <c r="F39" s="202">
        <v>4</v>
      </c>
      <c r="G39" s="202">
        <v>5.0999999999999996</v>
      </c>
      <c r="H39" s="49"/>
      <c r="I39" s="103"/>
      <c r="J39" s="49"/>
      <c r="K39" s="49"/>
      <c r="L39" s="49"/>
    </row>
    <row r="40" spans="1:12" ht="11.4" customHeight="1" x14ac:dyDescent="0.25">
      <c r="A40" s="289" t="s">
        <v>241</v>
      </c>
      <c r="B40" s="256" t="s">
        <v>291</v>
      </c>
      <c r="C40" s="293" t="s">
        <v>55</v>
      </c>
      <c r="D40" s="294">
        <v>-84</v>
      </c>
      <c r="E40" s="202">
        <v>-1.7</v>
      </c>
      <c r="F40" s="202">
        <v>2.8</v>
      </c>
      <c r="G40" s="202" t="s">
        <v>63</v>
      </c>
      <c r="H40" s="49"/>
      <c r="I40" s="103"/>
      <c r="J40" s="49"/>
      <c r="K40" s="49"/>
      <c r="L40" s="49"/>
    </row>
    <row r="41" spans="1:12" ht="11.4" customHeight="1" x14ac:dyDescent="0.25">
      <c r="A41" s="116" t="s">
        <v>165</v>
      </c>
      <c r="B41" s="28" t="s">
        <v>166</v>
      </c>
      <c r="C41" s="316">
        <v>8</v>
      </c>
      <c r="D41" s="317">
        <v>526</v>
      </c>
      <c r="E41" s="319">
        <v>0.7</v>
      </c>
      <c r="F41" s="319">
        <v>6</v>
      </c>
      <c r="G41" s="319">
        <v>-1.7</v>
      </c>
      <c r="H41" s="49"/>
      <c r="I41" s="103"/>
      <c r="J41" s="49"/>
      <c r="K41" s="49"/>
      <c r="L41" s="49"/>
    </row>
    <row r="42" spans="1:12" ht="11.4" customHeight="1" x14ac:dyDescent="0.25">
      <c r="A42" s="10"/>
      <c r="B42" s="28"/>
      <c r="C42" s="293"/>
      <c r="D42" s="294"/>
      <c r="E42" s="202"/>
      <c r="F42" s="202"/>
      <c r="G42" s="202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80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9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9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9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63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55"/>
    </row>
    <row r="79" spans="1:12" ht="11.4" customHeight="1" x14ac:dyDescent="0.25">
      <c r="A79" s="63"/>
      <c r="B79" s="63"/>
      <c r="C79" s="63"/>
      <c r="D79" s="63"/>
      <c r="E79" s="63"/>
      <c r="F79" s="63"/>
      <c r="G79" s="63"/>
    </row>
    <row r="80" spans="1:12" ht="11.4" customHeight="1" x14ac:dyDescent="0.25">
      <c r="A80" s="78"/>
      <c r="B80" s="78"/>
      <c r="C80" s="79"/>
      <c r="D80" s="79"/>
      <c r="E80" s="79"/>
      <c r="F80" s="79"/>
      <c r="G80" s="79"/>
    </row>
    <row r="81" spans="1:7" ht="11.4" customHeight="1" x14ac:dyDescent="0.25">
      <c r="A81" s="11"/>
      <c r="B81" s="78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9"/>
    </row>
    <row r="84" spans="1:7" ht="11.4" customHeight="1" x14ac:dyDescent="0.25">
      <c r="A84" s="11"/>
      <c r="B84" s="78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9"/>
    </row>
    <row r="87" spans="1:7" ht="11.4" customHeight="1" x14ac:dyDescent="0.25">
      <c r="A87" s="11"/>
      <c r="B87" s="78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9"/>
    </row>
    <row r="90" spans="1:7" ht="11.4" customHeight="1" x14ac:dyDescent="0.25">
      <c r="A90" s="11"/>
      <c r="B90" s="78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9"/>
    </row>
    <row r="93" spans="1:7" ht="11.4" customHeight="1" x14ac:dyDescent="0.25">
      <c r="A93" s="11"/>
      <c r="B93" s="78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9"/>
    </row>
    <row r="96" spans="1:7" ht="11.4" customHeight="1" x14ac:dyDescent="0.25">
      <c r="A96" s="11"/>
      <c r="B96" s="78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9"/>
    </row>
    <row r="99" spans="1:7" ht="11.4" customHeight="1" x14ac:dyDescent="0.25">
      <c r="A99" s="11"/>
      <c r="B99" s="78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9"/>
    </row>
    <row r="102" spans="1:7" ht="11.4" customHeight="1" x14ac:dyDescent="0.25">
      <c r="A102" s="11"/>
      <c r="B102" s="78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9"/>
    </row>
    <row r="105" spans="1:7" ht="11.4" customHeight="1" x14ac:dyDescent="0.25">
      <c r="A105" s="11"/>
      <c r="B105" s="78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9"/>
    </row>
    <row r="108" spans="1:7" ht="11.4" customHeight="1" x14ac:dyDescent="0.25">
      <c r="A108" s="11"/>
      <c r="B108" s="78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9"/>
    </row>
    <row r="111" spans="1:7" ht="11.4" customHeight="1" x14ac:dyDescent="0.25">
      <c r="A111" s="11"/>
      <c r="B111" s="78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9"/>
    </row>
    <row r="114" spans="1:7" ht="11.4" customHeight="1" x14ac:dyDescent="0.25">
      <c r="A114" s="11"/>
      <c r="B114" s="78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9"/>
    </row>
    <row r="117" spans="1:7" ht="11.4" customHeight="1" x14ac:dyDescent="0.25">
      <c r="A117" s="11"/>
      <c r="B117" s="78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9"/>
    </row>
    <row r="120" spans="1:7" ht="11.4" customHeight="1" x14ac:dyDescent="0.25">
      <c r="A120" s="11"/>
      <c r="B120" s="78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9"/>
    </row>
    <row r="123" spans="1:7" ht="11.4" customHeight="1" x14ac:dyDescent="0.25">
      <c r="A123" s="11"/>
      <c r="B123" s="78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9"/>
    </row>
    <row r="126" spans="1:7" ht="11.4" customHeight="1" x14ac:dyDescent="0.25">
      <c r="A126" s="11"/>
      <c r="B126" s="78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9"/>
    </row>
    <row r="129" spans="1:7" ht="11.4" customHeight="1" x14ac:dyDescent="0.25">
      <c r="A129" s="11"/>
      <c r="B129" s="78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9"/>
    </row>
    <row r="132" spans="1:7" ht="11.4" customHeight="1" x14ac:dyDescent="0.25">
      <c r="A132" s="11"/>
      <c r="B132" s="78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9"/>
    </row>
    <row r="135" spans="1:7" ht="11.4" customHeight="1" x14ac:dyDescent="0.25">
      <c r="A135" s="11"/>
      <c r="B135" s="78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9"/>
    </row>
    <row r="138" spans="1:7" ht="11.4" customHeight="1" x14ac:dyDescent="0.25">
      <c r="A138" s="11"/>
      <c r="B138" s="78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9"/>
    </row>
    <row r="141" spans="1:7" ht="11.4" customHeight="1" x14ac:dyDescent="0.25">
      <c r="A141" s="11"/>
      <c r="B141" s="78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9"/>
    </row>
    <row r="144" spans="1:7" ht="11.4" customHeight="1" x14ac:dyDescent="0.25">
      <c r="A144" s="11"/>
      <c r="B144" s="78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9"/>
    </row>
    <row r="147" spans="1:7" ht="11.4" customHeight="1" x14ac:dyDescent="0.25">
      <c r="A147" s="11"/>
      <c r="B147" s="78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9"/>
    </row>
    <row r="150" spans="1:7" ht="11.4" customHeight="1" x14ac:dyDescent="0.25">
      <c r="A150" s="11"/>
      <c r="B150" s="78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9"/>
    </row>
    <row r="153" spans="1:7" ht="11.4" customHeight="1" x14ac:dyDescent="0.25">
      <c r="A153" s="11"/>
      <c r="B153" s="78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9"/>
    </row>
    <row r="156" spans="1:7" ht="11.4" customHeight="1" x14ac:dyDescent="0.25">
      <c r="A156" s="11"/>
      <c r="B156" s="78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9"/>
    </row>
    <row r="159" spans="1:7" ht="11.4" customHeight="1" x14ac:dyDescent="0.25">
      <c r="A159" s="11"/>
      <c r="B159" s="78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9"/>
    </row>
    <row r="162" spans="1:7" ht="11.4" customHeight="1" x14ac:dyDescent="0.25">
      <c r="A162" s="11"/>
      <c r="B162" s="78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9"/>
    </row>
    <row r="165" spans="1:7" ht="11.4" customHeight="1" x14ac:dyDescent="0.25">
      <c r="A165" s="11"/>
      <c r="B165" s="78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9"/>
    </row>
    <row r="168" spans="1:7" ht="11.4" customHeight="1" x14ac:dyDescent="0.25">
      <c r="A168" s="11"/>
      <c r="B168" s="78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1">
    <mergeCell ref="E6:G6"/>
    <mergeCell ref="I1:Q1"/>
    <mergeCell ref="A3:A6"/>
    <mergeCell ref="B3:B6"/>
    <mergeCell ref="C3:C5"/>
    <mergeCell ref="C6:D6"/>
    <mergeCell ref="D3:E5"/>
    <mergeCell ref="A1:G1"/>
    <mergeCell ref="F3:G3"/>
    <mergeCell ref="F4:F5"/>
    <mergeCell ref="G4:G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88671875" style="115" customWidth="1"/>
    <col min="2" max="2" width="34.109375" style="115" customWidth="1"/>
    <col min="3" max="5" width="8.6640625" style="115" customWidth="1"/>
    <col min="6" max="10" width="11.5546875" style="115" customWidth="1"/>
    <col min="11" max="11" width="11.33203125" style="115" bestFit="1" customWidth="1"/>
    <col min="12" max="12" width="6.33203125" style="115" customWidth="1"/>
    <col min="13" max="13" width="7.109375" style="115" customWidth="1"/>
    <col min="14" max="14" width="7" style="115" customWidth="1"/>
    <col min="15" max="16384" width="11.5546875" style="115"/>
  </cols>
  <sheetData>
    <row r="1" spans="1:6" s="105" customFormat="1" ht="15" customHeight="1" x14ac:dyDescent="0.25">
      <c r="A1" s="357" t="s">
        <v>309</v>
      </c>
      <c r="B1" s="357"/>
      <c r="C1" s="357"/>
      <c r="D1" s="357"/>
      <c r="E1" s="357"/>
      <c r="F1" s="357"/>
    </row>
    <row r="2" spans="1:6" s="105" customFormat="1" ht="12" customHeight="1" x14ac:dyDescent="0.25">
      <c r="A2" s="106"/>
      <c r="B2" s="107"/>
      <c r="C2" s="107"/>
      <c r="D2" s="108"/>
      <c r="E2" s="108"/>
    </row>
    <row r="3" spans="1:6" s="105" customFormat="1" ht="12" customHeight="1" x14ac:dyDescent="0.2">
      <c r="A3" s="406" t="s">
        <v>196</v>
      </c>
      <c r="B3" s="409" t="s">
        <v>185</v>
      </c>
      <c r="C3" s="402" t="s">
        <v>278</v>
      </c>
      <c r="D3" s="403"/>
      <c r="E3" s="403"/>
    </row>
    <row r="4" spans="1:6" s="110" customFormat="1" ht="12" customHeight="1" x14ac:dyDescent="0.25">
      <c r="A4" s="407"/>
      <c r="B4" s="410"/>
      <c r="C4" s="404" t="s">
        <v>186</v>
      </c>
      <c r="D4" s="405"/>
      <c r="E4" s="405"/>
    </row>
    <row r="5" spans="1:6" s="110" customFormat="1" ht="12" customHeight="1" x14ac:dyDescent="0.25">
      <c r="A5" s="408"/>
      <c r="B5" s="411"/>
      <c r="C5" s="111" t="s">
        <v>166</v>
      </c>
      <c r="D5" s="111" t="s">
        <v>187</v>
      </c>
      <c r="E5" s="109" t="s">
        <v>188</v>
      </c>
    </row>
    <row r="6" spans="1:6" ht="12" customHeight="1" x14ac:dyDescent="0.2">
      <c r="A6" s="112"/>
      <c r="B6" s="113"/>
      <c r="C6" s="114"/>
      <c r="D6" s="112"/>
      <c r="E6" s="112"/>
    </row>
    <row r="7" spans="1:6" ht="12.6" customHeight="1" x14ac:dyDescent="0.2">
      <c r="A7" s="116" t="s">
        <v>105</v>
      </c>
      <c r="B7" s="117" t="s">
        <v>189</v>
      </c>
      <c r="C7" s="118">
        <v>100</v>
      </c>
      <c r="D7" s="118">
        <v>100</v>
      </c>
      <c r="E7" s="118">
        <v>100</v>
      </c>
    </row>
    <row r="8" spans="1:6" ht="12.9" customHeight="1" x14ac:dyDescent="0.2">
      <c r="A8" s="257" t="s">
        <v>287</v>
      </c>
      <c r="B8" s="119" t="s">
        <v>190</v>
      </c>
      <c r="C8" s="120">
        <v>62.865418878940346</v>
      </c>
      <c r="D8" s="120">
        <v>61.953941826037408</v>
      </c>
      <c r="E8" s="120">
        <v>64.802755003101979</v>
      </c>
    </row>
    <row r="9" spans="1:6" ht="12" customHeight="1" x14ac:dyDescent="0.2">
      <c r="A9" s="257" t="s">
        <v>288</v>
      </c>
      <c r="B9" s="119" t="s">
        <v>191</v>
      </c>
      <c r="C9" s="120">
        <v>33.338206575548924</v>
      </c>
      <c r="D9" s="120">
        <v>33.50316178038473</v>
      </c>
      <c r="E9" s="120">
        <v>32.987595799140365</v>
      </c>
    </row>
    <row r="10" spans="1:6" ht="12" customHeight="1" x14ac:dyDescent="0.2">
      <c r="A10" s="257" t="s">
        <v>239</v>
      </c>
      <c r="B10" s="119" t="s">
        <v>192</v>
      </c>
      <c r="C10" s="120">
        <v>2.6871770734159881</v>
      </c>
      <c r="D10" s="120">
        <v>3.8874692823160522</v>
      </c>
      <c r="E10" s="120">
        <v>0.1359669815701586</v>
      </c>
    </row>
    <row r="11" spans="1:6" ht="12.9" customHeight="1" x14ac:dyDescent="0.2">
      <c r="A11" s="257" t="s">
        <v>240</v>
      </c>
      <c r="B11" s="119" t="s">
        <v>193</v>
      </c>
      <c r="C11" s="120">
        <v>1.1091974720947453</v>
      </c>
      <c r="D11" s="120">
        <v>0.65542711126181075</v>
      </c>
      <c r="E11" s="120">
        <v>2.0736822161875006</v>
      </c>
    </row>
    <row r="12" spans="1:6" s="164" customFormat="1" ht="12.9" customHeight="1" x14ac:dyDescent="0.2">
      <c r="A12" s="257">
        <v>13</v>
      </c>
      <c r="B12" s="128" t="s">
        <v>357</v>
      </c>
      <c r="C12" s="120">
        <v>0.05</v>
      </c>
      <c r="D12" s="120">
        <v>7.0000000000000007E-2</v>
      </c>
      <c r="E12" s="120">
        <v>0.02</v>
      </c>
    </row>
    <row r="13" spans="1:6" ht="12" customHeight="1" x14ac:dyDescent="0.2">
      <c r="A13" s="121" t="s">
        <v>154</v>
      </c>
      <c r="B13" s="122" t="s">
        <v>20</v>
      </c>
      <c r="C13" s="123">
        <v>13.652804075456807</v>
      </c>
      <c r="D13" s="123">
        <v>10.503437933674272</v>
      </c>
      <c r="E13" s="123">
        <v>20.34675295245242</v>
      </c>
    </row>
    <row r="14" spans="1:6" ht="12.9" customHeight="1" x14ac:dyDescent="0.2">
      <c r="A14" s="121" t="s">
        <v>31</v>
      </c>
      <c r="B14" s="122" t="s">
        <v>114</v>
      </c>
      <c r="C14" s="123">
        <v>14.153797147132691</v>
      </c>
      <c r="D14" s="123">
        <v>18.675128376323524</v>
      </c>
      <c r="E14" s="123">
        <v>4.5437490480453819</v>
      </c>
    </row>
    <row r="15" spans="1:6" ht="12.9" customHeight="1" x14ac:dyDescent="0.2">
      <c r="A15" s="121" t="s">
        <v>157</v>
      </c>
      <c r="B15" s="122" t="s">
        <v>115</v>
      </c>
      <c r="C15" s="123">
        <v>1.021360252647894</v>
      </c>
      <c r="D15" s="123">
        <v>0.53587720616765655</v>
      </c>
      <c r="E15" s="123">
        <v>2.0532500195034604</v>
      </c>
    </row>
    <row r="16" spans="1:6" ht="12.9" customHeight="1" x14ac:dyDescent="0.2">
      <c r="A16" s="121" t="s">
        <v>22</v>
      </c>
      <c r="B16" s="122" t="s">
        <v>116</v>
      </c>
      <c r="C16" s="123">
        <v>18.141535594280001</v>
      </c>
      <c r="D16" s="123">
        <v>13.86516728247685</v>
      </c>
      <c r="E16" s="123">
        <v>27.230917257033319</v>
      </c>
    </row>
    <row r="17" spans="1:15" ht="12.9" customHeight="1" x14ac:dyDescent="0.2">
      <c r="A17" s="121" t="s">
        <v>23</v>
      </c>
      <c r="B17" s="122" t="s">
        <v>33</v>
      </c>
      <c r="C17" s="123">
        <v>8.7472320578513276</v>
      </c>
      <c r="D17" s="123">
        <v>10.555872102575217</v>
      </c>
      <c r="E17" s="123">
        <v>4.902984215199325</v>
      </c>
    </row>
    <row r="18" spans="1:15" ht="22.05" customHeight="1" x14ac:dyDescent="0.2">
      <c r="A18" s="124" t="s">
        <v>158</v>
      </c>
      <c r="B18" s="122" t="s">
        <v>194</v>
      </c>
      <c r="C18" s="123">
        <v>10.955761658043405</v>
      </c>
      <c r="D18" s="123">
        <v>12.538408028719942</v>
      </c>
      <c r="E18" s="123">
        <v>7.5918612988190191</v>
      </c>
    </row>
    <row r="19" spans="1:15" ht="12.9" customHeight="1" x14ac:dyDescent="0.2">
      <c r="A19" s="121" t="s">
        <v>160</v>
      </c>
      <c r="B19" s="122" t="s">
        <v>25</v>
      </c>
      <c r="C19" s="123">
        <v>6.2017355873861471</v>
      </c>
      <c r="D19" s="123">
        <v>7.3846535674460716</v>
      </c>
      <c r="E19" s="123">
        <v>3.6874542597415143</v>
      </c>
    </row>
    <row r="20" spans="1:15" ht="12.9" customHeight="1" x14ac:dyDescent="0.2">
      <c r="A20" s="121" t="s">
        <v>162</v>
      </c>
      <c r="B20" s="122" t="s">
        <v>108</v>
      </c>
      <c r="C20" s="123">
        <v>4.7977663910313328</v>
      </c>
      <c r="D20" s="123">
        <v>3.7338371674362838</v>
      </c>
      <c r="E20" s="123">
        <v>7.0591382070933157</v>
      </c>
      <c r="G20" s="164"/>
      <c r="H20" s="164"/>
      <c r="I20" s="164"/>
      <c r="J20" s="164"/>
      <c r="K20" s="164"/>
    </row>
    <row r="21" spans="1:15" ht="12.9" customHeight="1" x14ac:dyDescent="0.2">
      <c r="A21" s="121" t="s">
        <v>0</v>
      </c>
      <c r="B21" s="122" t="s">
        <v>195</v>
      </c>
      <c r="C21" s="206">
        <v>22.278799375749557</v>
      </c>
      <c r="D21" s="206">
        <v>22.142425185180006</v>
      </c>
      <c r="E21" s="206">
        <v>22.568661468220505</v>
      </c>
      <c r="G21" s="164"/>
      <c r="H21" s="164"/>
      <c r="I21" s="164"/>
      <c r="J21" s="164"/>
      <c r="K21" s="164"/>
    </row>
    <row r="22" spans="1:15" ht="12.9" customHeight="1" x14ac:dyDescent="0.2">
      <c r="A22" s="121"/>
      <c r="B22" s="125"/>
      <c r="C22" s="205"/>
      <c r="D22" s="205"/>
      <c r="E22" s="205"/>
      <c r="G22" s="164"/>
      <c r="H22" s="164"/>
      <c r="I22" s="164"/>
      <c r="J22" s="164"/>
    </row>
    <row r="23" spans="1:15" s="164" customFormat="1" ht="12.9" customHeight="1" x14ac:dyDescent="0.2">
      <c r="A23" s="121"/>
      <c r="B23" s="125"/>
      <c r="C23" s="205"/>
      <c r="D23" s="205"/>
      <c r="E23" s="205"/>
    </row>
    <row r="24" spans="1:15" ht="12" customHeight="1" x14ac:dyDescent="0.2">
      <c r="A24" s="129"/>
      <c r="B24" s="130"/>
      <c r="C24" s="126"/>
      <c r="D24" s="126"/>
      <c r="E24" s="126"/>
      <c r="G24" s="164"/>
      <c r="H24" s="164"/>
      <c r="I24" s="164"/>
      <c r="J24" s="164"/>
    </row>
    <row r="25" spans="1:15" ht="12" customHeight="1" x14ac:dyDescent="0.2">
      <c r="A25" s="129"/>
      <c r="B25" s="125"/>
      <c r="C25" s="126"/>
      <c r="D25" s="126"/>
      <c r="E25" s="126"/>
    </row>
    <row r="26" spans="1:15" ht="15" customHeight="1" x14ac:dyDescent="0.25">
      <c r="A26" s="357" t="s">
        <v>351</v>
      </c>
      <c r="B26" s="357"/>
      <c r="C26" s="357"/>
      <c r="D26" s="357"/>
      <c r="E26" s="357"/>
      <c r="F26" s="357"/>
    </row>
    <row r="27" spans="1:15" ht="12" customHeight="1" x14ac:dyDescent="0.25">
      <c r="A27" s="401" t="s">
        <v>252</v>
      </c>
      <c r="B27" s="401"/>
      <c r="C27" s="132"/>
      <c r="D27" s="2"/>
      <c r="E27" s="2"/>
      <c r="F27" s="2"/>
      <c r="G27" s="164"/>
      <c r="H27" s="164"/>
      <c r="I27" s="164"/>
      <c r="J27" s="164"/>
    </row>
    <row r="28" spans="1:15" ht="12" customHeight="1" x14ac:dyDescent="0.25">
      <c r="A28" s="105"/>
      <c r="B28" s="128"/>
      <c r="C28" s="2"/>
      <c r="D28" s="2"/>
    </row>
    <row r="29" spans="1:15" ht="12" customHeight="1" x14ac:dyDescent="0.25">
      <c r="A29" s="105"/>
      <c r="B29" s="128"/>
      <c r="C29" s="2"/>
      <c r="D29" s="2"/>
      <c r="H29" s="10" t="s">
        <v>197</v>
      </c>
      <c r="I29" s="133" t="s">
        <v>272</v>
      </c>
      <c r="J29" s="133" t="s">
        <v>188</v>
      </c>
    </row>
    <row r="30" spans="1:15" ht="12" customHeight="1" x14ac:dyDescent="0.25">
      <c r="A30" s="105"/>
      <c r="B30" s="127"/>
      <c r="C30" s="2"/>
      <c r="D30" s="2"/>
      <c r="G30" s="311"/>
      <c r="H30" s="194" t="s">
        <v>39</v>
      </c>
      <c r="I30" s="183">
        <v>88.5</v>
      </c>
      <c r="J30" s="183">
        <v>108.7</v>
      </c>
      <c r="L30" s="137"/>
      <c r="M30" s="134"/>
      <c r="N30" s="212"/>
      <c r="O30" s="138"/>
    </row>
    <row r="31" spans="1:15" ht="12" customHeight="1" x14ac:dyDescent="0.25">
      <c r="A31" s="105"/>
      <c r="B31" s="127"/>
      <c r="C31" s="2"/>
      <c r="D31" s="2"/>
      <c r="G31" s="253"/>
      <c r="H31" s="194" t="s">
        <v>40</v>
      </c>
      <c r="I31" s="221">
        <v>92.2</v>
      </c>
      <c r="J31" s="221">
        <v>113.9</v>
      </c>
      <c r="L31" s="137"/>
      <c r="M31" s="134"/>
      <c r="N31" s="212"/>
      <c r="O31" s="138"/>
    </row>
    <row r="32" spans="1:15" ht="12" customHeight="1" x14ac:dyDescent="0.25">
      <c r="A32" s="105"/>
      <c r="B32" s="131"/>
      <c r="C32" s="2"/>
      <c r="D32" s="2"/>
      <c r="G32" s="328"/>
      <c r="H32" s="194" t="s">
        <v>41</v>
      </c>
      <c r="I32" s="221">
        <v>99.8</v>
      </c>
      <c r="J32" s="221">
        <v>105.4</v>
      </c>
      <c r="K32" s="219"/>
      <c r="L32" s="137"/>
      <c r="M32" s="134"/>
      <c r="N32" s="212"/>
      <c r="O32" s="139"/>
    </row>
    <row r="33" spans="1:15" ht="12" customHeight="1" x14ac:dyDescent="0.25">
      <c r="A33" s="105"/>
      <c r="B33" s="131"/>
      <c r="C33" s="2"/>
      <c r="D33" s="2"/>
      <c r="G33" s="253"/>
      <c r="H33" s="194" t="s">
        <v>42</v>
      </c>
      <c r="I33" s="221">
        <v>91.8</v>
      </c>
      <c r="J33" s="221">
        <v>88</v>
      </c>
      <c r="K33" s="219"/>
      <c r="L33" s="137"/>
      <c r="M33" s="134"/>
      <c r="N33" s="212"/>
      <c r="O33" s="139"/>
    </row>
    <row r="34" spans="1:15" ht="12" customHeight="1" x14ac:dyDescent="0.25">
      <c r="A34" s="105"/>
      <c r="B34" s="131"/>
      <c r="C34" s="2"/>
      <c r="D34" s="2"/>
      <c r="G34" s="253"/>
      <c r="H34" s="194" t="s">
        <v>41</v>
      </c>
      <c r="I34" s="221">
        <v>87.2</v>
      </c>
      <c r="J34" s="221">
        <v>94.7</v>
      </c>
      <c r="K34" s="219"/>
      <c r="L34" s="137"/>
      <c r="M34" s="134"/>
      <c r="N34" s="212"/>
      <c r="O34" s="139"/>
    </row>
    <row r="35" spans="1:15" ht="12" customHeight="1" x14ac:dyDescent="0.25">
      <c r="A35" s="105"/>
      <c r="B35" s="131"/>
      <c r="C35" s="2"/>
      <c r="D35" s="2"/>
      <c r="G35" s="253"/>
      <c r="H35" s="194" t="s">
        <v>39</v>
      </c>
      <c r="I35" s="221">
        <v>93.2</v>
      </c>
      <c r="J35" s="221">
        <v>100.4</v>
      </c>
      <c r="K35" s="219"/>
      <c r="L35" s="137"/>
      <c r="M35" s="134"/>
      <c r="N35" s="212"/>
      <c r="O35" s="139"/>
    </row>
    <row r="36" spans="1:15" ht="12" customHeight="1" x14ac:dyDescent="0.25">
      <c r="A36" s="105"/>
      <c r="B36" s="131"/>
      <c r="C36" s="2"/>
      <c r="D36" s="2"/>
      <c r="G36" s="253"/>
      <c r="H36" s="194" t="s">
        <v>39</v>
      </c>
      <c r="I36" s="221">
        <v>84.5</v>
      </c>
      <c r="J36" s="221">
        <v>86.8</v>
      </c>
      <c r="K36" s="197"/>
      <c r="L36" s="137"/>
      <c r="M36" s="134"/>
      <c r="N36" s="212"/>
      <c r="O36" s="139"/>
    </row>
    <row r="37" spans="1:15" ht="13.2" x14ac:dyDescent="0.25">
      <c r="A37" s="105"/>
      <c r="B37" s="105"/>
      <c r="C37" s="2"/>
      <c r="D37" s="2"/>
      <c r="G37" s="400">
        <v>2015</v>
      </c>
      <c r="H37" s="194" t="s">
        <v>42</v>
      </c>
      <c r="I37" s="221">
        <v>75.900000000000006</v>
      </c>
      <c r="J37" s="221">
        <v>77.8</v>
      </c>
      <c r="K37" s="197"/>
      <c r="L37" s="137"/>
      <c r="M37" s="134"/>
      <c r="N37" s="212"/>
      <c r="O37" s="139"/>
    </row>
    <row r="38" spans="1:15" ht="13.2" x14ac:dyDescent="0.25">
      <c r="A38" s="105"/>
      <c r="B38" s="105"/>
      <c r="C38" s="2"/>
      <c r="D38" s="2"/>
      <c r="G38" s="400"/>
      <c r="H38" s="194" t="s">
        <v>43</v>
      </c>
      <c r="I38" s="221">
        <v>168.9</v>
      </c>
      <c r="J38" s="221">
        <v>301.10000000000002</v>
      </c>
      <c r="K38" s="197"/>
      <c r="L38" s="137"/>
      <c r="M38" s="134"/>
      <c r="N38" s="212"/>
      <c r="O38" s="139"/>
    </row>
    <row r="39" spans="1:15" ht="13.2" x14ac:dyDescent="0.25">
      <c r="A39" s="105"/>
      <c r="B39" s="105"/>
      <c r="C39" s="2"/>
      <c r="D39" s="2"/>
      <c r="G39" s="400"/>
      <c r="H39" s="194" t="s">
        <v>44</v>
      </c>
      <c r="I39" s="221">
        <v>95.2</v>
      </c>
      <c r="J39" s="221">
        <v>117.9</v>
      </c>
      <c r="K39" s="197"/>
      <c r="L39" s="137"/>
      <c r="M39" s="134"/>
      <c r="N39" s="134"/>
      <c r="O39" s="139"/>
    </row>
    <row r="40" spans="1:15" ht="13.2" x14ac:dyDescent="0.25">
      <c r="A40" s="105"/>
      <c r="B40" s="105"/>
      <c r="C40" s="2"/>
      <c r="D40" s="2"/>
      <c r="G40" s="400"/>
      <c r="H40" s="194" t="s">
        <v>45</v>
      </c>
      <c r="I40" s="221">
        <v>102.7</v>
      </c>
      <c r="J40" s="221">
        <v>114.2</v>
      </c>
      <c r="K40" s="197"/>
      <c r="L40" s="137"/>
      <c r="M40" s="134"/>
      <c r="N40" s="134"/>
      <c r="O40" s="139"/>
    </row>
    <row r="41" spans="1:15" ht="13.2" x14ac:dyDescent="0.25">
      <c r="A41" s="105"/>
      <c r="B41" s="105"/>
      <c r="C41" s="2"/>
      <c r="D41" s="2"/>
      <c r="G41" s="400"/>
      <c r="H41" s="194" t="s">
        <v>46</v>
      </c>
      <c r="I41" s="221">
        <v>94.2</v>
      </c>
      <c r="J41" s="221">
        <v>89.5</v>
      </c>
      <c r="K41" s="197"/>
      <c r="L41" s="137"/>
      <c r="M41" s="134"/>
      <c r="N41" s="134"/>
      <c r="O41" s="139"/>
    </row>
    <row r="42" spans="1:15" ht="13.2" x14ac:dyDescent="0.25">
      <c r="A42" s="105"/>
      <c r="B42" s="105"/>
      <c r="C42" s="2"/>
      <c r="D42" s="2"/>
      <c r="G42" s="255">
        <v>2016</v>
      </c>
      <c r="H42" s="194" t="s">
        <v>39</v>
      </c>
      <c r="I42" s="276">
        <f>'12'!B$14</f>
        <v>90.2</v>
      </c>
      <c r="J42" s="276">
        <f>'12'!B30</f>
        <v>102.3</v>
      </c>
      <c r="K42" s="212" t="s">
        <v>311</v>
      </c>
      <c r="L42" s="137"/>
      <c r="M42" s="134"/>
      <c r="N42" s="134"/>
      <c r="O42" s="139"/>
    </row>
    <row r="43" spans="1:15" ht="13.2" x14ac:dyDescent="0.25">
      <c r="A43" s="105"/>
      <c r="B43" s="105"/>
      <c r="C43" s="2"/>
      <c r="D43" s="2"/>
      <c r="G43" s="253"/>
      <c r="H43" s="194" t="s">
        <v>40</v>
      </c>
      <c r="I43" s="276">
        <f>'12'!C$14</f>
        <v>95.3</v>
      </c>
      <c r="J43" s="276">
        <f>'12'!C30</f>
        <v>113</v>
      </c>
      <c r="K43" s="212" t="s">
        <v>311</v>
      </c>
    </row>
    <row r="44" spans="1:15" ht="13.2" x14ac:dyDescent="0.25">
      <c r="A44" s="105"/>
      <c r="B44" s="105"/>
      <c r="C44" s="2"/>
      <c r="D44" s="2"/>
      <c r="G44" s="253"/>
      <c r="H44" s="194" t="s">
        <v>41</v>
      </c>
      <c r="I44" s="276">
        <f>'12'!D$14</f>
        <v>93.9</v>
      </c>
      <c r="J44" s="276">
        <f>'12'!D30</f>
        <v>109.1</v>
      </c>
      <c r="K44" s="212" t="s">
        <v>311</v>
      </c>
    </row>
    <row r="45" spans="1:15" ht="13.2" x14ac:dyDescent="0.25">
      <c r="A45" s="105"/>
      <c r="B45" s="105"/>
      <c r="C45" s="2"/>
      <c r="D45" s="2"/>
      <c r="G45" s="253"/>
      <c r="H45" s="194" t="s">
        <v>42</v>
      </c>
      <c r="I45" s="276">
        <f>'12'!E$14</f>
        <v>92.8</v>
      </c>
      <c r="J45" s="276">
        <f>'12'!E30</f>
        <v>89.1</v>
      </c>
      <c r="K45" s="212" t="s">
        <v>311</v>
      </c>
    </row>
    <row r="46" spans="1:15" ht="13.2" x14ac:dyDescent="0.25">
      <c r="A46" s="105"/>
      <c r="B46" s="105"/>
      <c r="C46" s="2"/>
      <c r="D46" s="2"/>
      <c r="E46" s="2"/>
      <c r="F46" s="135"/>
      <c r="G46" s="253"/>
      <c r="H46" s="194" t="s">
        <v>41</v>
      </c>
      <c r="I46" s="276">
        <f>'12'!F$14</f>
        <v>98.8</v>
      </c>
      <c r="J46" s="276">
        <f>'12'!F30</f>
        <v>141.6</v>
      </c>
      <c r="K46" s="212" t="s">
        <v>311</v>
      </c>
    </row>
    <row r="47" spans="1:15" x14ac:dyDescent="0.2">
      <c r="A47" s="105"/>
      <c r="B47" s="105"/>
      <c r="C47" s="105"/>
      <c r="D47" s="105"/>
      <c r="E47" s="105"/>
      <c r="G47" s="253"/>
      <c r="H47" s="194" t="s">
        <v>39</v>
      </c>
      <c r="I47" s="276">
        <f>'12'!G$14</f>
        <v>112.7</v>
      </c>
      <c r="J47" s="276">
        <f>'12'!G30</f>
        <v>102</v>
      </c>
      <c r="K47" s="212" t="s">
        <v>311</v>
      </c>
    </row>
    <row r="48" spans="1:15" x14ac:dyDescent="0.2">
      <c r="A48" s="105"/>
      <c r="B48" s="105"/>
      <c r="C48" s="105"/>
      <c r="D48" s="105"/>
      <c r="E48" s="105"/>
      <c r="G48" s="253"/>
      <c r="H48" s="194" t="s">
        <v>39</v>
      </c>
      <c r="I48" s="276">
        <f>'12'!H$14</f>
        <v>86.2</v>
      </c>
      <c r="J48" s="276">
        <f>'12'!H30</f>
        <v>93.4</v>
      </c>
      <c r="K48" s="212" t="s">
        <v>311</v>
      </c>
    </row>
    <row r="49" spans="1:11" x14ac:dyDescent="0.2">
      <c r="A49" s="105"/>
      <c r="B49" s="105"/>
      <c r="C49" s="105"/>
      <c r="D49" s="105"/>
      <c r="E49" s="105"/>
      <c r="G49" s="253"/>
      <c r="H49" s="194" t="s">
        <v>42</v>
      </c>
      <c r="I49" s="276">
        <f>'12'!I$14</f>
        <v>83.4</v>
      </c>
      <c r="J49" s="276">
        <f>'12'!I30</f>
        <v>82.3</v>
      </c>
      <c r="K49" s="212" t="s">
        <v>311</v>
      </c>
    </row>
    <row r="50" spans="1:11" ht="11.4" x14ac:dyDescent="0.2">
      <c r="A50" s="105"/>
      <c r="B50" s="105"/>
      <c r="C50" s="105"/>
      <c r="D50" s="105"/>
      <c r="E50" s="105"/>
      <c r="G50" s="253"/>
      <c r="H50" s="252" t="s">
        <v>43</v>
      </c>
      <c r="I50" s="276">
        <f>'12'!J$14</f>
        <v>0</v>
      </c>
      <c r="J50" s="276">
        <f>'12'!J30</f>
        <v>0</v>
      </c>
      <c r="K50" s="212" t="s">
        <v>311</v>
      </c>
    </row>
    <row r="51" spans="1:11" ht="11.4" x14ac:dyDescent="0.2">
      <c r="A51" s="105"/>
      <c r="B51" s="105"/>
      <c r="C51" s="105"/>
      <c r="D51" s="105"/>
      <c r="E51" s="136"/>
      <c r="G51" s="253"/>
      <c r="H51" s="252" t="s">
        <v>44</v>
      </c>
      <c r="I51" s="276">
        <f>'12'!K$14</f>
        <v>0</v>
      </c>
      <c r="J51" s="276">
        <f>'12'!K30</f>
        <v>0</v>
      </c>
      <c r="K51" s="212" t="s">
        <v>311</v>
      </c>
    </row>
    <row r="52" spans="1:11" ht="11.4" x14ac:dyDescent="0.2">
      <c r="A52" s="105"/>
      <c r="B52" s="105"/>
      <c r="C52" s="105"/>
      <c r="D52" s="105"/>
      <c r="E52" s="105"/>
      <c r="G52" s="253"/>
      <c r="H52" s="252" t="s">
        <v>45</v>
      </c>
      <c r="I52" s="276">
        <f>'12'!L$14</f>
        <v>0</v>
      </c>
      <c r="J52" s="276">
        <f>'12'!L30</f>
        <v>0</v>
      </c>
      <c r="K52" s="212" t="s">
        <v>311</v>
      </c>
    </row>
    <row r="53" spans="1:11" ht="11.4" x14ac:dyDescent="0.2">
      <c r="A53" s="105"/>
      <c r="B53" s="105"/>
      <c r="C53" s="105"/>
      <c r="D53" s="105"/>
      <c r="E53" s="105"/>
      <c r="G53" s="253"/>
      <c r="H53" s="252" t="s">
        <v>46</v>
      </c>
      <c r="I53" s="276">
        <f>'12'!M$14</f>
        <v>0</v>
      </c>
      <c r="J53" s="276">
        <f>'12'!M30</f>
        <v>0</v>
      </c>
      <c r="K53" s="212" t="s">
        <v>311</v>
      </c>
    </row>
    <row r="54" spans="1:11" x14ac:dyDescent="0.2">
      <c r="A54" s="105"/>
      <c r="B54" s="105"/>
      <c r="C54" s="105"/>
      <c r="D54" s="105"/>
      <c r="E54" s="105"/>
      <c r="G54" s="254"/>
    </row>
    <row r="55" spans="1:11" x14ac:dyDescent="0.2">
      <c r="A55" s="105"/>
      <c r="B55" s="105"/>
      <c r="C55" s="105"/>
      <c r="D55" s="105"/>
      <c r="E55" s="105"/>
      <c r="G55" s="254"/>
      <c r="H55" s="250" t="s">
        <v>270</v>
      </c>
      <c r="I55" s="251">
        <f>MAX(I30:J53)</f>
        <v>301.10000000000002</v>
      </c>
    </row>
    <row r="56" spans="1:11" x14ac:dyDescent="0.2">
      <c r="A56" s="105"/>
      <c r="B56" s="105"/>
      <c r="C56" s="105"/>
      <c r="D56" s="105"/>
      <c r="E56" s="105"/>
      <c r="G56" s="254"/>
      <c r="H56" s="250" t="s">
        <v>271</v>
      </c>
      <c r="I56" s="251">
        <f>MIN(I30:J53)</f>
        <v>0</v>
      </c>
    </row>
    <row r="57" spans="1:11" x14ac:dyDescent="0.2">
      <c r="A57" s="105"/>
      <c r="B57" s="105"/>
      <c r="C57" s="105"/>
      <c r="D57" s="105"/>
      <c r="E57" s="105"/>
      <c r="G57" s="254"/>
    </row>
    <row r="58" spans="1:11" x14ac:dyDescent="0.2">
      <c r="G58" s="254"/>
    </row>
    <row r="59" spans="1:11" x14ac:dyDescent="0.2">
      <c r="G59" s="254"/>
    </row>
    <row r="60" spans="1:11" x14ac:dyDescent="0.2">
      <c r="G60" s="254"/>
    </row>
    <row r="61" spans="1:11" x14ac:dyDescent="0.2">
      <c r="G61" s="254"/>
    </row>
    <row r="62" spans="1:11" x14ac:dyDescent="0.2">
      <c r="G62" s="254"/>
    </row>
  </sheetData>
  <mergeCells count="8">
    <mergeCell ref="G37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 x14ac:dyDescent="0.25">
      <c r="A1" s="344" t="s">
        <v>315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4" ht="12" customHeight="1" x14ac:dyDescent="0.2">
      <c r="A2" s="304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16" t="s">
        <v>198</v>
      </c>
      <c r="B4" s="404" t="s">
        <v>199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5" spans="1:14" s="148" customFormat="1" ht="12" customHeight="1" x14ac:dyDescent="0.25">
      <c r="A5" s="417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ht="12" customHeight="1" x14ac:dyDescent="0.2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 x14ac:dyDescent="0.2">
      <c r="A7" s="156" t="s">
        <v>248</v>
      </c>
      <c r="B7" s="414" t="s">
        <v>272</v>
      </c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</row>
    <row r="8" spans="1:14" ht="12" customHeight="1" x14ac:dyDescent="0.2">
      <c r="A8" s="157">
        <v>2010</v>
      </c>
      <c r="B8" s="307">
        <v>80</v>
      </c>
      <c r="C8" s="307">
        <v>86.5</v>
      </c>
      <c r="D8" s="307">
        <v>130.30000000000001</v>
      </c>
      <c r="E8" s="307">
        <v>85.2</v>
      </c>
      <c r="F8" s="307">
        <v>84.1</v>
      </c>
      <c r="G8" s="307">
        <v>88.7</v>
      </c>
      <c r="H8" s="307">
        <v>86.7</v>
      </c>
      <c r="I8" s="307">
        <v>81.7</v>
      </c>
      <c r="J8" s="307">
        <v>157.1</v>
      </c>
      <c r="K8" s="307">
        <v>101.7</v>
      </c>
      <c r="L8" s="307">
        <v>103.4</v>
      </c>
      <c r="M8" s="307">
        <v>114.6</v>
      </c>
      <c r="N8" s="307">
        <v>100</v>
      </c>
    </row>
    <row r="9" spans="1:14" ht="12" customHeight="1" x14ac:dyDescent="0.2">
      <c r="A9" s="198">
        <v>2011</v>
      </c>
      <c r="B9" s="307">
        <v>107.1</v>
      </c>
      <c r="C9" s="307">
        <v>137.6</v>
      </c>
      <c r="D9" s="307">
        <v>106.7</v>
      </c>
      <c r="E9" s="307">
        <v>101.2</v>
      </c>
      <c r="F9" s="307">
        <v>109.7</v>
      </c>
      <c r="G9" s="307">
        <v>111.7</v>
      </c>
      <c r="H9" s="307">
        <v>95.2</v>
      </c>
      <c r="I9" s="307">
        <v>105.6</v>
      </c>
      <c r="J9" s="307">
        <v>103.4</v>
      </c>
      <c r="K9" s="307">
        <v>125.8</v>
      </c>
      <c r="L9" s="307">
        <v>110.3</v>
      </c>
      <c r="M9" s="307">
        <v>164.1</v>
      </c>
      <c r="N9" s="307">
        <v>114.86666666666666</v>
      </c>
    </row>
    <row r="10" spans="1:14" ht="12" customHeight="1" x14ac:dyDescent="0.2">
      <c r="A10" s="157">
        <v>2012</v>
      </c>
      <c r="B10" s="307">
        <v>96.6</v>
      </c>
      <c r="C10" s="307">
        <v>94.7</v>
      </c>
      <c r="D10" s="307">
        <v>185.2</v>
      </c>
      <c r="E10" s="307">
        <v>137.80000000000001</v>
      </c>
      <c r="F10" s="307">
        <v>97.9</v>
      </c>
      <c r="G10" s="307">
        <v>101</v>
      </c>
      <c r="H10" s="307">
        <v>93.1</v>
      </c>
      <c r="I10" s="307">
        <v>84.6</v>
      </c>
      <c r="J10" s="307">
        <v>85.7</v>
      </c>
      <c r="K10" s="307">
        <v>97.1</v>
      </c>
      <c r="L10" s="307">
        <v>103.4</v>
      </c>
      <c r="M10" s="307">
        <v>81.3</v>
      </c>
      <c r="N10" s="307">
        <v>104.86666666666667</v>
      </c>
    </row>
    <row r="11" spans="1:14" ht="12" customHeight="1" x14ac:dyDescent="0.2">
      <c r="A11" s="157">
        <v>2013</v>
      </c>
      <c r="B11" s="307">
        <v>123.8</v>
      </c>
      <c r="C11" s="307">
        <v>116.6</v>
      </c>
      <c r="D11" s="307">
        <v>88</v>
      </c>
      <c r="E11" s="307">
        <v>91.4</v>
      </c>
      <c r="F11" s="307">
        <v>88.2</v>
      </c>
      <c r="G11" s="307">
        <v>112.6</v>
      </c>
      <c r="H11" s="307">
        <v>153.9</v>
      </c>
      <c r="I11" s="307">
        <v>127.1</v>
      </c>
      <c r="J11" s="307">
        <v>124.5</v>
      </c>
      <c r="K11" s="307">
        <v>101.4</v>
      </c>
      <c r="L11" s="307">
        <v>98.7</v>
      </c>
      <c r="M11" s="307">
        <v>80.099999999999994</v>
      </c>
      <c r="N11" s="307">
        <v>108.85833333333333</v>
      </c>
    </row>
    <row r="12" spans="1:14" ht="12" customHeight="1" x14ac:dyDescent="0.2">
      <c r="A12" s="157">
        <v>2014</v>
      </c>
      <c r="B12" s="307">
        <v>94.1</v>
      </c>
      <c r="C12" s="307">
        <v>95.3</v>
      </c>
      <c r="D12" s="307">
        <v>118</v>
      </c>
      <c r="E12" s="307">
        <v>129.80000000000001</v>
      </c>
      <c r="F12" s="307">
        <v>95.4</v>
      </c>
      <c r="G12" s="307">
        <v>103.3</v>
      </c>
      <c r="H12" s="307">
        <v>95.2</v>
      </c>
      <c r="I12" s="307">
        <v>77.7</v>
      </c>
      <c r="J12" s="307">
        <v>85.9</v>
      </c>
      <c r="K12" s="307">
        <v>120.3</v>
      </c>
      <c r="L12" s="307">
        <v>87.1</v>
      </c>
      <c r="M12" s="307">
        <v>103.7</v>
      </c>
      <c r="N12" s="307">
        <v>100.48333333333333</v>
      </c>
    </row>
    <row r="13" spans="1:14" ht="12" customHeight="1" x14ac:dyDescent="0.2">
      <c r="A13" s="220">
        <v>2015</v>
      </c>
      <c r="B13" s="307">
        <v>88.5</v>
      </c>
      <c r="C13" s="307">
        <v>92.2</v>
      </c>
      <c r="D13" s="307">
        <v>99.8</v>
      </c>
      <c r="E13" s="307">
        <v>91.8</v>
      </c>
      <c r="F13" s="307">
        <v>87.2</v>
      </c>
      <c r="G13" s="307">
        <v>93.2</v>
      </c>
      <c r="H13" s="307">
        <v>84.5</v>
      </c>
      <c r="I13" s="307">
        <v>75.900000000000006</v>
      </c>
      <c r="J13" s="307">
        <v>168.9</v>
      </c>
      <c r="K13" s="307">
        <v>95.2</v>
      </c>
      <c r="L13" s="307">
        <v>102.7</v>
      </c>
      <c r="M13" s="307">
        <v>94.2</v>
      </c>
      <c r="N13" s="307">
        <v>97.8</v>
      </c>
    </row>
    <row r="14" spans="1:14" ht="12" customHeight="1" x14ac:dyDescent="0.2">
      <c r="A14" s="220" t="s">
        <v>318</v>
      </c>
      <c r="B14" s="307">
        <v>90.2</v>
      </c>
      <c r="C14" s="307">
        <v>95.3</v>
      </c>
      <c r="D14" s="307">
        <v>93.9</v>
      </c>
      <c r="E14" s="307">
        <v>92.8</v>
      </c>
      <c r="F14" s="307">
        <v>98.8</v>
      </c>
      <c r="G14" s="307">
        <v>112.7</v>
      </c>
      <c r="H14" s="307">
        <v>86.2</v>
      </c>
      <c r="I14" s="307">
        <v>83.4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</row>
    <row r="15" spans="1:14" s="159" customFormat="1" ht="12" customHeight="1" x14ac:dyDescent="0.2">
      <c r="A15" s="158"/>
      <c r="B15" s="419" t="s">
        <v>200</v>
      </c>
      <c r="C15" s="419"/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</row>
    <row r="16" spans="1:14" ht="12" customHeight="1" x14ac:dyDescent="0.2">
      <c r="A16" s="157">
        <v>2010</v>
      </c>
      <c r="B16" s="307">
        <v>83.4</v>
      </c>
      <c r="C16" s="307">
        <v>86.9</v>
      </c>
      <c r="D16" s="307">
        <v>136.9</v>
      </c>
      <c r="E16" s="307">
        <v>88.3</v>
      </c>
      <c r="F16" s="307">
        <v>89.5</v>
      </c>
      <c r="G16" s="307">
        <v>91.6</v>
      </c>
      <c r="H16" s="307">
        <v>89.2</v>
      </c>
      <c r="I16" s="307">
        <v>79.3</v>
      </c>
      <c r="J16" s="307">
        <v>143.4</v>
      </c>
      <c r="K16" s="307">
        <v>92.4</v>
      </c>
      <c r="L16" s="307">
        <v>104</v>
      </c>
      <c r="M16" s="307">
        <v>115.1</v>
      </c>
      <c r="N16" s="307">
        <v>100</v>
      </c>
    </row>
    <row r="17" spans="1:14" ht="12" customHeight="1" x14ac:dyDescent="0.2">
      <c r="A17" s="198">
        <v>2011</v>
      </c>
      <c r="B17" s="307">
        <v>94.9</v>
      </c>
      <c r="C17" s="307">
        <v>89.3</v>
      </c>
      <c r="D17" s="307">
        <v>109.4</v>
      </c>
      <c r="E17" s="307">
        <v>103.3</v>
      </c>
      <c r="F17" s="307">
        <v>108.9</v>
      </c>
      <c r="G17" s="307">
        <v>114.2</v>
      </c>
      <c r="H17" s="307">
        <v>89.4</v>
      </c>
      <c r="I17" s="307">
        <v>102.2</v>
      </c>
      <c r="J17" s="307">
        <v>104.8</v>
      </c>
      <c r="K17" s="307">
        <v>91.6</v>
      </c>
      <c r="L17" s="307">
        <v>107.5</v>
      </c>
      <c r="M17" s="307">
        <v>185.4</v>
      </c>
      <c r="N17" s="307">
        <v>108.40833333333335</v>
      </c>
    </row>
    <row r="18" spans="1:14" ht="12" customHeight="1" x14ac:dyDescent="0.2">
      <c r="A18" s="157">
        <v>2012</v>
      </c>
      <c r="B18" s="307">
        <v>87.9</v>
      </c>
      <c r="C18" s="307">
        <v>90.1</v>
      </c>
      <c r="D18" s="307">
        <v>94</v>
      </c>
      <c r="E18" s="307">
        <v>83.1</v>
      </c>
      <c r="F18" s="307">
        <v>97.9</v>
      </c>
      <c r="G18" s="307">
        <v>100.3</v>
      </c>
      <c r="H18" s="307">
        <v>90.8</v>
      </c>
      <c r="I18" s="307">
        <v>87.2</v>
      </c>
      <c r="J18" s="307">
        <v>87</v>
      </c>
      <c r="K18" s="307">
        <v>91.5</v>
      </c>
      <c r="L18" s="307">
        <v>97.3</v>
      </c>
      <c r="M18" s="307">
        <v>69.2</v>
      </c>
      <c r="N18" s="307">
        <v>89.691666666666663</v>
      </c>
    </row>
    <row r="19" spans="1:14" ht="12" customHeight="1" x14ac:dyDescent="0.2">
      <c r="A19" s="157">
        <v>2013</v>
      </c>
      <c r="B19" s="307">
        <v>124.6</v>
      </c>
      <c r="C19" s="307">
        <v>84</v>
      </c>
      <c r="D19" s="307">
        <v>87.1</v>
      </c>
      <c r="E19" s="307">
        <v>90.8</v>
      </c>
      <c r="F19" s="307">
        <v>82.2</v>
      </c>
      <c r="G19" s="307">
        <v>121.6</v>
      </c>
      <c r="H19" s="307">
        <v>93.2</v>
      </c>
      <c r="I19" s="307">
        <v>142</v>
      </c>
      <c r="J19" s="307">
        <v>86.4</v>
      </c>
      <c r="K19" s="307">
        <v>87.4</v>
      </c>
      <c r="L19" s="307">
        <v>90.6</v>
      </c>
      <c r="M19" s="307">
        <v>74.400000000000006</v>
      </c>
      <c r="N19" s="307">
        <v>97.025000000000006</v>
      </c>
    </row>
    <row r="20" spans="1:14" ht="12" customHeight="1" x14ac:dyDescent="0.2">
      <c r="A20" s="217">
        <v>2014</v>
      </c>
      <c r="B20" s="307">
        <v>92.9</v>
      </c>
      <c r="C20" s="307">
        <v>80.2</v>
      </c>
      <c r="D20" s="307">
        <v>111.8</v>
      </c>
      <c r="E20" s="307">
        <v>86</v>
      </c>
      <c r="F20" s="307">
        <v>80.5</v>
      </c>
      <c r="G20" s="307">
        <v>85.3</v>
      </c>
      <c r="H20" s="307">
        <v>87.2</v>
      </c>
      <c r="I20" s="307">
        <v>66.099999999999994</v>
      </c>
      <c r="J20" s="307">
        <v>83.7</v>
      </c>
      <c r="K20" s="307">
        <v>88.8</v>
      </c>
      <c r="L20" s="307">
        <v>84.4</v>
      </c>
      <c r="M20" s="307">
        <v>99.4</v>
      </c>
      <c r="N20" s="307">
        <v>87.191666666666677</v>
      </c>
    </row>
    <row r="21" spans="1:14" ht="12" customHeight="1" x14ac:dyDescent="0.2">
      <c r="A21" s="220">
        <v>2015</v>
      </c>
      <c r="B21" s="307">
        <v>79</v>
      </c>
      <c r="C21" s="307">
        <v>82</v>
      </c>
      <c r="D21" s="307">
        <v>97.1</v>
      </c>
      <c r="E21" s="307">
        <v>93.6</v>
      </c>
      <c r="F21" s="307">
        <v>83.7</v>
      </c>
      <c r="G21" s="307">
        <v>89.9</v>
      </c>
      <c r="H21" s="307">
        <v>83.5</v>
      </c>
      <c r="I21" s="307">
        <v>75</v>
      </c>
      <c r="J21" s="307">
        <v>106.7</v>
      </c>
      <c r="K21" s="307">
        <v>84.5</v>
      </c>
      <c r="L21" s="307">
        <v>97.2</v>
      </c>
      <c r="M21" s="307">
        <v>96.5</v>
      </c>
      <c r="N21" s="307">
        <v>89.1</v>
      </c>
    </row>
    <row r="22" spans="1:14" ht="12" customHeight="1" x14ac:dyDescent="0.2">
      <c r="A22" s="220" t="s">
        <v>318</v>
      </c>
      <c r="B22" s="307">
        <v>84.5</v>
      </c>
      <c r="C22" s="307">
        <v>87</v>
      </c>
      <c r="D22" s="307">
        <v>86.7</v>
      </c>
      <c r="E22" s="307">
        <v>94.6</v>
      </c>
      <c r="F22" s="307">
        <v>78.599999999999994</v>
      </c>
      <c r="G22" s="307">
        <v>117.8</v>
      </c>
      <c r="H22" s="307">
        <v>82.9</v>
      </c>
      <c r="I22" s="307">
        <v>84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</row>
    <row r="23" spans="1:14" s="159" customFormat="1" ht="12" customHeight="1" x14ac:dyDescent="0.2">
      <c r="A23" s="158"/>
      <c r="B23" s="419" t="s">
        <v>188</v>
      </c>
      <c r="C23" s="419"/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</row>
    <row r="24" spans="1:14" ht="12" customHeight="1" x14ac:dyDescent="0.2">
      <c r="A24" s="157">
        <v>2010</v>
      </c>
      <c r="B24" s="307">
        <v>72.900000000000006</v>
      </c>
      <c r="C24" s="307">
        <v>85.6</v>
      </c>
      <c r="D24" s="307">
        <v>116.3</v>
      </c>
      <c r="E24" s="307">
        <v>78.5</v>
      </c>
      <c r="F24" s="307">
        <v>72.5</v>
      </c>
      <c r="G24" s="307">
        <v>82.4</v>
      </c>
      <c r="H24" s="307">
        <v>81.400000000000006</v>
      </c>
      <c r="I24" s="307">
        <v>86.9</v>
      </c>
      <c r="J24" s="307">
        <v>186.1</v>
      </c>
      <c r="K24" s="307">
        <v>121.5</v>
      </c>
      <c r="L24" s="307">
        <v>102.2</v>
      </c>
      <c r="M24" s="307">
        <v>113.7</v>
      </c>
      <c r="N24" s="307">
        <v>100</v>
      </c>
    </row>
    <row r="25" spans="1:14" ht="12" customHeight="1" x14ac:dyDescent="0.2">
      <c r="A25" s="198">
        <v>2011</v>
      </c>
      <c r="B25" s="307">
        <v>132.9</v>
      </c>
      <c r="C25" s="307">
        <v>240.2</v>
      </c>
      <c r="D25" s="307">
        <v>100.9</v>
      </c>
      <c r="E25" s="307">
        <v>96.8</v>
      </c>
      <c r="F25" s="307">
        <v>111.5</v>
      </c>
      <c r="G25" s="307">
        <v>106.5</v>
      </c>
      <c r="H25" s="307">
        <v>107.5</v>
      </c>
      <c r="I25" s="307">
        <v>112.9</v>
      </c>
      <c r="J25" s="307">
        <v>100.5</v>
      </c>
      <c r="K25" s="307">
        <v>198.2</v>
      </c>
      <c r="L25" s="307">
        <v>116.4</v>
      </c>
      <c r="M25" s="307">
        <v>118.8</v>
      </c>
      <c r="N25" s="307">
        <v>128.59166666666667</v>
      </c>
    </row>
    <row r="26" spans="1:14" ht="12" customHeight="1" x14ac:dyDescent="0.2">
      <c r="A26" s="157">
        <v>2012</v>
      </c>
      <c r="B26" s="307">
        <v>115.1</v>
      </c>
      <c r="C26" s="307">
        <v>104.6</v>
      </c>
      <c r="D26" s="307">
        <v>379.1</v>
      </c>
      <c r="E26" s="307">
        <v>254.2</v>
      </c>
      <c r="F26" s="307">
        <v>97.9</v>
      </c>
      <c r="G26" s="307">
        <v>102.4</v>
      </c>
      <c r="H26" s="307">
        <v>97.9</v>
      </c>
      <c r="I26" s="307">
        <v>78.900000000000006</v>
      </c>
      <c r="J26" s="307">
        <v>83.1</v>
      </c>
      <c r="K26" s="307">
        <v>109.1</v>
      </c>
      <c r="L26" s="307">
        <v>116.4</v>
      </c>
      <c r="M26" s="307">
        <v>107</v>
      </c>
      <c r="N26" s="307">
        <v>137.14166666666668</v>
      </c>
    </row>
    <row r="27" spans="1:14" ht="12" customHeight="1" x14ac:dyDescent="0.2">
      <c r="A27" s="157">
        <v>2013</v>
      </c>
      <c r="B27" s="307">
        <v>122.2</v>
      </c>
      <c r="C27" s="307">
        <v>185.8</v>
      </c>
      <c r="D27" s="307">
        <v>90</v>
      </c>
      <c r="E27" s="307">
        <v>92.6</v>
      </c>
      <c r="F27" s="307">
        <v>101.1</v>
      </c>
      <c r="G27" s="307">
        <v>93.5</v>
      </c>
      <c r="H27" s="307">
        <v>282.8</v>
      </c>
      <c r="I27" s="307">
        <v>95.5</v>
      </c>
      <c r="J27" s="307">
        <v>205.3</v>
      </c>
      <c r="K27" s="307">
        <v>131.19999999999999</v>
      </c>
      <c r="L27" s="307">
        <v>115.8</v>
      </c>
      <c r="M27" s="307">
        <v>92.2</v>
      </c>
      <c r="N27" s="307">
        <v>134</v>
      </c>
    </row>
    <row r="28" spans="1:14" ht="12" customHeight="1" x14ac:dyDescent="0.2">
      <c r="A28" s="217">
        <v>2014</v>
      </c>
      <c r="B28" s="307">
        <v>96.6</v>
      </c>
      <c r="C28" s="307">
        <v>127.5</v>
      </c>
      <c r="D28" s="307">
        <v>131</v>
      </c>
      <c r="E28" s="307">
        <v>222.8</v>
      </c>
      <c r="F28" s="307">
        <v>127.1</v>
      </c>
      <c r="G28" s="307">
        <v>141.69999999999999</v>
      </c>
      <c r="H28" s="307">
        <v>112.3</v>
      </c>
      <c r="I28" s="307">
        <v>102.2</v>
      </c>
      <c r="J28" s="307">
        <v>90.5</v>
      </c>
      <c r="K28" s="307">
        <v>187.5</v>
      </c>
      <c r="L28" s="307">
        <v>92.9</v>
      </c>
      <c r="M28" s="307">
        <v>113</v>
      </c>
      <c r="N28" s="307">
        <v>128.75833333333335</v>
      </c>
    </row>
    <row r="29" spans="1:14" ht="12" customHeight="1" x14ac:dyDescent="0.2">
      <c r="A29" s="220">
        <v>2015</v>
      </c>
      <c r="B29" s="307">
        <v>108.7</v>
      </c>
      <c r="C29" s="307">
        <v>113.9</v>
      </c>
      <c r="D29" s="307">
        <v>105.4</v>
      </c>
      <c r="E29" s="307">
        <v>88</v>
      </c>
      <c r="F29" s="307">
        <v>94.7</v>
      </c>
      <c r="G29" s="307">
        <v>100.4</v>
      </c>
      <c r="H29" s="307">
        <v>86.8</v>
      </c>
      <c r="I29" s="307">
        <v>77.8</v>
      </c>
      <c r="J29" s="307">
        <v>301.10000000000002</v>
      </c>
      <c r="K29" s="307">
        <v>117.9</v>
      </c>
      <c r="L29" s="307">
        <v>114.2</v>
      </c>
      <c r="M29" s="307">
        <v>89.5</v>
      </c>
      <c r="N29" s="307">
        <v>116.5</v>
      </c>
    </row>
    <row r="30" spans="1:14" ht="12" customHeight="1" x14ac:dyDescent="0.2">
      <c r="A30" s="220" t="s">
        <v>318</v>
      </c>
      <c r="B30" s="307">
        <v>102.3</v>
      </c>
      <c r="C30" s="307">
        <v>113</v>
      </c>
      <c r="D30" s="307">
        <v>109.1</v>
      </c>
      <c r="E30" s="307">
        <v>89.1</v>
      </c>
      <c r="F30" s="307">
        <v>141.6</v>
      </c>
      <c r="G30" s="307">
        <v>102</v>
      </c>
      <c r="H30" s="307">
        <v>93.4</v>
      </c>
      <c r="I30" s="307">
        <v>82.3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16" t="s">
        <v>198</v>
      </c>
      <c r="B32" s="413" t="s">
        <v>277</v>
      </c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</row>
    <row r="33" spans="1:14" s="148" customFormat="1" ht="12" customHeight="1" x14ac:dyDescent="0.25">
      <c r="A33" s="417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ht="12" customHeight="1" x14ac:dyDescent="0.2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14" t="s">
        <v>272</v>
      </c>
      <c r="C35" s="414"/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</row>
    <row r="36" spans="1:14" ht="12" customHeight="1" x14ac:dyDescent="0.2">
      <c r="A36" s="198">
        <v>2011</v>
      </c>
      <c r="B36" s="306">
        <v>33.9</v>
      </c>
      <c r="C36" s="306">
        <v>59.1</v>
      </c>
      <c r="D36" s="306">
        <v>-18.100000000000001</v>
      </c>
      <c r="E36" s="306">
        <v>18.8</v>
      </c>
      <c r="F36" s="306">
        <v>30.4</v>
      </c>
      <c r="G36" s="306">
        <v>25.9</v>
      </c>
      <c r="H36" s="306">
        <v>9.8000000000000007</v>
      </c>
      <c r="I36" s="306">
        <v>29.3</v>
      </c>
      <c r="J36" s="306">
        <v>-34.200000000000003</v>
      </c>
      <c r="K36" s="306">
        <v>23.7</v>
      </c>
      <c r="L36" s="306">
        <v>6.7</v>
      </c>
      <c r="M36" s="306">
        <v>43.2</v>
      </c>
      <c r="N36" s="306">
        <v>14.866666666666646</v>
      </c>
    </row>
    <row r="37" spans="1:14" ht="12" customHeight="1" x14ac:dyDescent="0.2">
      <c r="A37" s="157">
        <v>2012</v>
      </c>
      <c r="B37" s="306">
        <v>-9.8000000000000007</v>
      </c>
      <c r="C37" s="306">
        <v>-31.2</v>
      </c>
      <c r="D37" s="306">
        <v>73.599999999999994</v>
      </c>
      <c r="E37" s="306">
        <v>36.200000000000003</v>
      </c>
      <c r="F37" s="306">
        <v>-10.8</v>
      </c>
      <c r="G37" s="306">
        <v>-9.6</v>
      </c>
      <c r="H37" s="306">
        <v>-2.2000000000000002</v>
      </c>
      <c r="I37" s="306">
        <v>-19.899999999999999</v>
      </c>
      <c r="J37" s="306">
        <v>-17.100000000000001</v>
      </c>
      <c r="K37" s="306">
        <v>-22.8</v>
      </c>
      <c r="L37" s="306">
        <v>-6.3</v>
      </c>
      <c r="M37" s="306">
        <v>-50.5</v>
      </c>
      <c r="N37" s="306">
        <v>-8.7057457922228565</v>
      </c>
    </row>
    <row r="38" spans="1:14" ht="12" customHeight="1" x14ac:dyDescent="0.2">
      <c r="A38" s="157">
        <v>2013</v>
      </c>
      <c r="B38" s="306">
        <v>28.2</v>
      </c>
      <c r="C38" s="306">
        <v>23.1</v>
      </c>
      <c r="D38" s="306">
        <v>-52.5</v>
      </c>
      <c r="E38" s="306">
        <v>-33.700000000000003</v>
      </c>
      <c r="F38" s="306">
        <v>-9.9</v>
      </c>
      <c r="G38" s="306">
        <v>11.5</v>
      </c>
      <c r="H38" s="306">
        <v>65.3</v>
      </c>
      <c r="I38" s="306">
        <v>50.2</v>
      </c>
      <c r="J38" s="306">
        <v>45.3</v>
      </c>
      <c r="K38" s="306">
        <v>4.4000000000000004</v>
      </c>
      <c r="L38" s="306">
        <v>-4.5</v>
      </c>
      <c r="M38" s="306">
        <v>-1.5</v>
      </c>
      <c r="N38" s="306">
        <v>3.8064208518754015</v>
      </c>
    </row>
    <row r="39" spans="1:14" ht="12" customHeight="1" x14ac:dyDescent="0.2">
      <c r="A39" s="217">
        <v>2014</v>
      </c>
      <c r="B39" s="306">
        <v>-24</v>
      </c>
      <c r="C39" s="306">
        <v>-18.3</v>
      </c>
      <c r="D39" s="306">
        <v>34.1</v>
      </c>
      <c r="E39" s="306">
        <v>42</v>
      </c>
      <c r="F39" s="306">
        <v>8.1999999999999993</v>
      </c>
      <c r="G39" s="306">
        <v>-8.3000000000000007</v>
      </c>
      <c r="H39" s="306">
        <v>-38.1</v>
      </c>
      <c r="I39" s="306">
        <v>-38.9</v>
      </c>
      <c r="J39" s="306">
        <v>-31</v>
      </c>
      <c r="K39" s="306">
        <v>18.600000000000001</v>
      </c>
      <c r="L39" s="306">
        <v>-11.8</v>
      </c>
      <c r="M39" s="306">
        <v>29.5</v>
      </c>
      <c r="N39" s="306">
        <v>-7.6934854168261495</v>
      </c>
    </row>
    <row r="40" spans="1:14" ht="12" customHeight="1" x14ac:dyDescent="0.2">
      <c r="A40" s="220">
        <v>2015</v>
      </c>
      <c r="B40" s="306">
        <v>-6</v>
      </c>
      <c r="C40" s="306">
        <v>-3.3</v>
      </c>
      <c r="D40" s="306">
        <v>-15.4</v>
      </c>
      <c r="E40" s="306">
        <v>-29.3</v>
      </c>
      <c r="F40" s="306">
        <v>-8.6</v>
      </c>
      <c r="G40" s="306">
        <v>-9.8000000000000007</v>
      </c>
      <c r="H40" s="306">
        <v>-11.2</v>
      </c>
      <c r="I40" s="306">
        <v>-2.2999999999999998</v>
      </c>
      <c r="J40" s="306">
        <v>96.6</v>
      </c>
      <c r="K40" s="306">
        <v>-20.9</v>
      </c>
      <c r="L40" s="306">
        <v>17.899999999999999</v>
      </c>
      <c r="M40" s="306">
        <v>-9.1999999999999993</v>
      </c>
      <c r="N40" s="306">
        <v>-2.6</v>
      </c>
    </row>
    <row r="41" spans="1:14" ht="12" customHeight="1" x14ac:dyDescent="0.2">
      <c r="A41" s="220" t="s">
        <v>318</v>
      </c>
      <c r="B41" s="306">
        <v>1.9</v>
      </c>
      <c r="C41" s="306">
        <v>3.4</v>
      </c>
      <c r="D41" s="306">
        <v>-5.9</v>
      </c>
      <c r="E41" s="306">
        <v>1.1000000000000001</v>
      </c>
      <c r="F41" s="306">
        <v>13.3</v>
      </c>
      <c r="G41" s="306">
        <v>20.9</v>
      </c>
      <c r="H41" s="306">
        <v>2</v>
      </c>
      <c r="I41" s="306">
        <v>9.9</v>
      </c>
      <c r="J41" s="306">
        <v>0</v>
      </c>
      <c r="K41" s="306">
        <v>0</v>
      </c>
      <c r="L41" s="306">
        <v>0</v>
      </c>
      <c r="M41" s="306">
        <v>0</v>
      </c>
      <c r="N41" s="306">
        <v>0</v>
      </c>
    </row>
    <row r="42" spans="1:14" s="159" customFormat="1" ht="12" customHeight="1" x14ac:dyDescent="0.2">
      <c r="A42" s="158"/>
      <c r="B42" s="415" t="s">
        <v>200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</row>
    <row r="43" spans="1:14" ht="12" customHeight="1" x14ac:dyDescent="0.2">
      <c r="A43" s="198">
        <v>2011</v>
      </c>
      <c r="B43" s="306">
        <v>13.8</v>
      </c>
      <c r="C43" s="306">
        <v>2.8</v>
      </c>
      <c r="D43" s="306">
        <v>-20.100000000000001</v>
      </c>
      <c r="E43" s="306">
        <v>17</v>
      </c>
      <c r="F43" s="306">
        <v>21.7</v>
      </c>
      <c r="G43" s="306">
        <v>24.7</v>
      </c>
      <c r="H43" s="306">
        <v>0.2</v>
      </c>
      <c r="I43" s="306">
        <v>28.9</v>
      </c>
      <c r="J43" s="306">
        <v>-26.9</v>
      </c>
      <c r="K43" s="306">
        <v>-0.9</v>
      </c>
      <c r="L43" s="306">
        <v>3.4</v>
      </c>
      <c r="M43" s="306">
        <v>61.1</v>
      </c>
      <c r="N43" s="306">
        <v>8.4083333333333456</v>
      </c>
    </row>
    <row r="44" spans="1:14" ht="12" customHeight="1" x14ac:dyDescent="0.2">
      <c r="A44" s="157">
        <v>2012</v>
      </c>
      <c r="B44" s="306">
        <v>-7.4</v>
      </c>
      <c r="C44" s="306">
        <v>0.9</v>
      </c>
      <c r="D44" s="306">
        <v>-14.1</v>
      </c>
      <c r="E44" s="306">
        <v>-19.600000000000001</v>
      </c>
      <c r="F44" s="306">
        <v>-10.1</v>
      </c>
      <c r="G44" s="306">
        <v>-12.2</v>
      </c>
      <c r="H44" s="306">
        <v>1.6</v>
      </c>
      <c r="I44" s="306">
        <v>-14.7</v>
      </c>
      <c r="J44" s="306">
        <v>-17</v>
      </c>
      <c r="K44" s="306">
        <v>-0.1</v>
      </c>
      <c r="L44" s="306">
        <v>-9.5</v>
      </c>
      <c r="M44" s="306">
        <v>-62.7</v>
      </c>
      <c r="N44" s="306">
        <v>-17.264970405104179</v>
      </c>
    </row>
    <row r="45" spans="1:14" ht="12" customHeight="1" x14ac:dyDescent="0.2">
      <c r="A45" s="157">
        <v>2013</v>
      </c>
      <c r="B45" s="306">
        <v>41.8</v>
      </c>
      <c r="C45" s="306">
        <v>-6.8</v>
      </c>
      <c r="D45" s="306">
        <v>-7.3</v>
      </c>
      <c r="E45" s="306">
        <v>9.3000000000000007</v>
      </c>
      <c r="F45" s="306">
        <v>-16</v>
      </c>
      <c r="G45" s="306">
        <v>21.2</v>
      </c>
      <c r="H45" s="306">
        <v>2.6</v>
      </c>
      <c r="I45" s="306">
        <v>62.8</v>
      </c>
      <c r="J45" s="306">
        <v>-0.7</v>
      </c>
      <c r="K45" s="306">
        <v>-4.5</v>
      </c>
      <c r="L45" s="306">
        <v>-6.9</v>
      </c>
      <c r="M45" s="306">
        <v>7.5</v>
      </c>
      <c r="N45" s="306">
        <v>8.1761590634581438</v>
      </c>
    </row>
    <row r="46" spans="1:14" ht="12" customHeight="1" x14ac:dyDescent="0.2">
      <c r="A46" s="217">
        <v>2014</v>
      </c>
      <c r="B46" s="306">
        <v>-25.4</v>
      </c>
      <c r="C46" s="306">
        <v>-4.5</v>
      </c>
      <c r="D46" s="306">
        <v>28.4</v>
      </c>
      <c r="E46" s="306">
        <v>-5.3</v>
      </c>
      <c r="F46" s="306">
        <v>-2.1</v>
      </c>
      <c r="G46" s="306">
        <v>-29.9</v>
      </c>
      <c r="H46" s="306">
        <v>-6.4</v>
      </c>
      <c r="I46" s="306">
        <v>-53.5</v>
      </c>
      <c r="J46" s="306">
        <v>-3.1</v>
      </c>
      <c r="K46" s="306">
        <v>1.6</v>
      </c>
      <c r="L46" s="306">
        <v>-6.8</v>
      </c>
      <c r="M46" s="306">
        <v>33.6</v>
      </c>
      <c r="N46" s="306">
        <v>-10.134844971227324</v>
      </c>
    </row>
    <row r="47" spans="1:14" ht="12" customHeight="1" x14ac:dyDescent="0.2">
      <c r="A47" s="220">
        <v>2015</v>
      </c>
      <c r="B47" s="306">
        <v>-15</v>
      </c>
      <c r="C47" s="306">
        <v>2.2000000000000002</v>
      </c>
      <c r="D47" s="306">
        <v>-13.1</v>
      </c>
      <c r="E47" s="306">
        <v>8.8000000000000007</v>
      </c>
      <c r="F47" s="306">
        <v>4</v>
      </c>
      <c r="G47" s="306">
        <v>5.4</v>
      </c>
      <c r="H47" s="306">
        <v>-4.2</v>
      </c>
      <c r="I47" s="306">
        <v>13.5</v>
      </c>
      <c r="J47" s="306">
        <v>27.5</v>
      </c>
      <c r="K47" s="306">
        <v>-4.8</v>
      </c>
      <c r="L47" s="306">
        <v>15.2</v>
      </c>
      <c r="M47" s="306">
        <v>-2.9</v>
      </c>
      <c r="N47" s="306">
        <v>2.1</v>
      </c>
    </row>
    <row r="48" spans="1:14" ht="12" customHeight="1" x14ac:dyDescent="0.2">
      <c r="A48" s="220" t="s">
        <v>318</v>
      </c>
      <c r="B48" s="306">
        <v>7</v>
      </c>
      <c r="C48" s="306">
        <v>6.1</v>
      </c>
      <c r="D48" s="306">
        <v>-10.7</v>
      </c>
      <c r="E48" s="306">
        <v>1.1000000000000001</v>
      </c>
      <c r="F48" s="306">
        <v>-6.1</v>
      </c>
      <c r="G48" s="306">
        <v>31</v>
      </c>
      <c r="H48" s="306">
        <v>-0.7</v>
      </c>
      <c r="I48" s="306">
        <v>12</v>
      </c>
      <c r="J48" s="306">
        <v>0</v>
      </c>
      <c r="K48" s="306">
        <v>0</v>
      </c>
      <c r="L48" s="306">
        <v>0</v>
      </c>
      <c r="M48" s="306">
        <v>0</v>
      </c>
      <c r="N48" s="306">
        <v>0</v>
      </c>
    </row>
    <row r="49" spans="1:14" s="159" customFormat="1" ht="12" customHeight="1" x14ac:dyDescent="0.2">
      <c r="A49" s="158"/>
      <c r="B49" s="415" t="s">
        <v>188</v>
      </c>
      <c r="C49" s="415"/>
      <c r="D49" s="415"/>
      <c r="E49" s="415"/>
      <c r="F49" s="415"/>
      <c r="G49" s="415"/>
      <c r="H49" s="415"/>
      <c r="I49" s="415"/>
      <c r="J49" s="415"/>
      <c r="K49" s="415"/>
      <c r="L49" s="415"/>
      <c r="M49" s="415"/>
      <c r="N49" s="415"/>
    </row>
    <row r="50" spans="1:14" ht="12" customHeight="1" x14ac:dyDescent="0.2">
      <c r="A50" s="198">
        <v>2011</v>
      </c>
      <c r="B50" s="306">
        <v>82.3</v>
      </c>
      <c r="C50" s="306">
        <v>180.6</v>
      </c>
      <c r="D50" s="306">
        <v>-13.2</v>
      </c>
      <c r="E50" s="306">
        <v>23.3</v>
      </c>
      <c r="F50" s="306">
        <v>53.8</v>
      </c>
      <c r="G50" s="306">
        <v>29.2</v>
      </c>
      <c r="H50" s="306">
        <v>32.1</v>
      </c>
      <c r="I50" s="306">
        <v>29.9</v>
      </c>
      <c r="J50" s="306">
        <v>-46</v>
      </c>
      <c r="K50" s="306">
        <v>63.1</v>
      </c>
      <c r="L50" s="306">
        <v>13.9</v>
      </c>
      <c r="M50" s="306">
        <v>4.5</v>
      </c>
      <c r="N50" s="306">
        <v>28.591666666666669</v>
      </c>
    </row>
    <row r="51" spans="1:14" ht="12" customHeight="1" x14ac:dyDescent="0.2">
      <c r="A51" s="157">
        <v>2012</v>
      </c>
      <c r="B51" s="306">
        <v>-13.4</v>
      </c>
      <c r="C51" s="306">
        <v>-56.5</v>
      </c>
      <c r="D51" s="306">
        <v>275.7</v>
      </c>
      <c r="E51" s="306">
        <v>162.6</v>
      </c>
      <c r="F51" s="306">
        <v>-12.2</v>
      </c>
      <c r="G51" s="306">
        <v>-3.8</v>
      </c>
      <c r="H51" s="306">
        <v>-8.9</v>
      </c>
      <c r="I51" s="306">
        <v>-30.1</v>
      </c>
      <c r="J51" s="306">
        <v>-17.3</v>
      </c>
      <c r="K51" s="306">
        <v>-45</v>
      </c>
      <c r="L51" s="306">
        <v>0</v>
      </c>
      <c r="M51" s="306">
        <v>-9.9</v>
      </c>
      <c r="N51" s="306">
        <v>6.648953405482473</v>
      </c>
    </row>
    <row r="52" spans="1:14" ht="12" customHeight="1" x14ac:dyDescent="0.2">
      <c r="A52" s="157">
        <v>2013</v>
      </c>
      <c r="B52" s="306">
        <v>6.2</v>
      </c>
      <c r="C52" s="306">
        <v>77.599999999999994</v>
      </c>
      <c r="D52" s="306">
        <v>-76.3</v>
      </c>
      <c r="E52" s="306">
        <v>-63.6</v>
      </c>
      <c r="F52" s="306">
        <v>3.3</v>
      </c>
      <c r="G52" s="306">
        <v>-8.6999999999999993</v>
      </c>
      <c r="H52" s="306">
        <v>188.9</v>
      </c>
      <c r="I52" s="306">
        <v>21</v>
      </c>
      <c r="J52" s="306">
        <v>147.1</v>
      </c>
      <c r="K52" s="306">
        <v>20.3</v>
      </c>
      <c r="L52" s="306">
        <v>-0.5</v>
      </c>
      <c r="M52" s="306">
        <v>-13.8</v>
      </c>
      <c r="N52" s="306">
        <v>-2.2908184966883454</v>
      </c>
    </row>
    <row r="53" spans="1:14" ht="12" customHeight="1" x14ac:dyDescent="0.2">
      <c r="A53" s="217">
        <v>2014</v>
      </c>
      <c r="B53" s="306">
        <v>-20.9</v>
      </c>
      <c r="C53" s="306">
        <v>-31.4</v>
      </c>
      <c r="D53" s="306">
        <v>45.6</v>
      </c>
      <c r="E53" s="306">
        <v>140.6</v>
      </c>
      <c r="F53" s="306">
        <v>25.7</v>
      </c>
      <c r="G53" s="306">
        <v>51.6</v>
      </c>
      <c r="H53" s="306">
        <v>-60.3</v>
      </c>
      <c r="I53" s="306">
        <v>7</v>
      </c>
      <c r="J53" s="306">
        <v>-55.9</v>
      </c>
      <c r="K53" s="306">
        <v>42.9</v>
      </c>
      <c r="L53" s="306">
        <v>-19.8</v>
      </c>
      <c r="M53" s="306">
        <v>22.6</v>
      </c>
      <c r="N53" s="306">
        <v>-3.911691542288537</v>
      </c>
    </row>
    <row r="54" spans="1:14" ht="12" customHeight="1" x14ac:dyDescent="0.2">
      <c r="A54" s="220">
        <v>2015</v>
      </c>
      <c r="B54" s="306">
        <v>12.5</v>
      </c>
      <c r="C54" s="306">
        <v>-10.7</v>
      </c>
      <c r="D54" s="306">
        <v>-19.5</v>
      </c>
      <c r="E54" s="306">
        <v>-60.5</v>
      </c>
      <c r="F54" s="306">
        <v>-25.5</v>
      </c>
      <c r="G54" s="306">
        <v>-29.1</v>
      </c>
      <c r="H54" s="306">
        <v>-22.7</v>
      </c>
      <c r="I54" s="306">
        <v>-23.9</v>
      </c>
      <c r="J54" s="306">
        <v>232.7</v>
      </c>
      <c r="K54" s="306">
        <v>-37.1</v>
      </c>
      <c r="L54" s="306">
        <v>22.9</v>
      </c>
      <c r="M54" s="306">
        <v>-20.8</v>
      </c>
      <c r="N54" s="306">
        <v>-9.5</v>
      </c>
    </row>
    <row r="55" spans="1:14" ht="12" customHeight="1" x14ac:dyDescent="0.2">
      <c r="A55" s="220" t="s">
        <v>318</v>
      </c>
      <c r="B55" s="306">
        <v>-5.9</v>
      </c>
      <c r="C55" s="306">
        <v>-0.8</v>
      </c>
      <c r="D55" s="306">
        <v>3.5</v>
      </c>
      <c r="E55" s="306">
        <v>1.3</v>
      </c>
      <c r="F55" s="306">
        <v>49.5</v>
      </c>
      <c r="G55" s="306">
        <v>1.6</v>
      </c>
      <c r="H55" s="306">
        <v>7.6</v>
      </c>
      <c r="I55" s="306">
        <v>5.8</v>
      </c>
      <c r="J55" s="306">
        <v>0</v>
      </c>
      <c r="K55" s="306">
        <v>0</v>
      </c>
      <c r="L55" s="306">
        <v>0</v>
      </c>
      <c r="M55" s="306">
        <v>0</v>
      </c>
      <c r="N55" s="306">
        <v>0</v>
      </c>
    </row>
    <row r="56" spans="1:14" ht="12" customHeight="1" x14ac:dyDescent="0.2">
      <c r="A56" s="140" t="s">
        <v>172</v>
      </c>
    </row>
    <row r="57" spans="1:14" ht="12" customHeight="1" x14ac:dyDescent="0.2">
      <c r="A57" s="412" t="s">
        <v>227</v>
      </c>
      <c r="B57" s="412"/>
    </row>
    <row r="58" spans="1:14" ht="12" customHeight="1" x14ac:dyDescent="0.2">
      <c r="A58" s="17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activeCell="A12" sqref="A12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2" style="171" customWidth="1"/>
    <col min="3" max="14" width="5.33203125" style="171" customWidth="1"/>
    <col min="15" max="15" width="5.33203125" style="278" customWidth="1"/>
    <col min="16" max="16384" width="11.5546875" style="171"/>
  </cols>
  <sheetData>
    <row r="1" spans="1:26" ht="24" customHeight="1" x14ac:dyDescent="0.25">
      <c r="A1" s="426" t="s">
        <v>352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26" ht="12" customHeight="1" x14ac:dyDescent="0.3">
      <c r="A2" s="214" t="s">
        <v>273</v>
      </c>
      <c r="B2" s="172"/>
      <c r="C2" s="173"/>
    </row>
    <row r="3" spans="1:26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26" s="176" customFormat="1" ht="12" customHeight="1" x14ac:dyDescent="0.25">
      <c r="A4" s="406" t="s">
        <v>201</v>
      </c>
      <c r="B4" s="420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26" s="176" customFormat="1" ht="36" customHeight="1" x14ac:dyDescent="0.25">
      <c r="A5" s="408"/>
      <c r="B5" s="421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26" ht="12" customHeight="1" x14ac:dyDescent="0.2">
      <c r="A6" s="179" t="s">
        <v>248</v>
      </c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26" s="193" customFormat="1" ht="12" customHeight="1" x14ac:dyDescent="0.2">
      <c r="A7" s="271" t="s">
        <v>105</v>
      </c>
      <c r="B7" s="117" t="s">
        <v>189</v>
      </c>
      <c r="C7" s="321">
        <v>90.2</v>
      </c>
      <c r="D7" s="321">
        <v>95.3</v>
      </c>
      <c r="E7" s="321">
        <v>93.9</v>
      </c>
      <c r="F7" s="321">
        <v>92.8</v>
      </c>
      <c r="G7" s="321">
        <v>98.8</v>
      </c>
      <c r="H7" s="321">
        <v>112.7</v>
      </c>
      <c r="I7" s="321">
        <v>86.2</v>
      </c>
      <c r="J7" s="321">
        <v>83.4</v>
      </c>
      <c r="K7" s="321">
        <v>0</v>
      </c>
      <c r="L7" s="321">
        <v>0</v>
      </c>
      <c r="M7" s="321">
        <v>0</v>
      </c>
      <c r="N7" s="321">
        <v>0</v>
      </c>
      <c r="O7" s="321">
        <v>94.162500000000009</v>
      </c>
    </row>
    <row r="8" spans="1:26" ht="12" customHeight="1" x14ac:dyDescent="0.2">
      <c r="A8" s="257" t="s">
        <v>287</v>
      </c>
      <c r="B8" s="292" t="s">
        <v>242</v>
      </c>
      <c r="C8" s="307">
        <v>108.7</v>
      </c>
      <c r="D8" s="307">
        <v>111.3</v>
      </c>
      <c r="E8" s="307">
        <v>103.7</v>
      </c>
      <c r="F8" s="307">
        <v>95.5</v>
      </c>
      <c r="G8" s="307">
        <v>94.4</v>
      </c>
      <c r="H8" s="307">
        <v>94.3</v>
      </c>
      <c r="I8" s="307">
        <v>88</v>
      </c>
      <c r="J8" s="307">
        <v>87.8</v>
      </c>
      <c r="K8" s="307">
        <v>0</v>
      </c>
      <c r="L8" s="307">
        <v>0</v>
      </c>
      <c r="M8" s="307">
        <v>0</v>
      </c>
      <c r="N8" s="307">
        <v>0</v>
      </c>
      <c r="O8" s="307">
        <v>97.962499999999991</v>
      </c>
    </row>
    <row r="9" spans="1:26" ht="12" customHeight="1" x14ac:dyDescent="0.2">
      <c r="A9" s="257" t="s">
        <v>288</v>
      </c>
      <c r="B9" s="292" t="s">
        <v>182</v>
      </c>
      <c r="C9" s="307">
        <v>57.6</v>
      </c>
      <c r="D9" s="307">
        <v>68.599999999999994</v>
      </c>
      <c r="E9" s="307">
        <v>77.7</v>
      </c>
      <c r="F9" s="307">
        <v>89.6</v>
      </c>
      <c r="G9" s="307">
        <v>109.8</v>
      </c>
      <c r="H9" s="307">
        <v>151.4</v>
      </c>
      <c r="I9" s="307">
        <v>83.3</v>
      </c>
      <c r="J9" s="307">
        <v>77.900000000000006</v>
      </c>
      <c r="K9" s="307">
        <v>0</v>
      </c>
      <c r="L9" s="307">
        <v>0</v>
      </c>
      <c r="M9" s="307">
        <v>0</v>
      </c>
      <c r="N9" s="307">
        <v>0</v>
      </c>
      <c r="O9" s="307">
        <v>89.487499999999997</v>
      </c>
    </row>
    <row r="10" spans="1:26" ht="12" customHeight="1" x14ac:dyDescent="0.2">
      <c r="A10" s="257" t="s">
        <v>239</v>
      </c>
      <c r="B10" s="292" t="s">
        <v>183</v>
      </c>
      <c r="C10" s="307">
        <v>64</v>
      </c>
      <c r="D10" s="307">
        <v>58.1</v>
      </c>
      <c r="E10" s="307">
        <v>69.099999999999994</v>
      </c>
      <c r="F10" s="307">
        <v>71.099999999999994</v>
      </c>
      <c r="G10" s="307">
        <v>67.2</v>
      </c>
      <c r="H10" s="307">
        <v>73.7</v>
      </c>
      <c r="I10" s="307">
        <v>78.099999999999994</v>
      </c>
      <c r="J10" s="307">
        <v>47</v>
      </c>
      <c r="K10" s="307">
        <v>0</v>
      </c>
      <c r="L10" s="307">
        <v>0</v>
      </c>
      <c r="M10" s="307">
        <v>0</v>
      </c>
      <c r="N10" s="307">
        <v>0</v>
      </c>
      <c r="O10" s="307">
        <v>66.037499999999994</v>
      </c>
    </row>
    <row r="11" spans="1:26" ht="12" customHeight="1" x14ac:dyDescent="0.2">
      <c r="A11" s="257" t="s">
        <v>240</v>
      </c>
      <c r="B11" s="292" t="s">
        <v>184</v>
      </c>
      <c r="C11" s="307">
        <v>85.9</v>
      </c>
      <c r="D11" s="307">
        <v>82.7</v>
      </c>
      <c r="E11" s="307">
        <v>84.6</v>
      </c>
      <c r="F11" s="307">
        <v>90.7</v>
      </c>
      <c r="G11" s="307">
        <v>89.8</v>
      </c>
      <c r="H11" s="307">
        <v>89.1</v>
      </c>
      <c r="I11" s="307">
        <v>94.7</v>
      </c>
      <c r="J11" s="307">
        <v>92.7</v>
      </c>
      <c r="K11" s="307">
        <v>0</v>
      </c>
      <c r="L11" s="307">
        <v>0</v>
      </c>
      <c r="M11" s="307">
        <v>0</v>
      </c>
      <c r="N11" s="307">
        <v>0</v>
      </c>
      <c r="O11" s="307">
        <v>88.77500000000002</v>
      </c>
    </row>
    <row r="12" spans="1:26" ht="12" customHeight="1" x14ac:dyDescent="0.2">
      <c r="A12" s="257">
        <v>13</v>
      </c>
      <c r="B12" s="128" t="s">
        <v>357</v>
      </c>
      <c r="C12" s="332" t="s">
        <v>55</v>
      </c>
      <c r="D12" s="332" t="s">
        <v>55</v>
      </c>
      <c r="E12" s="332" t="s">
        <v>55</v>
      </c>
      <c r="F12" s="332" t="s">
        <v>55</v>
      </c>
      <c r="G12" s="332" t="s">
        <v>55</v>
      </c>
      <c r="H12" s="332" t="s">
        <v>55</v>
      </c>
      <c r="I12" s="332" t="s">
        <v>55</v>
      </c>
      <c r="J12" s="332" t="s">
        <v>55</v>
      </c>
      <c r="K12" s="307">
        <v>0</v>
      </c>
      <c r="L12" s="307">
        <v>0</v>
      </c>
      <c r="M12" s="307">
        <v>0</v>
      </c>
      <c r="N12" s="307">
        <v>0</v>
      </c>
      <c r="O12" s="332" t="s">
        <v>55</v>
      </c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</row>
    <row r="13" spans="1:26" ht="22.05" customHeight="1" x14ac:dyDescent="0.2">
      <c r="A13" s="185" t="s">
        <v>154</v>
      </c>
      <c r="B13" s="184" t="s">
        <v>305</v>
      </c>
      <c r="C13" s="307">
        <v>126.5</v>
      </c>
      <c r="D13" s="307">
        <v>119.5</v>
      </c>
      <c r="E13" s="307">
        <v>113.6</v>
      </c>
      <c r="F13" s="307">
        <v>120.3</v>
      </c>
      <c r="G13" s="307">
        <v>110.4</v>
      </c>
      <c r="H13" s="307">
        <v>95.5</v>
      </c>
      <c r="I13" s="307">
        <v>110.1</v>
      </c>
      <c r="J13" s="307">
        <v>97.9</v>
      </c>
      <c r="K13" s="307">
        <v>0</v>
      </c>
      <c r="L13" s="307">
        <v>0</v>
      </c>
      <c r="M13" s="307">
        <v>0</v>
      </c>
      <c r="N13" s="307">
        <v>0</v>
      </c>
      <c r="O13" s="307">
        <v>111.72500000000001</v>
      </c>
    </row>
    <row r="14" spans="1:26" ht="12" customHeight="1" x14ac:dyDescent="0.2">
      <c r="A14" s="184" t="s">
        <v>31</v>
      </c>
      <c r="B14" s="184" t="s">
        <v>114</v>
      </c>
      <c r="C14" s="307">
        <v>118.6</v>
      </c>
      <c r="D14" s="307">
        <v>137.4</v>
      </c>
      <c r="E14" s="307">
        <v>114.3</v>
      </c>
      <c r="F14" s="307">
        <v>104.2</v>
      </c>
      <c r="G14" s="307">
        <v>98</v>
      </c>
      <c r="H14" s="307">
        <v>107.2</v>
      </c>
      <c r="I14" s="307">
        <v>106.3</v>
      </c>
      <c r="J14" s="307">
        <v>98.4</v>
      </c>
      <c r="K14" s="307">
        <v>0</v>
      </c>
      <c r="L14" s="307">
        <v>0</v>
      </c>
      <c r="M14" s="307">
        <v>0</v>
      </c>
      <c r="N14" s="307">
        <v>0</v>
      </c>
      <c r="O14" s="307">
        <v>110.55</v>
      </c>
    </row>
    <row r="15" spans="1:26" ht="12" customHeight="1" x14ac:dyDescent="0.2">
      <c r="A15" s="185" t="s">
        <v>157</v>
      </c>
      <c r="B15" s="184" t="s">
        <v>306</v>
      </c>
      <c r="C15" s="307">
        <v>82</v>
      </c>
      <c r="D15" s="307">
        <v>76.5</v>
      </c>
      <c r="E15" s="307">
        <v>77.400000000000006</v>
      </c>
      <c r="F15" s="307">
        <v>84</v>
      </c>
      <c r="G15" s="307">
        <v>83.9</v>
      </c>
      <c r="H15" s="307">
        <v>81.400000000000006</v>
      </c>
      <c r="I15" s="307">
        <v>87.5</v>
      </c>
      <c r="J15" s="307">
        <v>86.7</v>
      </c>
      <c r="K15" s="307">
        <v>0</v>
      </c>
      <c r="L15" s="307">
        <v>0</v>
      </c>
      <c r="M15" s="307">
        <v>0</v>
      </c>
      <c r="N15" s="307">
        <v>0</v>
      </c>
      <c r="O15" s="307">
        <v>82.424999999999997</v>
      </c>
    </row>
    <row r="16" spans="1:26" ht="22.05" customHeight="1" x14ac:dyDescent="0.2">
      <c r="A16" s="185" t="s">
        <v>22</v>
      </c>
      <c r="B16" s="184" t="s">
        <v>307</v>
      </c>
      <c r="C16" s="307">
        <v>117.6</v>
      </c>
      <c r="D16" s="307">
        <v>102.1</v>
      </c>
      <c r="E16" s="307">
        <v>113.1</v>
      </c>
      <c r="F16" s="307">
        <v>99.2</v>
      </c>
      <c r="G16" s="307">
        <v>112.9</v>
      </c>
      <c r="H16" s="307">
        <v>98.6</v>
      </c>
      <c r="I16" s="307">
        <v>79.900000000000006</v>
      </c>
      <c r="J16" s="307">
        <v>95.2</v>
      </c>
      <c r="K16" s="307">
        <v>0</v>
      </c>
      <c r="L16" s="307">
        <v>0</v>
      </c>
      <c r="M16" s="307">
        <v>0</v>
      </c>
      <c r="N16" s="307">
        <v>0</v>
      </c>
      <c r="O16" s="307">
        <v>102.325</v>
      </c>
    </row>
    <row r="17" spans="1:233" ht="12" customHeight="1" x14ac:dyDescent="0.2">
      <c r="A17" s="184" t="s">
        <v>23</v>
      </c>
      <c r="B17" s="184" t="s">
        <v>33</v>
      </c>
      <c r="C17" s="307">
        <v>70</v>
      </c>
      <c r="D17" s="307">
        <v>93.4</v>
      </c>
      <c r="E17" s="307">
        <v>131.6</v>
      </c>
      <c r="F17" s="307">
        <v>116.9</v>
      </c>
      <c r="G17" s="307">
        <v>98.3</v>
      </c>
      <c r="H17" s="307">
        <v>114.3</v>
      </c>
      <c r="I17" s="307">
        <v>139.80000000000001</v>
      </c>
      <c r="J17" s="307">
        <v>100.9</v>
      </c>
      <c r="K17" s="307">
        <v>0</v>
      </c>
      <c r="L17" s="307">
        <v>0</v>
      </c>
      <c r="M17" s="307">
        <v>0</v>
      </c>
      <c r="N17" s="307">
        <v>0</v>
      </c>
      <c r="O17" s="307">
        <v>108.14999999999999</v>
      </c>
    </row>
    <row r="18" spans="1:233" ht="22.05" customHeight="1" x14ac:dyDescent="0.2">
      <c r="A18" s="185" t="s">
        <v>158</v>
      </c>
      <c r="B18" s="184" t="s">
        <v>308</v>
      </c>
      <c r="C18" s="307">
        <v>57.4</v>
      </c>
      <c r="D18" s="307">
        <v>85.4</v>
      </c>
      <c r="E18" s="307">
        <v>62.7</v>
      </c>
      <c r="F18" s="307">
        <v>49.8</v>
      </c>
      <c r="G18" s="307">
        <v>45.6</v>
      </c>
      <c r="H18" s="307">
        <v>55.4</v>
      </c>
      <c r="I18" s="307">
        <v>55.1</v>
      </c>
      <c r="J18" s="307">
        <v>43.6</v>
      </c>
      <c r="K18" s="307">
        <v>0</v>
      </c>
      <c r="L18" s="307">
        <v>0</v>
      </c>
      <c r="M18" s="307">
        <v>0</v>
      </c>
      <c r="N18" s="307">
        <v>0</v>
      </c>
      <c r="O18" s="307">
        <v>56.875000000000007</v>
      </c>
    </row>
    <row r="19" spans="1:233" ht="12" customHeight="1" x14ac:dyDescent="0.2">
      <c r="A19" s="184" t="s">
        <v>160</v>
      </c>
      <c r="B19" s="184" t="s">
        <v>25</v>
      </c>
      <c r="C19" s="307">
        <v>100.3</v>
      </c>
      <c r="D19" s="307">
        <v>91.7</v>
      </c>
      <c r="E19" s="307">
        <v>93.4</v>
      </c>
      <c r="F19" s="307">
        <v>80.3</v>
      </c>
      <c r="G19" s="307">
        <v>77.400000000000006</v>
      </c>
      <c r="H19" s="307">
        <v>107.5</v>
      </c>
      <c r="I19" s="307">
        <v>77.7</v>
      </c>
      <c r="J19" s="307">
        <v>78</v>
      </c>
      <c r="K19" s="307">
        <v>0</v>
      </c>
      <c r="L19" s="307">
        <v>0</v>
      </c>
      <c r="M19" s="307">
        <v>0</v>
      </c>
      <c r="N19" s="307">
        <v>0</v>
      </c>
      <c r="O19" s="307">
        <v>88.287500000000009</v>
      </c>
    </row>
    <row r="20" spans="1:233" ht="12" customHeight="1" x14ac:dyDescent="0.2">
      <c r="A20" s="184" t="s">
        <v>162</v>
      </c>
      <c r="B20" s="184" t="s">
        <v>108</v>
      </c>
      <c r="C20" s="307">
        <v>86.9</v>
      </c>
      <c r="D20" s="307">
        <v>81.5</v>
      </c>
      <c r="E20" s="307">
        <v>99.6</v>
      </c>
      <c r="F20" s="307">
        <v>100.3</v>
      </c>
      <c r="G20" s="307">
        <v>137.9</v>
      </c>
      <c r="H20" s="307">
        <v>109.8</v>
      </c>
      <c r="I20" s="307">
        <v>118.2</v>
      </c>
      <c r="J20" s="307">
        <v>110.5</v>
      </c>
      <c r="K20" s="307">
        <v>0</v>
      </c>
      <c r="L20" s="307">
        <v>0</v>
      </c>
      <c r="M20" s="307">
        <v>0</v>
      </c>
      <c r="N20" s="307">
        <v>0</v>
      </c>
      <c r="O20" s="307">
        <v>105.58750000000001</v>
      </c>
    </row>
    <row r="21" spans="1:233" ht="12" customHeight="1" x14ac:dyDescent="0.2">
      <c r="A21" s="187" t="s">
        <v>0</v>
      </c>
      <c r="B21" s="184" t="s">
        <v>195</v>
      </c>
      <c r="C21" s="307">
        <v>50.1</v>
      </c>
      <c r="D21" s="307">
        <v>58.9</v>
      </c>
      <c r="E21" s="307">
        <v>53.6</v>
      </c>
      <c r="F21" s="307">
        <v>77.7</v>
      </c>
      <c r="G21" s="307">
        <v>105.4</v>
      </c>
      <c r="H21" s="307">
        <v>169.6</v>
      </c>
      <c r="I21" s="307">
        <v>54</v>
      </c>
      <c r="J21" s="307">
        <v>63.9</v>
      </c>
      <c r="K21" s="307">
        <v>0</v>
      </c>
      <c r="L21" s="307">
        <v>0</v>
      </c>
      <c r="M21" s="307">
        <v>0</v>
      </c>
      <c r="N21" s="307">
        <v>0</v>
      </c>
      <c r="O21" s="307">
        <v>79.150000000000006</v>
      </c>
    </row>
    <row r="22" spans="1:233" ht="12" customHeight="1" x14ac:dyDescent="0.2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 x14ac:dyDescent="0.25">
      <c r="A23" s="406" t="s">
        <v>26</v>
      </c>
      <c r="B23" s="420" t="s">
        <v>202</v>
      </c>
      <c r="C23" s="424" t="s">
        <v>277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08"/>
      <c r="B24" s="421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1"/>
    </row>
    <row r="26" spans="1:233" s="193" customFormat="1" ht="12" customHeight="1" x14ac:dyDescent="0.2">
      <c r="A26" s="271" t="s">
        <v>105</v>
      </c>
      <c r="B26" s="117" t="s">
        <v>189</v>
      </c>
      <c r="C26" s="320">
        <v>1.9</v>
      </c>
      <c r="D26" s="320">
        <v>3.4</v>
      </c>
      <c r="E26" s="320">
        <v>-5.9</v>
      </c>
      <c r="F26" s="320">
        <v>1.1000000000000001</v>
      </c>
      <c r="G26" s="320">
        <v>13.3</v>
      </c>
      <c r="H26" s="320">
        <v>20.9</v>
      </c>
      <c r="I26" s="320">
        <v>2</v>
      </c>
      <c r="J26" s="320">
        <v>9.9</v>
      </c>
      <c r="K26" s="320">
        <v>0</v>
      </c>
      <c r="L26" s="320">
        <v>0</v>
      </c>
      <c r="M26" s="320">
        <v>0</v>
      </c>
      <c r="N26" s="320">
        <v>0</v>
      </c>
      <c r="O26" s="320">
        <v>5.6373580143037429</v>
      </c>
    </row>
    <row r="27" spans="1:233" ht="12" customHeight="1" x14ac:dyDescent="0.2">
      <c r="A27" s="257" t="s">
        <v>287</v>
      </c>
      <c r="B27" s="292" t="s">
        <v>242</v>
      </c>
      <c r="C27" s="306">
        <v>11.4</v>
      </c>
      <c r="D27" s="306">
        <v>12.7</v>
      </c>
      <c r="E27" s="306">
        <v>-2</v>
      </c>
      <c r="F27" s="306">
        <v>5.2</v>
      </c>
      <c r="G27" s="306">
        <v>-4.0999999999999996</v>
      </c>
      <c r="H27" s="306">
        <v>-4.7</v>
      </c>
      <c r="I27" s="306">
        <v>-9.6999999999999993</v>
      </c>
      <c r="J27" s="306">
        <v>1.9</v>
      </c>
      <c r="K27" s="306">
        <v>0</v>
      </c>
      <c r="L27" s="306">
        <v>0</v>
      </c>
      <c r="M27" s="306">
        <v>0</v>
      </c>
      <c r="N27" s="306">
        <v>0</v>
      </c>
      <c r="O27" s="306">
        <v>1.253229974160206</v>
      </c>
    </row>
    <row r="28" spans="1:233" ht="12" customHeight="1" x14ac:dyDescent="0.2">
      <c r="A28" s="257" t="s">
        <v>288</v>
      </c>
      <c r="B28" s="292" t="s">
        <v>182</v>
      </c>
      <c r="C28" s="306">
        <v>-20.9</v>
      </c>
      <c r="D28" s="306">
        <v>-16.600000000000001</v>
      </c>
      <c r="E28" s="306">
        <v>-17</v>
      </c>
      <c r="F28" s="306">
        <v>-6.9</v>
      </c>
      <c r="G28" s="306">
        <v>60.1</v>
      </c>
      <c r="H28" s="306">
        <v>81.8</v>
      </c>
      <c r="I28" s="306">
        <v>36.799999999999997</v>
      </c>
      <c r="J28" s="306">
        <v>35.700000000000003</v>
      </c>
      <c r="K28" s="306">
        <v>0</v>
      </c>
      <c r="L28" s="306">
        <v>0</v>
      </c>
      <c r="M28" s="306">
        <v>0</v>
      </c>
      <c r="N28" s="306">
        <v>0</v>
      </c>
      <c r="O28" s="306">
        <v>16.387579255405626</v>
      </c>
    </row>
    <row r="29" spans="1:233" ht="12" customHeight="1" x14ac:dyDescent="0.2">
      <c r="A29" s="257" t="s">
        <v>239</v>
      </c>
      <c r="B29" s="292" t="s">
        <v>183</v>
      </c>
      <c r="C29" s="331">
        <v>-17.399999999999999</v>
      </c>
      <c r="D29" s="331">
        <v>-7.8</v>
      </c>
      <c r="E29" s="331">
        <v>57.4</v>
      </c>
      <c r="F29" s="331">
        <v>27.4</v>
      </c>
      <c r="G29" s="331">
        <v>20.399999999999999</v>
      </c>
      <c r="H29" s="331">
        <v>-4.4000000000000004</v>
      </c>
      <c r="I29" s="331">
        <v>15.7</v>
      </c>
      <c r="J29" s="331">
        <v>-26.1</v>
      </c>
      <c r="K29" s="331">
        <v>0</v>
      </c>
      <c r="L29" s="331">
        <v>0</v>
      </c>
      <c r="M29" s="331">
        <v>0</v>
      </c>
      <c r="N29" s="331">
        <v>0</v>
      </c>
      <c r="O29" s="306">
        <v>4.7798492661641916</v>
      </c>
    </row>
    <row r="30" spans="1:233" ht="12" customHeight="1" x14ac:dyDescent="0.2">
      <c r="A30" s="257" t="s">
        <v>240</v>
      </c>
      <c r="B30" s="292" t="s">
        <v>184</v>
      </c>
      <c r="C30" s="331">
        <v>23.6</v>
      </c>
      <c r="D30" s="331">
        <v>-7.4</v>
      </c>
      <c r="E30" s="331">
        <v>7.8</v>
      </c>
      <c r="F30" s="331">
        <v>-13.3</v>
      </c>
      <c r="G30" s="331">
        <v>-0.4</v>
      </c>
      <c r="H30" s="331">
        <v>-15.4</v>
      </c>
      <c r="I30" s="331">
        <v>-8.9</v>
      </c>
      <c r="J30" s="331">
        <v>16.2</v>
      </c>
      <c r="K30" s="331">
        <v>0</v>
      </c>
      <c r="L30" s="331">
        <v>0</v>
      </c>
      <c r="M30" s="331">
        <v>0</v>
      </c>
      <c r="N30" s="331">
        <v>0</v>
      </c>
      <c r="O30" s="306">
        <v>-1.5252357182473304</v>
      </c>
    </row>
    <row r="31" spans="1:233" ht="12" customHeight="1" x14ac:dyDescent="0.2">
      <c r="A31" s="257">
        <v>13</v>
      </c>
      <c r="B31" s="128" t="s">
        <v>357</v>
      </c>
      <c r="C31" s="332" t="s">
        <v>358</v>
      </c>
      <c r="D31" s="332" t="s">
        <v>55</v>
      </c>
      <c r="E31" s="332" t="s">
        <v>55</v>
      </c>
      <c r="F31" s="332" t="s">
        <v>55</v>
      </c>
      <c r="G31" s="332" t="s">
        <v>55</v>
      </c>
      <c r="H31" s="332" t="s">
        <v>55</v>
      </c>
      <c r="I31" s="332" t="s">
        <v>55</v>
      </c>
      <c r="J31" s="332" t="s">
        <v>55</v>
      </c>
      <c r="K31" s="331">
        <v>0</v>
      </c>
      <c r="L31" s="331">
        <v>0</v>
      </c>
      <c r="M31" s="331">
        <v>0</v>
      </c>
      <c r="N31" s="331">
        <v>0</v>
      </c>
      <c r="O31" s="332" t="s">
        <v>55</v>
      </c>
    </row>
    <row r="32" spans="1:233" ht="22.05" customHeight="1" x14ac:dyDescent="0.2">
      <c r="A32" s="185" t="s">
        <v>154</v>
      </c>
      <c r="B32" s="184" t="s">
        <v>305</v>
      </c>
      <c r="C32" s="306">
        <v>2.4</v>
      </c>
      <c r="D32" s="306">
        <v>19.3</v>
      </c>
      <c r="E32" s="306">
        <v>-13.6</v>
      </c>
      <c r="F32" s="306">
        <v>6.5</v>
      </c>
      <c r="G32" s="306">
        <v>2.1</v>
      </c>
      <c r="H32" s="306">
        <v>-23.4</v>
      </c>
      <c r="I32" s="306">
        <v>-14.7</v>
      </c>
      <c r="J32" s="306">
        <v>-10</v>
      </c>
      <c r="K32" s="306">
        <v>0</v>
      </c>
      <c r="L32" s="306">
        <v>0</v>
      </c>
      <c r="M32" s="306">
        <v>0</v>
      </c>
      <c r="N32" s="306">
        <v>0</v>
      </c>
      <c r="O32" s="306">
        <v>-4.7832108234792798</v>
      </c>
    </row>
    <row r="33" spans="1:15" ht="12" customHeight="1" x14ac:dyDescent="0.2">
      <c r="A33" s="184" t="s">
        <v>31</v>
      </c>
      <c r="B33" s="184" t="s">
        <v>114</v>
      </c>
      <c r="C33" s="306">
        <v>5.4</v>
      </c>
      <c r="D33" s="306">
        <v>3.2</v>
      </c>
      <c r="E33" s="306">
        <v>2.2999999999999998</v>
      </c>
      <c r="F33" s="306">
        <v>-9.9</v>
      </c>
      <c r="G33" s="306">
        <v>-8.8000000000000007</v>
      </c>
      <c r="H33" s="306">
        <v>-3.9</v>
      </c>
      <c r="I33" s="306">
        <v>23.7</v>
      </c>
      <c r="J33" s="306">
        <v>14.4</v>
      </c>
      <c r="K33" s="306">
        <v>0</v>
      </c>
      <c r="L33" s="306">
        <v>0</v>
      </c>
      <c r="M33" s="306">
        <v>0</v>
      </c>
      <c r="N33" s="306">
        <v>0</v>
      </c>
      <c r="O33" s="306">
        <v>2.3729598333140416</v>
      </c>
    </row>
    <row r="34" spans="1:15" ht="12" customHeight="1" x14ac:dyDescent="0.2">
      <c r="A34" s="185" t="s">
        <v>157</v>
      </c>
      <c r="B34" s="184" t="s">
        <v>306</v>
      </c>
      <c r="C34" s="306">
        <v>23.1</v>
      </c>
      <c r="D34" s="306">
        <v>-11.3</v>
      </c>
      <c r="E34" s="306">
        <v>5.6</v>
      </c>
      <c r="F34" s="306">
        <v>-15.4</v>
      </c>
      <c r="G34" s="306">
        <v>0.4</v>
      </c>
      <c r="H34" s="306">
        <v>-16.5</v>
      </c>
      <c r="I34" s="306">
        <v>-13.4</v>
      </c>
      <c r="J34" s="306">
        <v>16.100000000000001</v>
      </c>
      <c r="K34" s="306">
        <v>0</v>
      </c>
      <c r="L34" s="306">
        <v>0</v>
      </c>
      <c r="M34" s="306">
        <v>0</v>
      </c>
      <c r="N34" s="306">
        <v>0</v>
      </c>
      <c r="O34" s="306">
        <v>-3.3421284080914688</v>
      </c>
    </row>
    <row r="35" spans="1:15" ht="22.05" customHeight="1" x14ac:dyDescent="0.2">
      <c r="A35" s="185" t="s">
        <v>22</v>
      </c>
      <c r="B35" s="184" t="s">
        <v>307</v>
      </c>
      <c r="C35" s="306">
        <v>7.4</v>
      </c>
      <c r="D35" s="306">
        <v>-4.7</v>
      </c>
      <c r="E35" s="306">
        <v>-6.9</v>
      </c>
      <c r="F35" s="306">
        <v>10.5</v>
      </c>
      <c r="G35" s="306">
        <v>2.2000000000000002</v>
      </c>
      <c r="H35" s="306">
        <v>0.4</v>
      </c>
      <c r="I35" s="306">
        <v>-15.2</v>
      </c>
      <c r="J35" s="306">
        <v>20.2</v>
      </c>
      <c r="K35" s="306">
        <v>0</v>
      </c>
      <c r="L35" s="306">
        <v>0</v>
      </c>
      <c r="M35" s="306">
        <v>0</v>
      </c>
      <c r="N35" s="306">
        <v>0</v>
      </c>
      <c r="O35" s="306">
        <v>1.0617283950617065</v>
      </c>
    </row>
    <row r="36" spans="1:15" ht="12" customHeight="1" x14ac:dyDescent="0.2">
      <c r="A36" s="184" t="s">
        <v>23</v>
      </c>
      <c r="B36" s="184" t="s">
        <v>33</v>
      </c>
      <c r="C36" s="306">
        <v>-12.5</v>
      </c>
      <c r="D36" s="306">
        <v>-0.4</v>
      </c>
      <c r="E36" s="306">
        <v>26.5</v>
      </c>
      <c r="F36" s="306">
        <v>32.1</v>
      </c>
      <c r="G36" s="306">
        <v>23.6</v>
      </c>
      <c r="H36" s="306">
        <v>18.600000000000001</v>
      </c>
      <c r="I36" s="306">
        <v>56.6</v>
      </c>
      <c r="J36" s="306">
        <v>16.100000000000001</v>
      </c>
      <c r="K36" s="306">
        <v>0</v>
      </c>
      <c r="L36" s="306">
        <v>0</v>
      </c>
      <c r="M36" s="306">
        <v>0</v>
      </c>
      <c r="N36" s="306">
        <v>0</v>
      </c>
      <c r="O36" s="306">
        <v>20.434298440979958</v>
      </c>
    </row>
    <row r="37" spans="1:15" ht="22.05" customHeight="1" x14ac:dyDescent="0.2">
      <c r="A37" s="185" t="s">
        <v>158</v>
      </c>
      <c r="B37" s="184" t="s">
        <v>308</v>
      </c>
      <c r="C37" s="306">
        <v>78.8</v>
      </c>
      <c r="D37" s="306">
        <v>169.4</v>
      </c>
      <c r="E37" s="306">
        <v>82.3</v>
      </c>
      <c r="F37" s="306">
        <v>48.2</v>
      </c>
      <c r="G37" s="306">
        <v>3.6</v>
      </c>
      <c r="H37" s="331" t="s">
        <v>55</v>
      </c>
      <c r="I37" s="306">
        <v>-17.600000000000001</v>
      </c>
      <c r="J37" s="306">
        <v>-19.7</v>
      </c>
      <c r="K37" s="306">
        <v>0</v>
      </c>
      <c r="L37" s="306">
        <v>0</v>
      </c>
      <c r="M37" s="306">
        <v>0</v>
      </c>
      <c r="N37" s="306">
        <v>0</v>
      </c>
      <c r="O37" s="306">
        <v>29.11464245175938</v>
      </c>
    </row>
    <row r="38" spans="1:15" ht="12" customHeight="1" x14ac:dyDescent="0.2">
      <c r="A38" s="184" t="s">
        <v>160</v>
      </c>
      <c r="B38" s="184" t="s">
        <v>25</v>
      </c>
      <c r="C38" s="306">
        <v>32</v>
      </c>
      <c r="D38" s="306">
        <v>4.5999999999999996</v>
      </c>
      <c r="E38" s="306">
        <v>-1.7</v>
      </c>
      <c r="F38" s="306">
        <v>2.9</v>
      </c>
      <c r="G38" s="306">
        <v>-32.6</v>
      </c>
      <c r="H38" s="306">
        <v>14.7</v>
      </c>
      <c r="I38" s="306">
        <v>-23.7</v>
      </c>
      <c r="J38" s="306">
        <v>-25.9</v>
      </c>
      <c r="K38" s="306">
        <v>0</v>
      </c>
      <c r="L38" s="306">
        <v>0</v>
      </c>
      <c r="M38" s="306">
        <v>0</v>
      </c>
      <c r="N38" s="306">
        <v>0</v>
      </c>
      <c r="O38" s="306">
        <v>-6.1270600744285133</v>
      </c>
    </row>
    <row r="39" spans="1:15" ht="12" customHeight="1" x14ac:dyDescent="0.2">
      <c r="A39" s="184" t="s">
        <v>162</v>
      </c>
      <c r="B39" s="184" t="s">
        <v>108</v>
      </c>
      <c r="C39" s="306">
        <v>-10.3</v>
      </c>
      <c r="D39" s="306">
        <v>-7.4</v>
      </c>
      <c r="E39" s="306">
        <v>-27.6</v>
      </c>
      <c r="F39" s="306">
        <v>3.2</v>
      </c>
      <c r="G39" s="306">
        <v>60.9</v>
      </c>
      <c r="H39" s="306">
        <v>-0.9</v>
      </c>
      <c r="I39" s="306">
        <v>20.7</v>
      </c>
      <c r="J39" s="306">
        <v>4.8</v>
      </c>
      <c r="K39" s="306">
        <v>0</v>
      </c>
      <c r="L39" s="306">
        <v>0</v>
      </c>
      <c r="M39" s="306">
        <v>0</v>
      </c>
      <c r="N39" s="306">
        <v>0</v>
      </c>
      <c r="O39" s="306">
        <v>3.0876250915303984</v>
      </c>
    </row>
    <row r="40" spans="1:15" ht="12" customHeight="1" x14ac:dyDescent="0.2">
      <c r="A40" s="187" t="s">
        <v>0</v>
      </c>
      <c r="B40" s="184" t="s">
        <v>195</v>
      </c>
      <c r="C40" s="306">
        <v>-27</v>
      </c>
      <c r="D40" s="306">
        <v>-27.4</v>
      </c>
      <c r="E40" s="306">
        <v>-33.1</v>
      </c>
      <c r="F40" s="306">
        <v>-20.6</v>
      </c>
      <c r="G40" s="306">
        <v>76</v>
      </c>
      <c r="H40" s="306">
        <v>136.19999999999999</v>
      </c>
      <c r="I40" s="306">
        <v>14.9</v>
      </c>
      <c r="J40" s="306">
        <v>66</v>
      </c>
      <c r="K40" s="306">
        <v>0</v>
      </c>
      <c r="L40" s="306">
        <v>0</v>
      </c>
      <c r="M40" s="306">
        <v>0</v>
      </c>
      <c r="N40" s="306">
        <v>0</v>
      </c>
      <c r="O40" s="306">
        <v>16.204808221692076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4:A5"/>
    <mergeCell ref="B4:B5"/>
    <mergeCell ref="A23:A24"/>
    <mergeCell ref="B23:B24"/>
    <mergeCell ref="C4:O4"/>
    <mergeCell ref="C23:O23"/>
    <mergeCell ref="A1:O1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26" ht="24" customHeight="1" x14ac:dyDescent="0.25">
      <c r="A1" s="426" t="s">
        <v>353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26" ht="12" customHeight="1" x14ac:dyDescent="0.3">
      <c r="A2" s="214" t="s">
        <v>273</v>
      </c>
      <c r="B2" s="172"/>
      <c r="C2" s="173"/>
    </row>
    <row r="3" spans="1:26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26" s="176" customFormat="1" ht="12" customHeight="1" x14ac:dyDescent="0.25">
      <c r="A4" s="406" t="s">
        <v>201</v>
      </c>
      <c r="B4" s="420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26" s="176" customFormat="1" ht="36" customHeight="1" x14ac:dyDescent="0.25">
      <c r="A5" s="408"/>
      <c r="B5" s="421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26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26" s="193" customFormat="1" ht="12" customHeight="1" x14ac:dyDescent="0.2">
      <c r="A7" s="271" t="s">
        <v>105</v>
      </c>
      <c r="B7" s="117" t="s">
        <v>189</v>
      </c>
      <c r="C7" s="321">
        <v>84.5</v>
      </c>
      <c r="D7" s="321">
        <v>87</v>
      </c>
      <c r="E7" s="321">
        <v>86.7</v>
      </c>
      <c r="F7" s="321">
        <v>94.6</v>
      </c>
      <c r="G7" s="321">
        <v>78.599999999999994</v>
      </c>
      <c r="H7" s="321">
        <v>117.8</v>
      </c>
      <c r="I7" s="321">
        <v>82.9</v>
      </c>
      <c r="J7" s="321">
        <v>84</v>
      </c>
      <c r="K7" s="321">
        <v>0</v>
      </c>
      <c r="L7" s="321">
        <v>0</v>
      </c>
      <c r="M7" s="321">
        <v>0</v>
      </c>
      <c r="N7" s="321">
        <v>0</v>
      </c>
      <c r="O7" s="283">
        <v>89.512499999999989</v>
      </c>
    </row>
    <row r="8" spans="1:26" ht="12" customHeight="1" x14ac:dyDescent="0.2">
      <c r="A8" s="257" t="s">
        <v>287</v>
      </c>
      <c r="B8" s="292" t="s">
        <v>242</v>
      </c>
      <c r="C8" s="307">
        <v>95.6</v>
      </c>
      <c r="D8" s="307">
        <v>98.9</v>
      </c>
      <c r="E8" s="307">
        <v>91.9</v>
      </c>
      <c r="F8" s="307">
        <v>88.8</v>
      </c>
      <c r="G8" s="307">
        <v>81.400000000000006</v>
      </c>
      <c r="H8" s="307">
        <v>88.1</v>
      </c>
      <c r="I8" s="307">
        <v>83.2</v>
      </c>
      <c r="J8" s="307">
        <v>84.3</v>
      </c>
      <c r="K8" s="307">
        <v>0</v>
      </c>
      <c r="L8" s="307">
        <v>0</v>
      </c>
      <c r="M8" s="307">
        <v>0</v>
      </c>
      <c r="N8" s="307">
        <v>0</v>
      </c>
      <c r="O8" s="281">
        <v>89.025000000000006</v>
      </c>
    </row>
    <row r="9" spans="1:26" ht="12" customHeight="1" x14ac:dyDescent="0.2">
      <c r="A9" s="257" t="s">
        <v>288</v>
      </c>
      <c r="B9" s="292" t="s">
        <v>182</v>
      </c>
      <c r="C9" s="307">
        <v>65.8</v>
      </c>
      <c r="D9" s="307">
        <v>68.3</v>
      </c>
      <c r="E9" s="307">
        <v>78.8</v>
      </c>
      <c r="F9" s="307">
        <v>108.2</v>
      </c>
      <c r="G9" s="307">
        <v>74.8</v>
      </c>
      <c r="H9" s="307">
        <v>178.1</v>
      </c>
      <c r="I9" s="307">
        <v>82.7</v>
      </c>
      <c r="J9" s="307">
        <v>87.8</v>
      </c>
      <c r="K9" s="307">
        <v>0</v>
      </c>
      <c r="L9" s="307">
        <v>0</v>
      </c>
      <c r="M9" s="307">
        <v>0</v>
      </c>
      <c r="N9" s="307">
        <v>0</v>
      </c>
      <c r="O9" s="281">
        <v>93.0625</v>
      </c>
    </row>
    <row r="10" spans="1:26" ht="12" customHeight="1" x14ac:dyDescent="0.2">
      <c r="A10" s="257" t="s">
        <v>239</v>
      </c>
      <c r="B10" s="292" t="s">
        <v>183</v>
      </c>
      <c r="C10" s="307">
        <v>64.599999999999994</v>
      </c>
      <c r="D10" s="307">
        <v>59</v>
      </c>
      <c r="E10" s="307">
        <v>70.099999999999994</v>
      </c>
      <c r="F10" s="307">
        <v>71.3</v>
      </c>
      <c r="G10" s="307">
        <v>67</v>
      </c>
      <c r="H10" s="307">
        <v>73.900000000000006</v>
      </c>
      <c r="I10" s="307">
        <v>74.599999999999994</v>
      </c>
      <c r="J10" s="307">
        <v>41.6</v>
      </c>
      <c r="K10" s="307">
        <v>0</v>
      </c>
      <c r="L10" s="307">
        <v>0</v>
      </c>
      <c r="M10" s="307">
        <v>0</v>
      </c>
      <c r="N10" s="307">
        <v>0</v>
      </c>
      <c r="O10" s="281">
        <v>65.262500000000003</v>
      </c>
    </row>
    <row r="11" spans="1:26" ht="12" customHeight="1" x14ac:dyDescent="0.2">
      <c r="A11" s="257" t="s">
        <v>240</v>
      </c>
      <c r="B11" s="292" t="s">
        <v>184</v>
      </c>
      <c r="C11" s="307">
        <v>109.6</v>
      </c>
      <c r="D11" s="307">
        <v>88.5</v>
      </c>
      <c r="E11" s="307">
        <v>99.3</v>
      </c>
      <c r="F11" s="307">
        <v>85.9</v>
      </c>
      <c r="G11" s="307">
        <v>73.400000000000006</v>
      </c>
      <c r="H11" s="307">
        <v>95</v>
      </c>
      <c r="I11" s="307">
        <v>105.1</v>
      </c>
      <c r="J11" s="307">
        <v>111.7</v>
      </c>
      <c r="K11" s="307">
        <v>0</v>
      </c>
      <c r="L11" s="307">
        <v>0</v>
      </c>
      <c r="M11" s="307">
        <v>0</v>
      </c>
      <c r="N11" s="307">
        <v>0</v>
      </c>
      <c r="O11" s="281">
        <v>96.0625</v>
      </c>
    </row>
    <row r="12" spans="1:26" ht="12" customHeight="1" x14ac:dyDescent="0.2">
      <c r="A12" s="257">
        <v>13</v>
      </c>
      <c r="B12" s="128" t="s">
        <v>357</v>
      </c>
      <c r="C12" s="332" t="s">
        <v>55</v>
      </c>
      <c r="D12" s="332" t="s">
        <v>55</v>
      </c>
      <c r="E12" s="332" t="s">
        <v>55</v>
      </c>
      <c r="F12" s="332" t="s">
        <v>55</v>
      </c>
      <c r="G12" s="332" t="s">
        <v>55</v>
      </c>
      <c r="H12" s="332" t="s">
        <v>55</v>
      </c>
      <c r="I12" s="332" t="s">
        <v>55</v>
      </c>
      <c r="J12" s="332" t="s">
        <v>55</v>
      </c>
      <c r="K12" s="307">
        <v>0</v>
      </c>
      <c r="L12" s="307">
        <v>0</v>
      </c>
      <c r="M12" s="307">
        <v>0</v>
      </c>
      <c r="N12" s="307">
        <v>0</v>
      </c>
      <c r="O12" s="332" t="s">
        <v>55</v>
      </c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</row>
    <row r="13" spans="1:26" ht="22.05" customHeight="1" x14ac:dyDescent="0.2">
      <c r="A13" s="185" t="s">
        <v>154</v>
      </c>
      <c r="B13" s="184" t="s">
        <v>305</v>
      </c>
      <c r="C13" s="307">
        <v>120.1</v>
      </c>
      <c r="D13" s="307">
        <v>109.4</v>
      </c>
      <c r="E13" s="307">
        <v>113.5</v>
      </c>
      <c r="F13" s="307">
        <v>121.2</v>
      </c>
      <c r="G13" s="307">
        <v>105.6</v>
      </c>
      <c r="H13" s="307">
        <v>100.7</v>
      </c>
      <c r="I13" s="307">
        <v>112.3</v>
      </c>
      <c r="J13" s="307">
        <v>111.7</v>
      </c>
      <c r="K13" s="307">
        <v>0</v>
      </c>
      <c r="L13" s="307">
        <v>0</v>
      </c>
      <c r="M13" s="307">
        <v>0</v>
      </c>
      <c r="N13" s="307">
        <v>0</v>
      </c>
      <c r="O13" s="281">
        <v>111.8125</v>
      </c>
    </row>
    <row r="14" spans="1:26" ht="12" customHeight="1" x14ac:dyDescent="0.2">
      <c r="A14" s="184" t="s">
        <v>31</v>
      </c>
      <c r="B14" s="184" t="s">
        <v>114</v>
      </c>
      <c r="C14" s="307">
        <v>117.2</v>
      </c>
      <c r="D14" s="307">
        <v>135.19999999999999</v>
      </c>
      <c r="E14" s="307">
        <v>110.4</v>
      </c>
      <c r="F14" s="307">
        <v>97.9</v>
      </c>
      <c r="G14" s="307">
        <v>91.1</v>
      </c>
      <c r="H14" s="307">
        <v>98.4</v>
      </c>
      <c r="I14" s="307">
        <v>88.4</v>
      </c>
      <c r="J14" s="307">
        <v>95.1</v>
      </c>
      <c r="K14" s="307">
        <v>0</v>
      </c>
      <c r="L14" s="307">
        <v>0</v>
      </c>
      <c r="M14" s="307">
        <v>0</v>
      </c>
      <c r="N14" s="307">
        <v>0</v>
      </c>
      <c r="O14" s="281">
        <v>104.21249999999999</v>
      </c>
    </row>
    <row r="15" spans="1:26" ht="12" customHeight="1" x14ac:dyDescent="0.2">
      <c r="A15" s="185" t="s">
        <v>157</v>
      </c>
      <c r="B15" s="184" t="s">
        <v>306</v>
      </c>
      <c r="C15" s="307">
        <v>103.5</v>
      </c>
      <c r="D15" s="307">
        <v>72.400000000000006</v>
      </c>
      <c r="E15" s="307">
        <v>82.3</v>
      </c>
      <c r="F15" s="307">
        <v>65.599999999999994</v>
      </c>
      <c r="G15" s="307">
        <v>53.1</v>
      </c>
      <c r="H15" s="307">
        <v>74.599999999999994</v>
      </c>
      <c r="I15" s="307">
        <v>86.7</v>
      </c>
      <c r="J15" s="307">
        <v>99</v>
      </c>
      <c r="K15" s="307">
        <v>0</v>
      </c>
      <c r="L15" s="307">
        <v>0</v>
      </c>
      <c r="M15" s="307">
        <v>0</v>
      </c>
      <c r="N15" s="307">
        <v>0</v>
      </c>
      <c r="O15" s="281">
        <v>79.650000000000006</v>
      </c>
    </row>
    <row r="16" spans="1:26" ht="22.05" customHeight="1" x14ac:dyDescent="0.2">
      <c r="A16" s="185" t="s">
        <v>22</v>
      </c>
      <c r="B16" s="184" t="s">
        <v>307</v>
      </c>
      <c r="C16" s="307">
        <v>95.1</v>
      </c>
      <c r="D16" s="307">
        <v>86.1</v>
      </c>
      <c r="E16" s="307">
        <v>87</v>
      </c>
      <c r="F16" s="307">
        <v>91.2</v>
      </c>
      <c r="G16" s="307">
        <v>91.6</v>
      </c>
      <c r="H16" s="307">
        <v>89.3</v>
      </c>
      <c r="I16" s="307">
        <v>80.400000000000006</v>
      </c>
      <c r="J16" s="307">
        <v>82.7</v>
      </c>
      <c r="K16" s="307">
        <v>0</v>
      </c>
      <c r="L16" s="307">
        <v>0</v>
      </c>
      <c r="M16" s="307">
        <v>0</v>
      </c>
      <c r="N16" s="307">
        <v>0</v>
      </c>
      <c r="O16" s="281">
        <v>87.924999999999997</v>
      </c>
    </row>
    <row r="17" spans="1:233" ht="12" customHeight="1" x14ac:dyDescent="0.2">
      <c r="A17" s="184" t="s">
        <v>23</v>
      </c>
      <c r="B17" s="184" t="s">
        <v>33</v>
      </c>
      <c r="C17" s="307">
        <v>65.900000000000006</v>
      </c>
      <c r="D17" s="307">
        <v>89.4</v>
      </c>
      <c r="E17" s="307">
        <v>94.4</v>
      </c>
      <c r="F17" s="307">
        <v>114.1</v>
      </c>
      <c r="G17" s="307">
        <v>93.2</v>
      </c>
      <c r="H17" s="307">
        <v>90.4</v>
      </c>
      <c r="I17" s="307">
        <v>126.3</v>
      </c>
      <c r="J17" s="307">
        <v>95.5</v>
      </c>
      <c r="K17" s="307">
        <v>0</v>
      </c>
      <c r="L17" s="307">
        <v>0</v>
      </c>
      <c r="M17" s="307">
        <v>0</v>
      </c>
      <c r="N17" s="307">
        <v>0</v>
      </c>
      <c r="O17" s="281">
        <v>96.149999999999991</v>
      </c>
    </row>
    <row r="18" spans="1:233" ht="22.05" customHeight="1" x14ac:dyDescent="0.2">
      <c r="A18" s="185" t="s">
        <v>158</v>
      </c>
      <c r="B18" s="184" t="s">
        <v>308</v>
      </c>
      <c r="C18" s="307">
        <v>33.4</v>
      </c>
      <c r="D18" s="307">
        <v>44.9</v>
      </c>
      <c r="E18" s="307">
        <v>45.2</v>
      </c>
      <c r="F18" s="307">
        <v>47.3</v>
      </c>
      <c r="G18" s="307">
        <v>43.3</v>
      </c>
      <c r="H18" s="307">
        <v>56.3</v>
      </c>
      <c r="I18" s="307">
        <v>57.2</v>
      </c>
      <c r="J18" s="307">
        <v>43.5</v>
      </c>
      <c r="K18" s="307">
        <v>0</v>
      </c>
      <c r="L18" s="307">
        <v>0</v>
      </c>
      <c r="M18" s="307">
        <v>0</v>
      </c>
      <c r="N18" s="307">
        <v>0</v>
      </c>
      <c r="O18" s="281">
        <v>46.387500000000003</v>
      </c>
    </row>
    <row r="19" spans="1:233" ht="12" customHeight="1" x14ac:dyDescent="0.2">
      <c r="A19" s="184" t="s">
        <v>160</v>
      </c>
      <c r="B19" s="184" t="s">
        <v>25</v>
      </c>
      <c r="C19" s="307">
        <v>94.6</v>
      </c>
      <c r="D19" s="307">
        <v>87.5</v>
      </c>
      <c r="E19" s="307">
        <v>92.5</v>
      </c>
      <c r="F19" s="307">
        <v>71.2</v>
      </c>
      <c r="G19" s="307">
        <v>57.7</v>
      </c>
      <c r="H19" s="307">
        <v>82.4</v>
      </c>
      <c r="I19" s="307">
        <v>76.3</v>
      </c>
      <c r="J19" s="307">
        <v>68.3</v>
      </c>
      <c r="K19" s="307">
        <v>0</v>
      </c>
      <c r="L19" s="307">
        <v>0</v>
      </c>
      <c r="M19" s="307">
        <v>0</v>
      </c>
      <c r="N19" s="307">
        <v>0</v>
      </c>
      <c r="O19" s="281">
        <v>78.812499999999986</v>
      </c>
    </row>
    <row r="20" spans="1:233" ht="12" customHeight="1" x14ac:dyDescent="0.2">
      <c r="A20" s="184" t="s">
        <v>162</v>
      </c>
      <c r="B20" s="184" t="s">
        <v>108</v>
      </c>
      <c r="C20" s="307">
        <v>100</v>
      </c>
      <c r="D20" s="307">
        <v>98.3</v>
      </c>
      <c r="E20" s="307">
        <v>116.6</v>
      </c>
      <c r="F20" s="307">
        <v>125.6</v>
      </c>
      <c r="G20" s="307">
        <v>114</v>
      </c>
      <c r="H20" s="307">
        <v>105.5</v>
      </c>
      <c r="I20" s="307">
        <v>104.5</v>
      </c>
      <c r="J20" s="307">
        <v>101.6</v>
      </c>
      <c r="K20" s="307">
        <v>0</v>
      </c>
      <c r="L20" s="307">
        <v>0</v>
      </c>
      <c r="M20" s="307">
        <v>0</v>
      </c>
      <c r="N20" s="307">
        <v>0</v>
      </c>
      <c r="O20" s="281">
        <v>108.2625</v>
      </c>
    </row>
    <row r="21" spans="1:233" ht="12" customHeight="1" x14ac:dyDescent="0.2">
      <c r="A21" s="187" t="s">
        <v>0</v>
      </c>
      <c r="B21" s="184" t="s">
        <v>195</v>
      </c>
      <c r="C21" s="307">
        <v>65</v>
      </c>
      <c r="D21" s="307">
        <v>57.6</v>
      </c>
      <c r="E21" s="307">
        <v>67</v>
      </c>
      <c r="F21" s="307">
        <v>102.2</v>
      </c>
      <c r="G21" s="307">
        <v>62</v>
      </c>
      <c r="H21" s="307">
        <v>223</v>
      </c>
      <c r="I21" s="307">
        <v>58.3</v>
      </c>
      <c r="J21" s="307">
        <v>82</v>
      </c>
      <c r="K21" s="307">
        <v>0</v>
      </c>
      <c r="L21" s="307">
        <v>0</v>
      </c>
      <c r="M21" s="307">
        <v>0</v>
      </c>
      <c r="N21" s="307">
        <v>0</v>
      </c>
      <c r="O21" s="281">
        <v>89.637499999999989</v>
      </c>
    </row>
    <row r="22" spans="1:233" ht="10.8" customHeight="1" x14ac:dyDescent="0.2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 x14ac:dyDescent="0.25">
      <c r="A23" s="406" t="s">
        <v>26</v>
      </c>
      <c r="B23" s="420" t="s">
        <v>202</v>
      </c>
      <c r="C23" s="424" t="s">
        <v>277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08"/>
      <c r="B24" s="421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1"/>
    </row>
    <row r="26" spans="1:233" s="193" customFormat="1" ht="12" customHeight="1" x14ac:dyDescent="0.2">
      <c r="A26" s="271" t="s">
        <v>105</v>
      </c>
      <c r="B26" s="117" t="s">
        <v>189</v>
      </c>
      <c r="C26" s="320">
        <v>7</v>
      </c>
      <c r="D26" s="320">
        <v>6.1</v>
      </c>
      <c r="E26" s="320">
        <v>-10.7</v>
      </c>
      <c r="F26" s="320">
        <v>1.1000000000000001</v>
      </c>
      <c r="G26" s="320">
        <v>-6.1</v>
      </c>
      <c r="H26" s="320">
        <v>31</v>
      </c>
      <c r="I26" s="320">
        <v>-0.7</v>
      </c>
      <c r="J26" s="320">
        <v>12</v>
      </c>
      <c r="K26" s="320">
        <v>0</v>
      </c>
      <c r="L26" s="320">
        <v>0</v>
      </c>
      <c r="M26" s="320">
        <v>0</v>
      </c>
      <c r="N26" s="320">
        <v>0</v>
      </c>
      <c r="O26" s="320">
        <v>4.7236033928048755</v>
      </c>
    </row>
    <row r="27" spans="1:233" ht="12" customHeight="1" x14ac:dyDescent="0.2">
      <c r="A27" s="257" t="s">
        <v>287</v>
      </c>
      <c r="B27" s="292" t="s">
        <v>242</v>
      </c>
      <c r="C27" s="306">
        <v>6.8</v>
      </c>
      <c r="D27" s="306">
        <v>6.5</v>
      </c>
      <c r="E27" s="306">
        <v>-6.9</v>
      </c>
      <c r="F27" s="306">
        <v>0.7</v>
      </c>
      <c r="G27" s="306">
        <v>-9.5</v>
      </c>
      <c r="H27" s="306">
        <v>-5.9</v>
      </c>
      <c r="I27" s="306">
        <v>-11.6</v>
      </c>
      <c r="J27" s="306">
        <v>3.3</v>
      </c>
      <c r="K27" s="306">
        <v>0</v>
      </c>
      <c r="L27" s="306">
        <v>0</v>
      </c>
      <c r="M27" s="306">
        <v>0</v>
      </c>
      <c r="N27" s="306">
        <v>0</v>
      </c>
      <c r="O27" s="306">
        <v>-2.2374742621825874</v>
      </c>
    </row>
    <row r="28" spans="1:233" ht="12" customHeight="1" x14ac:dyDescent="0.2">
      <c r="A28" s="257" t="s">
        <v>288</v>
      </c>
      <c r="B28" s="292" t="s">
        <v>182</v>
      </c>
      <c r="C28" s="306">
        <v>10.4</v>
      </c>
      <c r="D28" s="306">
        <v>6.6</v>
      </c>
      <c r="E28" s="306">
        <v>-21.4</v>
      </c>
      <c r="F28" s="306">
        <v>0.7</v>
      </c>
      <c r="G28" s="306">
        <v>-0.5</v>
      </c>
      <c r="H28" s="306">
        <v>111.8</v>
      </c>
      <c r="I28" s="306">
        <v>25.5</v>
      </c>
      <c r="J28" s="306">
        <v>35.5</v>
      </c>
      <c r="K28" s="306">
        <v>0</v>
      </c>
      <c r="L28" s="306">
        <v>0</v>
      </c>
      <c r="M28" s="306">
        <v>0</v>
      </c>
      <c r="N28" s="306">
        <v>0</v>
      </c>
      <c r="O28" s="306">
        <v>19.810106211779882</v>
      </c>
    </row>
    <row r="29" spans="1:233" ht="12" customHeight="1" x14ac:dyDescent="0.2">
      <c r="A29" s="257" t="s">
        <v>239</v>
      </c>
      <c r="B29" s="292" t="s">
        <v>183</v>
      </c>
      <c r="C29" s="331">
        <v>-18</v>
      </c>
      <c r="D29" s="331">
        <v>-7.8</v>
      </c>
      <c r="E29" s="331">
        <v>57.2</v>
      </c>
      <c r="F29" s="331">
        <v>26.2</v>
      </c>
      <c r="G29" s="331">
        <v>21.4</v>
      </c>
      <c r="H29" s="331">
        <v>-4.5</v>
      </c>
      <c r="I29" s="331">
        <v>18.600000000000001</v>
      </c>
      <c r="J29" s="331">
        <v>-26.4</v>
      </c>
      <c r="K29" s="331">
        <v>0</v>
      </c>
      <c r="L29" s="331">
        <v>0</v>
      </c>
      <c r="M29" s="331">
        <v>0</v>
      </c>
      <c r="N29" s="331">
        <v>0</v>
      </c>
      <c r="O29" s="306">
        <v>5.2833232506553856</v>
      </c>
    </row>
    <row r="30" spans="1:233" ht="12" customHeight="1" x14ac:dyDescent="0.2">
      <c r="A30" s="257" t="s">
        <v>240</v>
      </c>
      <c r="B30" s="292" t="s">
        <v>184</v>
      </c>
      <c r="C30" s="306">
        <v>34.5</v>
      </c>
      <c r="D30" s="306">
        <v>7.4</v>
      </c>
      <c r="E30" s="306">
        <v>14.1</v>
      </c>
      <c r="F30" s="306">
        <v>-28.9</v>
      </c>
      <c r="G30" s="306">
        <v>-24.3</v>
      </c>
      <c r="H30" s="306">
        <v>-9.4</v>
      </c>
      <c r="I30" s="306">
        <v>4.4000000000000004</v>
      </c>
      <c r="J30" s="306">
        <v>37.6</v>
      </c>
      <c r="K30" s="306">
        <v>0</v>
      </c>
      <c r="L30" s="306">
        <v>0</v>
      </c>
      <c r="M30" s="306">
        <v>0</v>
      </c>
      <c r="N30" s="306">
        <v>0</v>
      </c>
      <c r="O30" s="306">
        <v>1.7207147584381062</v>
      </c>
    </row>
    <row r="31" spans="1:233" ht="12" customHeight="1" x14ac:dyDescent="0.2">
      <c r="A31" s="257">
        <v>13</v>
      </c>
      <c r="B31" s="128" t="s">
        <v>357</v>
      </c>
      <c r="C31" s="332" t="s">
        <v>55</v>
      </c>
      <c r="D31" s="332" t="s">
        <v>55</v>
      </c>
      <c r="E31" s="332" t="s">
        <v>55</v>
      </c>
      <c r="F31" s="332" t="s">
        <v>55</v>
      </c>
      <c r="G31" s="332" t="s">
        <v>55</v>
      </c>
      <c r="H31" s="332" t="s">
        <v>55</v>
      </c>
      <c r="I31" s="332" t="s">
        <v>55</v>
      </c>
      <c r="J31" s="332" t="s">
        <v>55</v>
      </c>
      <c r="K31" s="306">
        <v>0</v>
      </c>
      <c r="L31" s="306">
        <v>0</v>
      </c>
      <c r="M31" s="306">
        <v>0</v>
      </c>
      <c r="N31" s="306">
        <v>0</v>
      </c>
      <c r="O31" s="332" t="s">
        <v>55</v>
      </c>
    </row>
    <row r="32" spans="1:233" ht="22.05" customHeight="1" x14ac:dyDescent="0.2">
      <c r="A32" s="185" t="s">
        <v>154</v>
      </c>
      <c r="B32" s="184" t="s">
        <v>305</v>
      </c>
      <c r="C32" s="306">
        <v>1.2</v>
      </c>
      <c r="D32" s="306">
        <v>25.6</v>
      </c>
      <c r="E32" s="306">
        <v>-9.3000000000000007</v>
      </c>
      <c r="F32" s="306">
        <v>4.9000000000000004</v>
      </c>
      <c r="G32" s="306">
        <v>0.5</v>
      </c>
      <c r="H32" s="306">
        <v>-20.5</v>
      </c>
      <c r="I32" s="306">
        <v>-15.8</v>
      </c>
      <c r="J32" s="306">
        <v>-0.9</v>
      </c>
      <c r="K32" s="306">
        <v>0</v>
      </c>
      <c r="L32" s="306">
        <v>0</v>
      </c>
      <c r="M32" s="306">
        <v>0</v>
      </c>
      <c r="N32" s="306">
        <v>0</v>
      </c>
      <c r="O32" s="306">
        <v>-3.2135901320060611</v>
      </c>
    </row>
    <row r="33" spans="1:15" ht="12" customHeight="1" x14ac:dyDescent="0.2">
      <c r="A33" s="184" t="s">
        <v>31</v>
      </c>
      <c r="B33" s="184" t="s">
        <v>114</v>
      </c>
      <c r="C33" s="306">
        <v>9.1999999999999993</v>
      </c>
      <c r="D33" s="306">
        <v>5.6</v>
      </c>
      <c r="E33" s="306">
        <v>4.5999999999999996</v>
      </c>
      <c r="F33" s="306">
        <v>-12.3</v>
      </c>
      <c r="G33" s="306">
        <v>-12.4</v>
      </c>
      <c r="H33" s="306">
        <v>-6.5</v>
      </c>
      <c r="I33" s="306">
        <v>9.8000000000000007</v>
      </c>
      <c r="J33" s="306">
        <v>14.2</v>
      </c>
      <c r="K33" s="306">
        <v>0</v>
      </c>
      <c r="L33" s="306">
        <v>0</v>
      </c>
      <c r="M33" s="306">
        <v>0</v>
      </c>
      <c r="N33" s="306">
        <v>0</v>
      </c>
      <c r="O33" s="306">
        <v>1.0055730554882558</v>
      </c>
    </row>
    <row r="34" spans="1:15" ht="12" customHeight="1" x14ac:dyDescent="0.2">
      <c r="A34" s="185" t="s">
        <v>157</v>
      </c>
      <c r="B34" s="184" t="s">
        <v>306</v>
      </c>
      <c r="C34" s="306">
        <v>35.799999999999997</v>
      </c>
      <c r="D34" s="306">
        <v>1.8</v>
      </c>
      <c r="E34" s="306">
        <v>11.7</v>
      </c>
      <c r="F34" s="306">
        <v>-39.799999999999997</v>
      </c>
      <c r="G34" s="306">
        <v>-33.5</v>
      </c>
      <c r="H34" s="306">
        <v>-10.3</v>
      </c>
      <c r="I34" s="306">
        <v>-4.3</v>
      </c>
      <c r="J34" s="306">
        <v>46.4</v>
      </c>
      <c r="K34" s="306">
        <v>0</v>
      </c>
      <c r="L34" s="306">
        <v>0</v>
      </c>
      <c r="M34" s="306">
        <v>0</v>
      </c>
      <c r="N34" s="306">
        <v>0</v>
      </c>
      <c r="O34" s="306">
        <v>-2.1498771498771276</v>
      </c>
    </row>
    <row r="35" spans="1:15" ht="22.05" customHeight="1" x14ac:dyDescent="0.2">
      <c r="A35" s="185" t="s">
        <v>22</v>
      </c>
      <c r="B35" s="184" t="s">
        <v>307</v>
      </c>
      <c r="C35" s="306">
        <v>-6.8</v>
      </c>
      <c r="D35" s="306">
        <v>-17.7</v>
      </c>
      <c r="E35" s="306">
        <v>-25.3</v>
      </c>
      <c r="F35" s="306">
        <v>-0.4</v>
      </c>
      <c r="G35" s="306">
        <v>-12.4</v>
      </c>
      <c r="H35" s="306">
        <v>-5.5</v>
      </c>
      <c r="I35" s="306">
        <v>-13.3</v>
      </c>
      <c r="J35" s="306">
        <v>18</v>
      </c>
      <c r="K35" s="306">
        <v>0</v>
      </c>
      <c r="L35" s="306">
        <v>0</v>
      </c>
      <c r="M35" s="306">
        <v>0</v>
      </c>
      <c r="N35" s="306">
        <v>0</v>
      </c>
      <c r="O35" s="306">
        <v>-9.425701776976581</v>
      </c>
    </row>
    <row r="36" spans="1:15" ht="12" customHeight="1" x14ac:dyDescent="0.2">
      <c r="A36" s="184" t="s">
        <v>23</v>
      </c>
      <c r="B36" s="184" t="s">
        <v>33</v>
      </c>
      <c r="C36" s="306">
        <v>-17.2</v>
      </c>
      <c r="D36" s="306">
        <v>-2.7</v>
      </c>
      <c r="E36" s="306">
        <v>-13.9</v>
      </c>
      <c r="F36" s="306">
        <v>29.4</v>
      </c>
      <c r="G36" s="306">
        <v>32.200000000000003</v>
      </c>
      <c r="H36" s="306">
        <v>-0.6</v>
      </c>
      <c r="I36" s="306">
        <v>37.4</v>
      </c>
      <c r="J36" s="306">
        <v>7.7</v>
      </c>
      <c r="K36" s="306">
        <v>0</v>
      </c>
      <c r="L36" s="306">
        <v>0</v>
      </c>
      <c r="M36" s="306">
        <v>0</v>
      </c>
      <c r="N36" s="306">
        <v>0</v>
      </c>
      <c r="O36" s="306">
        <v>8.1400253057781384</v>
      </c>
    </row>
    <row r="37" spans="1:15" ht="22.05" customHeight="1" x14ac:dyDescent="0.2">
      <c r="A37" s="185" t="s">
        <v>158</v>
      </c>
      <c r="B37" s="184" t="s">
        <v>308</v>
      </c>
      <c r="C37" s="306">
        <v>9.9</v>
      </c>
      <c r="D37" s="306">
        <v>41.2</v>
      </c>
      <c r="E37" s="306">
        <v>29.9</v>
      </c>
      <c r="F37" s="306">
        <v>46</v>
      </c>
      <c r="G37" s="306">
        <v>-0.7</v>
      </c>
      <c r="H37" s="331">
        <v>16.8</v>
      </c>
      <c r="I37" s="306">
        <v>-20.9</v>
      </c>
      <c r="J37" s="306">
        <v>-25.6</v>
      </c>
      <c r="K37" s="306">
        <v>0</v>
      </c>
      <c r="L37" s="306">
        <v>0</v>
      </c>
      <c r="M37" s="306">
        <v>0</v>
      </c>
      <c r="N37" s="306">
        <v>0</v>
      </c>
      <c r="O37" s="306">
        <v>5.4261363636363598</v>
      </c>
    </row>
    <row r="38" spans="1:15" ht="12" customHeight="1" x14ac:dyDescent="0.2">
      <c r="A38" s="184" t="s">
        <v>160</v>
      </c>
      <c r="B38" s="184" t="s">
        <v>25</v>
      </c>
      <c r="C38" s="306">
        <v>52.8</v>
      </c>
      <c r="D38" s="306">
        <v>25.7</v>
      </c>
      <c r="E38" s="306">
        <v>-2.4</v>
      </c>
      <c r="F38" s="306">
        <v>13.6</v>
      </c>
      <c r="G38" s="306">
        <v>-27.2</v>
      </c>
      <c r="H38" s="306">
        <v>-6.5</v>
      </c>
      <c r="I38" s="306">
        <v>-10</v>
      </c>
      <c r="J38" s="306">
        <v>-12.4</v>
      </c>
      <c r="K38" s="306">
        <v>0</v>
      </c>
      <c r="L38" s="306">
        <v>0</v>
      </c>
      <c r="M38" s="306">
        <v>0</v>
      </c>
      <c r="N38" s="306">
        <v>0</v>
      </c>
      <c r="O38" s="306">
        <v>1.8249354005167788</v>
      </c>
    </row>
    <row r="39" spans="1:15" ht="12" customHeight="1" x14ac:dyDescent="0.2">
      <c r="A39" s="184" t="s">
        <v>162</v>
      </c>
      <c r="B39" s="184" t="s">
        <v>108</v>
      </c>
      <c r="C39" s="306">
        <v>2.4</v>
      </c>
      <c r="D39" s="306">
        <v>-0.7</v>
      </c>
      <c r="E39" s="306">
        <v>-0.8</v>
      </c>
      <c r="F39" s="306">
        <v>12.7</v>
      </c>
      <c r="G39" s="306">
        <v>40</v>
      </c>
      <c r="H39" s="306">
        <v>-19.600000000000001</v>
      </c>
      <c r="I39" s="306">
        <v>-3.6</v>
      </c>
      <c r="J39" s="306">
        <v>-10.1</v>
      </c>
      <c r="K39" s="306">
        <v>0</v>
      </c>
      <c r="L39" s="306">
        <v>0</v>
      </c>
      <c r="M39" s="306">
        <v>0</v>
      </c>
      <c r="N39" s="306">
        <v>0</v>
      </c>
      <c r="O39" s="306">
        <v>0.75616565844578076</v>
      </c>
    </row>
    <row r="40" spans="1:15" ht="12" customHeight="1" x14ac:dyDescent="0.2">
      <c r="A40" s="187" t="s">
        <v>0</v>
      </c>
      <c r="B40" s="184" t="s">
        <v>195</v>
      </c>
      <c r="C40" s="306">
        <v>25</v>
      </c>
      <c r="D40" s="306">
        <v>10.1</v>
      </c>
      <c r="E40" s="306">
        <v>-27.2</v>
      </c>
      <c r="F40" s="306">
        <v>-10.199999999999999</v>
      </c>
      <c r="G40" s="306">
        <v>-16.8</v>
      </c>
      <c r="H40" s="306">
        <v>202.2</v>
      </c>
      <c r="I40" s="306">
        <v>7.6</v>
      </c>
      <c r="J40" s="306">
        <v>67.3</v>
      </c>
      <c r="K40" s="306">
        <v>0</v>
      </c>
      <c r="L40" s="306">
        <v>0</v>
      </c>
      <c r="M40" s="306">
        <v>0</v>
      </c>
      <c r="N40" s="306">
        <v>0</v>
      </c>
      <c r="O40" s="306">
        <v>27.688746438746406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4:A5"/>
    <mergeCell ref="B4:B5"/>
    <mergeCell ref="A23:A24"/>
    <mergeCell ref="B23:B24"/>
    <mergeCell ref="C4:O4"/>
    <mergeCell ref="C23:O23"/>
    <mergeCell ref="A1:O1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71" customWidth="1"/>
    <col min="2" max="2" width="21.88671875" style="171" customWidth="1"/>
    <col min="3" max="15" width="5.33203125" style="171" customWidth="1"/>
    <col min="16" max="16384" width="11.5546875" style="171"/>
  </cols>
  <sheetData>
    <row r="1" spans="1:26" ht="24" customHeight="1" x14ac:dyDescent="0.25">
      <c r="A1" s="426" t="s">
        <v>354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26" ht="12" customHeight="1" x14ac:dyDescent="0.3">
      <c r="A2" s="214" t="s">
        <v>273</v>
      </c>
      <c r="B2" s="172"/>
      <c r="C2" s="173"/>
    </row>
    <row r="3" spans="1:26" ht="12" customHeight="1" x14ac:dyDescent="0.2">
      <c r="A3" s="174"/>
      <c r="B3" s="174"/>
      <c r="C3" s="175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281"/>
    </row>
    <row r="4" spans="1:26" s="176" customFormat="1" ht="12" customHeight="1" x14ac:dyDescent="0.25">
      <c r="A4" s="406" t="s">
        <v>201</v>
      </c>
      <c r="B4" s="420" t="s">
        <v>202</v>
      </c>
      <c r="C4" s="422" t="s">
        <v>199</v>
      </c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</row>
    <row r="5" spans="1:26" s="176" customFormat="1" ht="36" customHeight="1" x14ac:dyDescent="0.25">
      <c r="A5" s="408"/>
      <c r="B5" s="421"/>
      <c r="C5" s="177" t="s">
        <v>265</v>
      </c>
      <c r="D5" s="178" t="s">
        <v>264</v>
      </c>
      <c r="E5" s="178" t="s">
        <v>263</v>
      </c>
      <c r="F5" s="178" t="s">
        <v>262</v>
      </c>
      <c r="G5" s="178" t="s">
        <v>91</v>
      </c>
      <c r="H5" s="178" t="s">
        <v>261</v>
      </c>
      <c r="I5" s="178" t="s">
        <v>260</v>
      </c>
      <c r="J5" s="178" t="s">
        <v>259</v>
      </c>
      <c r="K5" s="178" t="s">
        <v>258</v>
      </c>
      <c r="L5" s="178" t="s">
        <v>257</v>
      </c>
      <c r="M5" s="178" t="s">
        <v>256</v>
      </c>
      <c r="N5" s="178" t="s">
        <v>255</v>
      </c>
      <c r="O5" s="279" t="s">
        <v>292</v>
      </c>
    </row>
    <row r="6" spans="1:26" ht="12" customHeight="1" x14ac:dyDescent="0.2">
      <c r="A6" s="179"/>
      <c r="B6" s="180"/>
      <c r="C6" s="181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281"/>
    </row>
    <row r="7" spans="1:26" s="193" customFormat="1" ht="12" customHeight="1" x14ac:dyDescent="0.2">
      <c r="A7" s="271" t="s">
        <v>105</v>
      </c>
      <c r="B7" s="117" t="s">
        <v>189</v>
      </c>
      <c r="C7" s="321">
        <v>102.3</v>
      </c>
      <c r="D7" s="321">
        <v>113</v>
      </c>
      <c r="E7" s="321">
        <v>109.1</v>
      </c>
      <c r="F7" s="321">
        <v>89.1</v>
      </c>
      <c r="G7" s="321">
        <v>141.6</v>
      </c>
      <c r="H7" s="321">
        <v>102</v>
      </c>
      <c r="I7" s="321">
        <v>93.4</v>
      </c>
      <c r="J7" s="321">
        <v>82.3</v>
      </c>
      <c r="K7" s="321">
        <v>0</v>
      </c>
      <c r="L7" s="321">
        <v>0</v>
      </c>
      <c r="M7" s="321">
        <v>0</v>
      </c>
      <c r="N7" s="321">
        <v>0</v>
      </c>
      <c r="O7" s="321">
        <v>104.1</v>
      </c>
    </row>
    <row r="8" spans="1:26" ht="12" customHeight="1" x14ac:dyDescent="0.2">
      <c r="A8" s="257" t="s">
        <v>287</v>
      </c>
      <c r="B8" s="292" t="s">
        <v>242</v>
      </c>
      <c r="C8" s="307">
        <v>135.30000000000001</v>
      </c>
      <c r="D8" s="307">
        <v>136.5</v>
      </c>
      <c r="E8" s="307">
        <v>127.7</v>
      </c>
      <c r="F8" s="307">
        <v>109.1</v>
      </c>
      <c r="G8" s="307">
        <v>120.9</v>
      </c>
      <c r="H8" s="307">
        <v>106.9</v>
      </c>
      <c r="I8" s="307">
        <v>97.6</v>
      </c>
      <c r="J8" s="307">
        <v>94.8</v>
      </c>
      <c r="K8" s="307">
        <v>0</v>
      </c>
      <c r="L8" s="307">
        <v>0</v>
      </c>
      <c r="M8" s="307">
        <v>0</v>
      </c>
      <c r="N8" s="307">
        <v>0</v>
      </c>
      <c r="O8" s="307">
        <v>116.1</v>
      </c>
    </row>
    <row r="9" spans="1:26" ht="12" customHeight="1" x14ac:dyDescent="0.2">
      <c r="A9" s="257" t="s">
        <v>288</v>
      </c>
      <c r="B9" s="292" t="s">
        <v>182</v>
      </c>
      <c r="C9" s="307">
        <v>39.9</v>
      </c>
      <c r="D9" s="307">
        <v>69.3</v>
      </c>
      <c r="E9" s="307">
        <v>75.3</v>
      </c>
      <c r="F9" s="307">
        <v>49.4</v>
      </c>
      <c r="G9" s="307">
        <v>185.1</v>
      </c>
      <c r="H9" s="307">
        <v>93.7</v>
      </c>
      <c r="I9" s="307">
        <v>84.6</v>
      </c>
      <c r="J9" s="307">
        <v>56.5</v>
      </c>
      <c r="K9" s="307">
        <v>0</v>
      </c>
      <c r="L9" s="307">
        <v>0</v>
      </c>
      <c r="M9" s="307">
        <v>0</v>
      </c>
      <c r="N9" s="307">
        <v>0</v>
      </c>
      <c r="O9" s="307">
        <v>81.725000000000009</v>
      </c>
    </row>
    <row r="10" spans="1:26" ht="12" customHeight="1" x14ac:dyDescent="0.2">
      <c r="A10" s="257" t="s">
        <v>239</v>
      </c>
      <c r="B10" s="292" t="s">
        <v>183</v>
      </c>
      <c r="C10" s="307">
        <v>25.4</v>
      </c>
      <c r="D10" s="307">
        <v>1.3</v>
      </c>
      <c r="E10" s="307">
        <v>6.2</v>
      </c>
      <c r="F10" s="307">
        <v>62.5</v>
      </c>
      <c r="G10" s="307">
        <v>76.8</v>
      </c>
      <c r="H10" s="307">
        <v>58.1</v>
      </c>
      <c r="I10" s="307">
        <v>292.89999999999998</v>
      </c>
      <c r="J10" s="307">
        <v>373.8</v>
      </c>
      <c r="K10" s="307">
        <v>0</v>
      </c>
      <c r="L10" s="307">
        <v>0</v>
      </c>
      <c r="M10" s="307">
        <v>0</v>
      </c>
      <c r="N10" s="307">
        <v>0</v>
      </c>
      <c r="O10" s="307">
        <v>112.125</v>
      </c>
    </row>
    <row r="11" spans="1:26" ht="12" customHeight="1" x14ac:dyDescent="0.2">
      <c r="A11" s="257" t="s">
        <v>240</v>
      </c>
      <c r="B11" s="292" t="s">
        <v>184</v>
      </c>
      <c r="C11" s="307">
        <v>69.900000000000006</v>
      </c>
      <c r="D11" s="307">
        <v>78.8</v>
      </c>
      <c r="E11" s="307">
        <v>74.7</v>
      </c>
      <c r="F11" s="307">
        <v>93.9</v>
      </c>
      <c r="G11" s="307">
        <v>100.7</v>
      </c>
      <c r="H11" s="307">
        <v>85.1</v>
      </c>
      <c r="I11" s="307">
        <v>87.8</v>
      </c>
      <c r="J11" s="307">
        <v>79.900000000000006</v>
      </c>
      <c r="K11" s="307">
        <v>0</v>
      </c>
      <c r="L11" s="307">
        <v>0</v>
      </c>
      <c r="M11" s="307">
        <v>0</v>
      </c>
      <c r="N11" s="307">
        <v>0</v>
      </c>
      <c r="O11" s="307">
        <v>83.84999999999998</v>
      </c>
    </row>
    <row r="12" spans="1:26" ht="12" customHeight="1" x14ac:dyDescent="0.2">
      <c r="A12" s="257">
        <v>13</v>
      </c>
      <c r="B12" s="128" t="s">
        <v>357</v>
      </c>
      <c r="C12" s="332" t="s">
        <v>55</v>
      </c>
      <c r="D12" s="332" t="s">
        <v>55</v>
      </c>
      <c r="E12" s="332" t="s">
        <v>55</v>
      </c>
      <c r="F12" s="332" t="s">
        <v>55</v>
      </c>
      <c r="G12" s="332" t="s">
        <v>55</v>
      </c>
      <c r="H12" s="332" t="s">
        <v>55</v>
      </c>
      <c r="I12" s="332" t="s">
        <v>55</v>
      </c>
      <c r="J12" s="332" t="s">
        <v>55</v>
      </c>
      <c r="K12" s="307">
        <v>0</v>
      </c>
      <c r="L12" s="307">
        <v>0</v>
      </c>
      <c r="M12" s="307">
        <v>0</v>
      </c>
      <c r="N12" s="307">
        <v>0</v>
      </c>
      <c r="O12" s="332" t="s">
        <v>55</v>
      </c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</row>
    <row r="13" spans="1:26" ht="22.05" customHeight="1" x14ac:dyDescent="0.2">
      <c r="A13" s="185" t="s">
        <v>154</v>
      </c>
      <c r="B13" s="184" t="s">
        <v>305</v>
      </c>
      <c r="C13" s="307">
        <v>133.69999999999999</v>
      </c>
      <c r="D13" s="307">
        <v>130.5</v>
      </c>
      <c r="E13" s="307">
        <v>113.7</v>
      </c>
      <c r="F13" s="307">
        <v>119.2</v>
      </c>
      <c r="G13" s="307">
        <v>115.7</v>
      </c>
      <c r="H13" s="307">
        <v>89.9</v>
      </c>
      <c r="I13" s="307">
        <v>107.6</v>
      </c>
      <c r="J13" s="307">
        <v>82.8</v>
      </c>
      <c r="K13" s="307">
        <v>0</v>
      </c>
      <c r="L13" s="307">
        <v>0</v>
      </c>
      <c r="M13" s="307">
        <v>0</v>
      </c>
      <c r="N13" s="307">
        <v>0</v>
      </c>
      <c r="O13" s="307">
        <v>111.63749999999999</v>
      </c>
    </row>
    <row r="14" spans="1:26" ht="12" customHeight="1" x14ac:dyDescent="0.2">
      <c r="A14" s="184" t="s">
        <v>31</v>
      </c>
      <c r="B14" s="184" t="s">
        <v>114</v>
      </c>
      <c r="C14" s="307">
        <v>130.30000000000001</v>
      </c>
      <c r="D14" s="307">
        <v>157.1</v>
      </c>
      <c r="E14" s="307">
        <v>148.19999999999999</v>
      </c>
      <c r="F14" s="307">
        <v>159.19999999999999</v>
      </c>
      <c r="G14" s="307">
        <v>158.19999999999999</v>
      </c>
      <c r="H14" s="307">
        <v>183.7</v>
      </c>
      <c r="I14" s="307">
        <v>262.3</v>
      </c>
      <c r="J14" s="307">
        <v>127.1</v>
      </c>
      <c r="K14" s="307">
        <v>0</v>
      </c>
      <c r="L14" s="307">
        <v>0</v>
      </c>
      <c r="M14" s="307">
        <v>0</v>
      </c>
      <c r="N14" s="307">
        <v>0</v>
      </c>
      <c r="O14" s="307">
        <v>165.76249999999999</v>
      </c>
    </row>
    <row r="15" spans="1:26" ht="12" customHeight="1" x14ac:dyDescent="0.2">
      <c r="A15" s="185" t="s">
        <v>157</v>
      </c>
      <c r="B15" s="184" t="s">
        <v>306</v>
      </c>
      <c r="C15" s="307">
        <v>70</v>
      </c>
      <c r="D15" s="307">
        <v>78.7</v>
      </c>
      <c r="E15" s="307">
        <v>74.7</v>
      </c>
      <c r="F15" s="307">
        <v>94.2</v>
      </c>
      <c r="G15" s="307">
        <v>101</v>
      </c>
      <c r="H15" s="307">
        <v>85.1</v>
      </c>
      <c r="I15" s="307">
        <v>88</v>
      </c>
      <c r="J15" s="307">
        <v>79.900000000000006</v>
      </c>
      <c r="K15" s="307">
        <v>0</v>
      </c>
      <c r="L15" s="307">
        <v>0</v>
      </c>
      <c r="M15" s="307">
        <v>0</v>
      </c>
      <c r="N15" s="307">
        <v>0</v>
      </c>
      <c r="O15" s="307">
        <v>83.949999999999989</v>
      </c>
    </row>
    <row r="16" spans="1:26" ht="22.05" customHeight="1" x14ac:dyDescent="0.2">
      <c r="A16" s="185" t="s">
        <v>22</v>
      </c>
      <c r="B16" s="184" t="s">
        <v>307</v>
      </c>
      <c r="C16" s="307">
        <v>141.9</v>
      </c>
      <c r="D16" s="307">
        <v>119.6</v>
      </c>
      <c r="E16" s="307">
        <v>141.19999999999999</v>
      </c>
      <c r="F16" s="307">
        <v>107.8</v>
      </c>
      <c r="G16" s="307">
        <v>136</v>
      </c>
      <c r="H16" s="307">
        <v>108.6</v>
      </c>
      <c r="I16" s="307">
        <v>79.3</v>
      </c>
      <c r="J16" s="307">
        <v>108.6</v>
      </c>
      <c r="K16" s="307">
        <v>0</v>
      </c>
      <c r="L16" s="307">
        <v>0</v>
      </c>
      <c r="M16" s="307">
        <v>0</v>
      </c>
      <c r="N16" s="307">
        <v>0</v>
      </c>
      <c r="O16" s="307">
        <v>117.875</v>
      </c>
    </row>
    <row r="17" spans="1:233" ht="12" customHeight="1" x14ac:dyDescent="0.2">
      <c r="A17" s="184" t="s">
        <v>23</v>
      </c>
      <c r="B17" s="184" t="s">
        <v>33</v>
      </c>
      <c r="C17" s="307">
        <v>88.8</v>
      </c>
      <c r="D17" s="307">
        <v>111.8</v>
      </c>
      <c r="E17" s="307">
        <v>301.8</v>
      </c>
      <c r="F17" s="307">
        <v>129.69999999999999</v>
      </c>
      <c r="G17" s="307">
        <v>121.5</v>
      </c>
      <c r="H17" s="307">
        <v>223.6</v>
      </c>
      <c r="I17" s="307">
        <v>201.7</v>
      </c>
      <c r="J17" s="307">
        <v>125.8</v>
      </c>
      <c r="K17" s="307">
        <v>0</v>
      </c>
      <c r="L17" s="307">
        <v>0</v>
      </c>
      <c r="M17" s="307">
        <v>0</v>
      </c>
      <c r="N17" s="307">
        <v>0</v>
      </c>
      <c r="O17" s="307">
        <v>163.08749999999998</v>
      </c>
    </row>
    <row r="18" spans="1:233" ht="22.05" customHeight="1" x14ac:dyDescent="0.2">
      <c r="A18" s="185" t="s">
        <v>158</v>
      </c>
      <c r="B18" s="184" t="s">
        <v>308</v>
      </c>
      <c r="C18" s="307">
        <v>141.5</v>
      </c>
      <c r="D18" s="307">
        <v>227.3</v>
      </c>
      <c r="E18" s="307">
        <v>123.8</v>
      </c>
      <c r="F18" s="307">
        <v>58.6</v>
      </c>
      <c r="G18" s="307">
        <v>53.2</v>
      </c>
      <c r="H18" s="307">
        <v>52.6</v>
      </c>
      <c r="I18" s="307">
        <v>47.7</v>
      </c>
      <c r="J18" s="307">
        <v>44.3</v>
      </c>
      <c r="K18" s="307">
        <v>0</v>
      </c>
      <c r="L18" s="307">
        <v>0</v>
      </c>
      <c r="M18" s="307">
        <v>0</v>
      </c>
      <c r="N18" s="307">
        <v>0</v>
      </c>
      <c r="O18" s="307">
        <v>93.625000000000014</v>
      </c>
    </row>
    <row r="19" spans="1:233" ht="12" customHeight="1" x14ac:dyDescent="0.2">
      <c r="A19" s="184" t="s">
        <v>160</v>
      </c>
      <c r="B19" s="184" t="s">
        <v>25</v>
      </c>
      <c r="C19" s="307">
        <v>124.8</v>
      </c>
      <c r="D19" s="307">
        <v>109.4</v>
      </c>
      <c r="E19" s="307">
        <v>97</v>
      </c>
      <c r="F19" s="307">
        <v>119.1</v>
      </c>
      <c r="G19" s="307">
        <v>160.9</v>
      </c>
      <c r="H19" s="307">
        <v>214.4</v>
      </c>
      <c r="I19" s="307">
        <v>83.6</v>
      </c>
      <c r="J19" s="307">
        <v>119.6</v>
      </c>
      <c r="K19" s="307">
        <v>0</v>
      </c>
      <c r="L19" s="307">
        <v>0</v>
      </c>
      <c r="M19" s="307">
        <v>0</v>
      </c>
      <c r="N19" s="307">
        <v>0</v>
      </c>
      <c r="O19" s="307">
        <v>128.6</v>
      </c>
    </row>
    <row r="20" spans="1:233" ht="12" customHeight="1" x14ac:dyDescent="0.2">
      <c r="A20" s="184" t="s">
        <v>162</v>
      </c>
      <c r="B20" s="184" t="s">
        <v>108</v>
      </c>
      <c r="C20" s="307">
        <v>72.2</v>
      </c>
      <c r="D20" s="307">
        <v>62.6</v>
      </c>
      <c r="E20" s="307">
        <v>80.5</v>
      </c>
      <c r="F20" s="307">
        <v>71.8</v>
      </c>
      <c r="G20" s="307">
        <v>164.9</v>
      </c>
      <c r="H20" s="307">
        <v>114.7</v>
      </c>
      <c r="I20" s="307">
        <v>133.6</v>
      </c>
      <c r="J20" s="307">
        <v>120.5</v>
      </c>
      <c r="K20" s="307">
        <v>0</v>
      </c>
      <c r="L20" s="307">
        <v>0</v>
      </c>
      <c r="M20" s="307">
        <v>0</v>
      </c>
      <c r="N20" s="307">
        <v>0</v>
      </c>
      <c r="O20" s="307">
        <v>102.60000000000001</v>
      </c>
    </row>
    <row r="21" spans="1:233" ht="12" customHeight="1" x14ac:dyDescent="0.2">
      <c r="A21" s="187" t="s">
        <v>0</v>
      </c>
      <c r="B21" s="184" t="s">
        <v>195</v>
      </c>
      <c r="C21" s="307">
        <v>19.100000000000001</v>
      </c>
      <c r="D21" s="307">
        <v>61.7</v>
      </c>
      <c r="E21" s="307">
        <v>25.8</v>
      </c>
      <c r="F21" s="307">
        <v>26.6</v>
      </c>
      <c r="G21" s="307">
        <v>195.7</v>
      </c>
      <c r="H21" s="307">
        <v>58.1</v>
      </c>
      <c r="I21" s="307">
        <v>44.9</v>
      </c>
      <c r="J21" s="307">
        <v>26.4</v>
      </c>
      <c r="K21" s="307">
        <v>0</v>
      </c>
      <c r="L21" s="307">
        <v>0</v>
      </c>
      <c r="M21" s="307">
        <v>0</v>
      </c>
      <c r="N21" s="307">
        <v>0</v>
      </c>
      <c r="O21" s="307">
        <v>57.287499999999994</v>
      </c>
    </row>
    <row r="22" spans="1:233" x14ac:dyDescent="0.2"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1"/>
    </row>
    <row r="23" spans="1:233" s="176" customFormat="1" ht="12" customHeight="1" x14ac:dyDescent="0.25">
      <c r="A23" s="406" t="s">
        <v>26</v>
      </c>
      <c r="B23" s="420" t="s">
        <v>202</v>
      </c>
      <c r="C23" s="424" t="s">
        <v>277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6"/>
      <c r="AY23" s="186"/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6"/>
      <c r="BN23" s="186"/>
      <c r="BO23" s="186"/>
      <c r="BP23" s="186"/>
      <c r="BQ23" s="186"/>
      <c r="BR23" s="186"/>
      <c r="BS23" s="186"/>
      <c r="BT23" s="186"/>
      <c r="BU23" s="186"/>
      <c r="BV23" s="186"/>
      <c r="BW23" s="186"/>
      <c r="BX23" s="186"/>
      <c r="BY23" s="186"/>
      <c r="BZ23" s="186"/>
      <c r="CA23" s="186"/>
      <c r="CB23" s="186"/>
      <c r="CC23" s="186"/>
      <c r="CD23" s="186"/>
      <c r="CE23" s="186"/>
      <c r="CF23" s="186"/>
      <c r="CG23" s="186"/>
      <c r="CH23" s="186"/>
      <c r="CI23" s="186"/>
      <c r="CJ23" s="186"/>
      <c r="CK23" s="186"/>
      <c r="CL23" s="186"/>
      <c r="CM23" s="186"/>
      <c r="CN23" s="186"/>
      <c r="CO23" s="186"/>
      <c r="CP23" s="186"/>
      <c r="CQ23" s="186"/>
      <c r="CR23" s="186"/>
      <c r="CS23" s="186"/>
      <c r="CT23" s="186"/>
      <c r="CU23" s="186"/>
      <c r="CV23" s="186"/>
      <c r="CW23" s="186"/>
      <c r="CX23" s="186"/>
      <c r="CY23" s="186"/>
      <c r="CZ23" s="186"/>
      <c r="DA23" s="186"/>
      <c r="DB23" s="186"/>
      <c r="DC23" s="186"/>
      <c r="DD23" s="186"/>
      <c r="DE23" s="186"/>
      <c r="DF23" s="186"/>
      <c r="DG23" s="186"/>
      <c r="DH23" s="186"/>
      <c r="DI23" s="186"/>
      <c r="DJ23" s="186"/>
      <c r="DK23" s="186"/>
      <c r="DL23" s="186"/>
      <c r="DM23" s="186"/>
      <c r="DN23" s="186"/>
      <c r="DO23" s="186"/>
      <c r="DP23" s="186"/>
      <c r="DQ23" s="186"/>
      <c r="DR23" s="186"/>
      <c r="DS23" s="186"/>
      <c r="DT23" s="186"/>
      <c r="DU23" s="186"/>
      <c r="DV23" s="186"/>
      <c r="DW23" s="186"/>
      <c r="DX23" s="186"/>
      <c r="DY23" s="186"/>
      <c r="DZ23" s="186"/>
      <c r="EA23" s="186"/>
      <c r="EB23" s="186"/>
      <c r="EC23" s="186"/>
      <c r="ED23" s="186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86"/>
      <c r="ER23" s="186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86"/>
      <c r="FG23" s="186"/>
      <c r="FH23" s="186"/>
      <c r="FI23" s="186"/>
      <c r="FJ23" s="186"/>
      <c r="FK23" s="186"/>
      <c r="FL23" s="186"/>
      <c r="FM23" s="186"/>
      <c r="FN23" s="186"/>
      <c r="FO23" s="186"/>
      <c r="FP23" s="186"/>
      <c r="FQ23" s="186"/>
      <c r="FR23" s="186"/>
      <c r="FS23" s="186"/>
      <c r="FT23" s="186"/>
      <c r="FU23" s="186"/>
      <c r="FV23" s="186"/>
      <c r="FW23" s="186"/>
      <c r="FX23" s="186"/>
      <c r="FY23" s="186"/>
      <c r="FZ23" s="186"/>
      <c r="GA23" s="186"/>
      <c r="GB23" s="186"/>
      <c r="GC23" s="186"/>
      <c r="GD23" s="186"/>
      <c r="GE23" s="186"/>
      <c r="GF23" s="186"/>
      <c r="GG23" s="186"/>
      <c r="GH23" s="186"/>
      <c r="GI23" s="186"/>
      <c r="GJ23" s="186"/>
      <c r="GK23" s="186"/>
      <c r="GL23" s="186"/>
      <c r="GM23" s="186"/>
      <c r="GN23" s="186"/>
      <c r="GO23" s="186"/>
      <c r="GP23" s="186"/>
      <c r="GQ23" s="186"/>
      <c r="GR23" s="186"/>
      <c r="GS23" s="186"/>
      <c r="GT23" s="186"/>
      <c r="GU23" s="186"/>
      <c r="GV23" s="186"/>
      <c r="GW23" s="186"/>
      <c r="GX23" s="186"/>
      <c r="GY23" s="186"/>
      <c r="GZ23" s="186"/>
      <c r="HA23" s="186"/>
      <c r="HB23" s="186"/>
      <c r="HC23" s="186"/>
      <c r="HD23" s="186"/>
      <c r="HE23" s="186"/>
      <c r="HF23" s="186"/>
      <c r="HG23" s="186"/>
      <c r="HH23" s="186"/>
      <c r="HI23" s="186"/>
      <c r="HJ23" s="186"/>
      <c r="HK23" s="186"/>
      <c r="HL23" s="186"/>
      <c r="HM23" s="186"/>
      <c r="HN23" s="186"/>
      <c r="HO23" s="186"/>
      <c r="HP23" s="186"/>
      <c r="HQ23" s="186"/>
      <c r="HR23" s="186"/>
      <c r="HS23" s="186"/>
      <c r="HT23" s="186"/>
      <c r="HU23" s="186"/>
      <c r="HV23" s="186"/>
      <c r="HW23" s="186"/>
      <c r="HX23" s="186"/>
      <c r="HY23" s="186"/>
    </row>
    <row r="24" spans="1:233" s="176" customFormat="1" ht="36" customHeight="1" x14ac:dyDescent="0.25">
      <c r="A24" s="408"/>
      <c r="B24" s="421"/>
      <c r="C24" s="177" t="s">
        <v>265</v>
      </c>
      <c r="D24" s="178" t="s">
        <v>264</v>
      </c>
      <c r="E24" s="178" t="s">
        <v>263</v>
      </c>
      <c r="F24" s="178" t="s">
        <v>262</v>
      </c>
      <c r="G24" s="178" t="s">
        <v>91</v>
      </c>
      <c r="H24" s="178" t="s">
        <v>261</v>
      </c>
      <c r="I24" s="178" t="s">
        <v>260</v>
      </c>
      <c r="J24" s="178" t="s">
        <v>259</v>
      </c>
      <c r="K24" s="178" t="s">
        <v>258</v>
      </c>
      <c r="L24" s="178" t="s">
        <v>257</v>
      </c>
      <c r="M24" s="178" t="s">
        <v>256</v>
      </c>
      <c r="N24" s="178" t="s">
        <v>255</v>
      </c>
      <c r="O24" s="279" t="s">
        <v>292</v>
      </c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</row>
    <row r="25" spans="1:233" x14ac:dyDescent="0.2">
      <c r="O25" s="281"/>
    </row>
    <row r="26" spans="1:233" s="193" customFormat="1" ht="12" customHeight="1" x14ac:dyDescent="0.2">
      <c r="A26" s="271" t="s">
        <v>105</v>
      </c>
      <c r="B26" s="117" t="s">
        <v>189</v>
      </c>
      <c r="C26" s="320">
        <v>-5.9</v>
      </c>
      <c r="D26" s="320">
        <v>-0.8</v>
      </c>
      <c r="E26" s="320">
        <v>3.5</v>
      </c>
      <c r="F26" s="320">
        <v>1.3</v>
      </c>
      <c r="G26" s="320">
        <v>49.5</v>
      </c>
      <c r="H26" s="320">
        <v>1.6</v>
      </c>
      <c r="I26" s="320">
        <v>7.6</v>
      </c>
      <c r="J26" s="320">
        <v>5.8</v>
      </c>
      <c r="K26" s="320">
        <v>0</v>
      </c>
      <c r="L26" s="320">
        <v>0</v>
      </c>
      <c r="M26" s="320">
        <v>0</v>
      </c>
      <c r="N26" s="320">
        <v>0</v>
      </c>
      <c r="O26" s="320">
        <v>7.3610932061364025</v>
      </c>
    </row>
    <row r="27" spans="1:233" ht="12" customHeight="1" x14ac:dyDescent="0.2">
      <c r="A27" s="257" t="s">
        <v>287</v>
      </c>
      <c r="B27" s="292" t="s">
        <v>242</v>
      </c>
      <c r="C27" s="306">
        <v>18.5</v>
      </c>
      <c r="D27" s="306">
        <v>23.1</v>
      </c>
      <c r="E27" s="306">
        <v>6.3</v>
      </c>
      <c r="F27" s="306">
        <v>13.5</v>
      </c>
      <c r="G27" s="306">
        <v>4.8</v>
      </c>
      <c r="H27" s="306">
        <v>-2.6</v>
      </c>
      <c r="I27" s="306">
        <v>-6.3</v>
      </c>
      <c r="J27" s="306">
        <v>-0.6</v>
      </c>
      <c r="K27" s="306">
        <v>0</v>
      </c>
      <c r="L27" s="306">
        <v>0</v>
      </c>
      <c r="M27" s="306">
        <v>0</v>
      </c>
      <c r="N27" s="306">
        <v>0</v>
      </c>
      <c r="O27" s="306">
        <v>7.2393488049878698</v>
      </c>
    </row>
    <row r="28" spans="1:233" ht="12" customHeight="1" x14ac:dyDescent="0.2">
      <c r="A28" s="257" t="s">
        <v>288</v>
      </c>
      <c r="B28" s="292" t="s">
        <v>182</v>
      </c>
      <c r="C28" s="306">
        <v>-60.6</v>
      </c>
      <c r="D28" s="306">
        <v>-43</v>
      </c>
      <c r="E28" s="306">
        <v>-4.8</v>
      </c>
      <c r="F28" s="306">
        <v>-31.4</v>
      </c>
      <c r="G28" s="306">
        <v>240.3</v>
      </c>
      <c r="H28" s="306">
        <v>14.8</v>
      </c>
      <c r="I28" s="306">
        <v>68.2</v>
      </c>
      <c r="J28" s="306">
        <v>36.799999999999997</v>
      </c>
      <c r="K28" s="306">
        <v>0</v>
      </c>
      <c r="L28" s="306">
        <v>0</v>
      </c>
      <c r="M28" s="306">
        <v>0</v>
      </c>
      <c r="N28" s="306">
        <v>0</v>
      </c>
      <c r="O28" s="306">
        <v>8.676861702127681</v>
      </c>
    </row>
    <row r="29" spans="1:233" ht="12" customHeight="1" x14ac:dyDescent="0.2">
      <c r="A29" s="257" t="s">
        <v>239</v>
      </c>
      <c r="B29" s="292" t="s">
        <v>183</v>
      </c>
      <c r="C29" s="331" t="s">
        <v>55</v>
      </c>
      <c r="D29" s="331">
        <v>-38.1</v>
      </c>
      <c r="E29" s="331" t="s">
        <v>55</v>
      </c>
      <c r="F29" s="306">
        <v>408.1</v>
      </c>
      <c r="G29" s="306">
        <v>-13.3</v>
      </c>
      <c r="H29" s="306">
        <v>-0.3</v>
      </c>
      <c r="I29" s="306">
        <v>-17.399999999999999</v>
      </c>
      <c r="J29" s="306">
        <v>-24.5</v>
      </c>
      <c r="K29" s="306">
        <v>0</v>
      </c>
      <c r="L29" s="306">
        <v>0</v>
      </c>
      <c r="M29" s="306">
        <v>0</v>
      </c>
      <c r="N29" s="306">
        <v>0</v>
      </c>
      <c r="O29" s="306">
        <v>-11.258409180846854</v>
      </c>
    </row>
    <row r="30" spans="1:233" ht="12" customHeight="1" x14ac:dyDescent="0.2">
      <c r="A30" s="257" t="s">
        <v>240</v>
      </c>
      <c r="B30" s="292" t="s">
        <v>184</v>
      </c>
      <c r="C30" s="306">
        <v>13.8</v>
      </c>
      <c r="D30" s="306">
        <v>-16.100000000000001</v>
      </c>
      <c r="E30" s="306">
        <v>2.6</v>
      </c>
      <c r="F30" s="306">
        <v>0.4</v>
      </c>
      <c r="G30" s="306">
        <v>17.5</v>
      </c>
      <c r="H30" s="306">
        <v>-19.399999999999999</v>
      </c>
      <c r="I30" s="306">
        <v>-17.3</v>
      </c>
      <c r="J30" s="306">
        <v>1.3</v>
      </c>
      <c r="K30" s="306">
        <v>0</v>
      </c>
      <c r="L30" s="306">
        <v>0</v>
      </c>
      <c r="M30" s="306">
        <v>0</v>
      </c>
      <c r="N30" s="306">
        <v>0</v>
      </c>
      <c r="O30" s="306">
        <v>-3.8968481375358408</v>
      </c>
    </row>
    <row r="31" spans="1:233" ht="12" customHeight="1" x14ac:dyDescent="0.2">
      <c r="A31" s="257">
        <v>13</v>
      </c>
      <c r="B31" s="128" t="s">
        <v>357</v>
      </c>
      <c r="C31" s="332" t="s">
        <v>55</v>
      </c>
      <c r="D31" s="332" t="s">
        <v>55</v>
      </c>
      <c r="E31" s="332" t="s">
        <v>55</v>
      </c>
      <c r="F31" s="332" t="s">
        <v>55</v>
      </c>
      <c r="G31" s="332" t="s">
        <v>55</v>
      </c>
      <c r="H31" s="332" t="s">
        <v>55</v>
      </c>
      <c r="I31" s="332" t="s">
        <v>55</v>
      </c>
      <c r="J31" s="332" t="s">
        <v>55</v>
      </c>
      <c r="K31" s="306">
        <v>0</v>
      </c>
      <c r="L31" s="306">
        <v>0</v>
      </c>
      <c r="M31" s="306">
        <v>0</v>
      </c>
      <c r="N31" s="306">
        <v>0</v>
      </c>
      <c r="O31" s="332" t="s">
        <v>55</v>
      </c>
    </row>
    <row r="32" spans="1:233" ht="22.05" customHeight="1" x14ac:dyDescent="0.2">
      <c r="A32" s="185" t="s">
        <v>154</v>
      </c>
      <c r="B32" s="184" t="s">
        <v>305</v>
      </c>
      <c r="C32" s="306">
        <v>3.8</v>
      </c>
      <c r="D32" s="306">
        <v>13.9</v>
      </c>
      <c r="E32" s="306">
        <v>-17.8</v>
      </c>
      <c r="F32" s="306">
        <v>8.1999999999999993</v>
      </c>
      <c r="G32" s="306">
        <v>3.9</v>
      </c>
      <c r="H32" s="306">
        <v>-26.6</v>
      </c>
      <c r="I32" s="306">
        <v>-13.4</v>
      </c>
      <c r="J32" s="306">
        <v>-20.8</v>
      </c>
      <c r="K32" s="306">
        <v>0</v>
      </c>
      <c r="L32" s="306">
        <v>0</v>
      </c>
      <c r="M32" s="306">
        <v>0</v>
      </c>
      <c r="N32" s="306">
        <v>0</v>
      </c>
      <c r="O32" s="306">
        <v>-6.452288677071337</v>
      </c>
    </row>
    <row r="33" spans="1:15" ht="12" customHeight="1" x14ac:dyDescent="0.2">
      <c r="A33" s="184" t="s">
        <v>31</v>
      </c>
      <c r="B33" s="184" t="s">
        <v>114</v>
      </c>
      <c r="C33" s="306">
        <v>-17.399999999999999</v>
      </c>
      <c r="D33" s="306">
        <v>-11.5</v>
      </c>
      <c r="E33" s="306">
        <v>-10.3</v>
      </c>
      <c r="F33" s="306">
        <v>5.2</v>
      </c>
      <c r="G33" s="306">
        <v>15.4</v>
      </c>
      <c r="H33" s="306">
        <v>9.6999999999999993</v>
      </c>
      <c r="I33" s="306">
        <v>97.7</v>
      </c>
      <c r="J33" s="306">
        <v>15.8</v>
      </c>
      <c r="K33" s="306">
        <v>0</v>
      </c>
      <c r="L33" s="306">
        <v>0</v>
      </c>
      <c r="M33" s="306">
        <v>0</v>
      </c>
      <c r="N33" s="306">
        <v>0</v>
      </c>
      <c r="O33" s="306">
        <v>10.591276790926543</v>
      </c>
    </row>
    <row r="34" spans="1:15" ht="12" customHeight="1" x14ac:dyDescent="0.2">
      <c r="A34" s="185" t="s">
        <v>157</v>
      </c>
      <c r="B34" s="184" t="s">
        <v>306</v>
      </c>
      <c r="C34" s="306">
        <v>14.4</v>
      </c>
      <c r="D34" s="306">
        <v>-16.8</v>
      </c>
      <c r="E34" s="306">
        <v>2.2000000000000002</v>
      </c>
      <c r="F34" s="306">
        <v>0.3</v>
      </c>
      <c r="G34" s="306">
        <v>17.899999999999999</v>
      </c>
      <c r="H34" s="306">
        <v>-19.3</v>
      </c>
      <c r="I34" s="306">
        <v>-17.600000000000001</v>
      </c>
      <c r="J34" s="306">
        <v>1.7</v>
      </c>
      <c r="K34" s="306">
        <v>0</v>
      </c>
      <c r="L34" s="306">
        <v>0</v>
      </c>
      <c r="M34" s="306">
        <v>0</v>
      </c>
      <c r="N34" s="306">
        <v>0</v>
      </c>
      <c r="O34" s="306">
        <v>-3.9748355733485994</v>
      </c>
    </row>
    <row r="35" spans="1:15" ht="22.05" customHeight="1" x14ac:dyDescent="0.2">
      <c r="A35" s="185" t="s">
        <v>22</v>
      </c>
      <c r="B35" s="184" t="s">
        <v>307</v>
      </c>
      <c r="C35" s="306">
        <v>20.7</v>
      </c>
      <c r="D35" s="306">
        <v>9</v>
      </c>
      <c r="E35" s="306">
        <v>11.3</v>
      </c>
      <c r="F35" s="306">
        <v>22.9</v>
      </c>
      <c r="G35" s="306">
        <v>16.3</v>
      </c>
      <c r="H35" s="306">
        <v>6.4</v>
      </c>
      <c r="I35" s="306">
        <v>-17.2</v>
      </c>
      <c r="J35" s="306">
        <v>21.7</v>
      </c>
      <c r="K35" s="306">
        <v>0</v>
      </c>
      <c r="L35" s="306">
        <v>0</v>
      </c>
      <c r="M35" s="306">
        <v>0</v>
      </c>
      <c r="N35" s="306">
        <v>0</v>
      </c>
      <c r="O35" s="306">
        <v>11.478898214919013</v>
      </c>
    </row>
    <row r="36" spans="1:15" ht="12" customHeight="1" x14ac:dyDescent="0.2">
      <c r="A36" s="184" t="s">
        <v>23</v>
      </c>
      <c r="B36" s="184" t="s">
        <v>33</v>
      </c>
      <c r="C36" s="306">
        <v>8.6</v>
      </c>
      <c r="D36" s="306">
        <v>9.1</v>
      </c>
      <c r="E36" s="306">
        <v>286.39999999999998</v>
      </c>
      <c r="F36" s="306">
        <v>44</v>
      </c>
      <c r="G36" s="306">
        <v>0.9</v>
      </c>
      <c r="H36" s="306">
        <v>83.9</v>
      </c>
      <c r="I36" s="306">
        <v>160.9</v>
      </c>
      <c r="J36" s="306">
        <v>59.2</v>
      </c>
      <c r="K36" s="306">
        <v>0</v>
      </c>
      <c r="L36" s="306">
        <v>0</v>
      </c>
      <c r="M36" s="306">
        <v>0</v>
      </c>
      <c r="N36" s="306">
        <v>0</v>
      </c>
      <c r="O36" s="306">
        <v>73.774640383590821</v>
      </c>
    </row>
    <row r="37" spans="1:15" ht="22.05" customHeight="1" x14ac:dyDescent="0.2">
      <c r="A37" s="185" t="s">
        <v>158</v>
      </c>
      <c r="B37" s="184" t="s">
        <v>308</v>
      </c>
      <c r="C37" s="306">
        <v>271.39999999999998</v>
      </c>
      <c r="D37" s="306">
        <v>621.6</v>
      </c>
      <c r="E37" s="306">
        <v>269.60000000000002</v>
      </c>
      <c r="F37" s="306">
        <v>54.2</v>
      </c>
      <c r="G37" s="306">
        <v>17.7</v>
      </c>
      <c r="H37" s="331">
        <v>-34.799999999999997</v>
      </c>
      <c r="I37" s="306">
        <v>-0.4</v>
      </c>
      <c r="J37" s="306">
        <v>12.7</v>
      </c>
      <c r="K37" s="306">
        <v>0</v>
      </c>
      <c r="L37" s="306">
        <v>0</v>
      </c>
      <c r="M37" s="306">
        <v>0</v>
      </c>
      <c r="N37" s="306">
        <v>0</v>
      </c>
      <c r="O37" s="306">
        <v>111.46245059288543</v>
      </c>
    </row>
    <row r="38" spans="1:15" ht="12" customHeight="1" x14ac:dyDescent="0.2">
      <c r="A38" s="184" t="s">
        <v>160</v>
      </c>
      <c r="B38" s="184" t="s">
        <v>25</v>
      </c>
      <c r="C38" s="306">
        <v>-8.4</v>
      </c>
      <c r="D38" s="306">
        <v>-33.700000000000003</v>
      </c>
      <c r="E38" s="306">
        <v>0.9</v>
      </c>
      <c r="F38" s="306">
        <v>-16.7</v>
      </c>
      <c r="G38" s="306">
        <v>-39.6</v>
      </c>
      <c r="H38" s="306">
        <v>82.6</v>
      </c>
      <c r="I38" s="306">
        <v>-52.2</v>
      </c>
      <c r="J38" s="306">
        <v>-45.9</v>
      </c>
      <c r="K38" s="306">
        <v>0</v>
      </c>
      <c r="L38" s="306">
        <v>0</v>
      </c>
      <c r="M38" s="306">
        <v>0</v>
      </c>
      <c r="N38" s="306">
        <v>0</v>
      </c>
      <c r="O38" s="306">
        <v>-22.054701113720739</v>
      </c>
    </row>
    <row r="39" spans="1:15" ht="12" customHeight="1" x14ac:dyDescent="0.2">
      <c r="A39" s="184" t="s">
        <v>162</v>
      </c>
      <c r="B39" s="184" t="s">
        <v>108</v>
      </c>
      <c r="C39" s="306">
        <v>-24.8</v>
      </c>
      <c r="D39" s="306">
        <v>-17.3</v>
      </c>
      <c r="E39" s="306">
        <v>-49.7</v>
      </c>
      <c r="F39" s="306">
        <v>-11.7</v>
      </c>
      <c r="G39" s="306">
        <v>82.2</v>
      </c>
      <c r="H39" s="306">
        <v>30.6</v>
      </c>
      <c r="I39" s="306">
        <v>55.2</v>
      </c>
      <c r="J39" s="306">
        <v>24.4</v>
      </c>
      <c r="K39" s="306">
        <v>0</v>
      </c>
      <c r="L39" s="306">
        <v>0</v>
      </c>
      <c r="M39" s="306">
        <v>0</v>
      </c>
      <c r="N39" s="306">
        <v>0</v>
      </c>
      <c r="O39" s="306">
        <v>5.9917355371900811</v>
      </c>
    </row>
    <row r="40" spans="1:15" ht="12" customHeight="1" x14ac:dyDescent="0.2">
      <c r="A40" s="187" t="s">
        <v>0</v>
      </c>
      <c r="B40" s="184" t="s">
        <v>195</v>
      </c>
      <c r="C40" s="306">
        <v>-81.5</v>
      </c>
      <c r="D40" s="306">
        <v>-56.3</v>
      </c>
      <c r="E40" s="306">
        <v>-53.4</v>
      </c>
      <c r="F40" s="306">
        <v>-58.8</v>
      </c>
      <c r="G40" s="306">
        <v>565.6</v>
      </c>
      <c r="H40" s="306">
        <v>-13.9</v>
      </c>
      <c r="I40" s="306">
        <v>39.9</v>
      </c>
      <c r="J40" s="306">
        <v>59</v>
      </c>
      <c r="K40" s="306">
        <v>0</v>
      </c>
      <c r="L40" s="306">
        <v>0</v>
      </c>
      <c r="M40" s="306">
        <v>0</v>
      </c>
      <c r="N40" s="306">
        <v>0</v>
      </c>
      <c r="O40" s="306">
        <v>-10.154871593805154</v>
      </c>
    </row>
    <row r="41" spans="1:15" ht="11.4" x14ac:dyDescent="0.2">
      <c r="A41" s="140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84"/>
    </row>
    <row r="42" spans="1:15" x14ac:dyDescent="0.2">
      <c r="A42" s="170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5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5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5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5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5" x14ac:dyDescent="0.2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5" x14ac:dyDescent="0.2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</sheetData>
  <mergeCells count="7">
    <mergeCell ref="A4:A5"/>
    <mergeCell ref="B4:B5"/>
    <mergeCell ref="B23:B24"/>
    <mergeCell ref="A23:A24"/>
    <mergeCell ref="C4:O4"/>
    <mergeCell ref="C23:O23"/>
    <mergeCell ref="A1:O1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 x14ac:dyDescent="0.25">
      <c r="A1" s="426" t="s">
        <v>316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4" ht="12" customHeight="1" x14ac:dyDescent="0.3">
      <c r="A2" s="303" t="s">
        <v>274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16" t="s">
        <v>198</v>
      </c>
      <c r="B4" s="404" t="s">
        <v>199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</row>
    <row r="5" spans="1:14" s="148" customFormat="1" ht="12" customHeight="1" x14ac:dyDescent="0.25">
      <c r="A5" s="417"/>
      <c r="B5" s="149" t="s">
        <v>265</v>
      </c>
      <c r="C5" s="150" t="s">
        <v>264</v>
      </c>
      <c r="D5" s="150" t="s">
        <v>263</v>
      </c>
      <c r="E5" s="150" t="s">
        <v>262</v>
      </c>
      <c r="F5" s="150" t="s">
        <v>91</v>
      </c>
      <c r="G5" s="150" t="s">
        <v>261</v>
      </c>
      <c r="H5" s="150" t="s">
        <v>260</v>
      </c>
      <c r="I5" s="150" t="s">
        <v>259</v>
      </c>
      <c r="J5" s="150" t="s">
        <v>258</v>
      </c>
      <c r="K5" s="150" t="s">
        <v>257</v>
      </c>
      <c r="L5" s="150" t="s">
        <v>256</v>
      </c>
      <c r="M5" s="150" t="s">
        <v>255</v>
      </c>
      <c r="N5" s="151" t="s">
        <v>198</v>
      </c>
    </row>
    <row r="6" spans="1:14" s="186" customFormat="1" ht="12" customHeight="1" x14ac:dyDescent="0.25">
      <c r="A6" s="165"/>
      <c r="B6" s="166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7"/>
    </row>
    <row r="7" spans="1:14" ht="12" customHeight="1" x14ac:dyDescent="0.2">
      <c r="A7" s="156"/>
      <c r="B7" s="430" t="s">
        <v>272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4" ht="12" customHeight="1" x14ac:dyDescent="0.2">
      <c r="A8" s="157">
        <v>2010</v>
      </c>
      <c r="B8" s="307">
        <v>76.8</v>
      </c>
      <c r="C8" s="307">
        <v>83.4</v>
      </c>
      <c r="D8" s="307">
        <v>127.5</v>
      </c>
      <c r="E8" s="307">
        <v>84.6</v>
      </c>
      <c r="F8" s="307">
        <v>84.5</v>
      </c>
      <c r="G8" s="307">
        <v>89.6</v>
      </c>
      <c r="H8" s="307">
        <v>87.7</v>
      </c>
      <c r="I8" s="307">
        <v>83.2</v>
      </c>
      <c r="J8" s="307">
        <v>158.5</v>
      </c>
      <c r="K8" s="307">
        <v>103.1</v>
      </c>
      <c r="L8" s="307">
        <v>104.8</v>
      </c>
      <c r="M8" s="307">
        <v>116.3</v>
      </c>
      <c r="N8" s="307">
        <v>100</v>
      </c>
    </row>
    <row r="9" spans="1:14" ht="12" customHeight="1" x14ac:dyDescent="0.2">
      <c r="A9" s="198">
        <v>2011</v>
      </c>
      <c r="B9" s="307">
        <v>109.7</v>
      </c>
      <c r="C9" s="307">
        <v>140.69999999999999</v>
      </c>
      <c r="D9" s="307">
        <v>109.3</v>
      </c>
      <c r="E9" s="307">
        <v>104.7</v>
      </c>
      <c r="F9" s="307">
        <v>112.6</v>
      </c>
      <c r="G9" s="307">
        <v>113.3</v>
      </c>
      <c r="H9" s="307">
        <v>96.8</v>
      </c>
      <c r="I9" s="307">
        <v>107.5</v>
      </c>
      <c r="J9" s="307">
        <v>103.2</v>
      </c>
      <c r="K9" s="307">
        <v>127</v>
      </c>
      <c r="L9" s="307">
        <v>110</v>
      </c>
      <c r="M9" s="307">
        <v>166.2</v>
      </c>
      <c r="N9" s="307">
        <v>116.75</v>
      </c>
    </row>
    <row r="10" spans="1:14" ht="12" customHeight="1" x14ac:dyDescent="0.2">
      <c r="A10" s="157">
        <v>2012</v>
      </c>
      <c r="B10" s="307">
        <v>99.4</v>
      </c>
      <c r="C10" s="307">
        <v>96.9</v>
      </c>
      <c r="D10" s="307">
        <v>189.4</v>
      </c>
      <c r="E10" s="307">
        <v>142.1</v>
      </c>
      <c r="F10" s="307">
        <v>99.4</v>
      </c>
      <c r="G10" s="307">
        <v>101.9</v>
      </c>
      <c r="H10" s="307">
        <v>94.4</v>
      </c>
      <c r="I10" s="307">
        <v>85</v>
      </c>
      <c r="J10" s="307">
        <v>86.5</v>
      </c>
      <c r="K10" s="307">
        <v>98.5</v>
      </c>
      <c r="L10" s="307">
        <v>104</v>
      </c>
      <c r="M10" s="307">
        <v>81.900000000000006</v>
      </c>
      <c r="N10" s="307">
        <v>106.61666666666667</v>
      </c>
    </row>
    <row r="11" spans="1:14" ht="12" customHeight="1" x14ac:dyDescent="0.2">
      <c r="A11" s="157">
        <v>2013</v>
      </c>
      <c r="B11" s="307">
        <v>128.6</v>
      </c>
      <c r="C11" s="307">
        <v>120.4</v>
      </c>
      <c r="D11" s="307">
        <v>90.4</v>
      </c>
      <c r="E11" s="307">
        <v>93.9</v>
      </c>
      <c r="F11" s="307">
        <v>90.4</v>
      </c>
      <c r="G11" s="307">
        <v>115.5</v>
      </c>
      <c r="H11" s="307">
        <v>158.30000000000001</v>
      </c>
      <c r="I11" s="307">
        <v>130.30000000000001</v>
      </c>
      <c r="J11" s="307">
        <v>128.30000000000001</v>
      </c>
      <c r="K11" s="307">
        <v>104.2</v>
      </c>
      <c r="L11" s="307">
        <v>101.3</v>
      </c>
      <c r="M11" s="307">
        <v>82.3</v>
      </c>
      <c r="N11" s="307">
        <v>111.99166666666666</v>
      </c>
    </row>
    <row r="12" spans="1:14" ht="12" customHeight="1" x14ac:dyDescent="0.2">
      <c r="A12" s="157">
        <v>2014</v>
      </c>
      <c r="B12" s="307">
        <v>96.8</v>
      </c>
      <c r="C12" s="307">
        <v>98</v>
      </c>
      <c r="D12" s="307">
        <v>121.5</v>
      </c>
      <c r="E12" s="307">
        <v>134.30000000000001</v>
      </c>
      <c r="F12" s="307">
        <v>98.3</v>
      </c>
      <c r="G12" s="307">
        <v>106.7</v>
      </c>
      <c r="H12" s="307">
        <v>98</v>
      </c>
      <c r="I12" s="307">
        <v>80</v>
      </c>
      <c r="J12" s="307">
        <v>88.1</v>
      </c>
      <c r="K12" s="307">
        <v>124.7</v>
      </c>
      <c r="L12" s="307">
        <v>89.2</v>
      </c>
      <c r="M12" s="307">
        <v>107</v>
      </c>
      <c r="N12" s="307">
        <v>103.55000000000001</v>
      </c>
    </row>
    <row r="13" spans="1:14" ht="12" customHeight="1" x14ac:dyDescent="0.2">
      <c r="A13" s="220">
        <v>2015</v>
      </c>
      <c r="B13" s="307">
        <v>90.9</v>
      </c>
      <c r="C13" s="307">
        <v>94.6</v>
      </c>
      <c r="D13" s="307">
        <v>102</v>
      </c>
      <c r="E13" s="307">
        <v>94.3</v>
      </c>
      <c r="F13" s="307">
        <v>88.4</v>
      </c>
      <c r="G13" s="307">
        <v>94.7</v>
      </c>
      <c r="H13" s="307">
        <v>85</v>
      </c>
      <c r="I13" s="307">
        <v>76.5</v>
      </c>
      <c r="J13" s="307">
        <v>175.6</v>
      </c>
      <c r="K13" s="307">
        <v>95.9</v>
      </c>
      <c r="L13" s="307">
        <v>103.6</v>
      </c>
      <c r="M13" s="307">
        <v>95.1</v>
      </c>
      <c r="N13" s="307">
        <v>99.7</v>
      </c>
    </row>
    <row r="14" spans="1:14" ht="12" customHeight="1" x14ac:dyDescent="0.2">
      <c r="A14" s="220" t="s">
        <v>318</v>
      </c>
      <c r="B14" s="307">
        <v>89.6</v>
      </c>
      <c r="C14" s="307">
        <v>94.4</v>
      </c>
      <c r="D14" s="307">
        <v>92.8</v>
      </c>
      <c r="E14" s="307">
        <v>92.2</v>
      </c>
      <c r="F14" s="307">
        <v>99.1</v>
      </c>
      <c r="G14" s="307">
        <v>113.7</v>
      </c>
      <c r="H14" s="307">
        <v>86.3</v>
      </c>
      <c r="I14" s="307">
        <v>83.3</v>
      </c>
      <c r="J14" s="307">
        <v>0</v>
      </c>
      <c r="K14" s="307">
        <v>0</v>
      </c>
      <c r="L14" s="307">
        <v>0</v>
      </c>
      <c r="M14" s="307">
        <v>0</v>
      </c>
      <c r="N14" s="307">
        <v>0</v>
      </c>
    </row>
    <row r="15" spans="1:14" s="159" customFormat="1" ht="12" customHeight="1" x14ac:dyDescent="0.2">
      <c r="A15" s="158"/>
      <c r="B15" s="418" t="s">
        <v>200</v>
      </c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</row>
    <row r="16" spans="1:14" ht="12" customHeight="1" x14ac:dyDescent="0.2">
      <c r="A16" s="157">
        <v>2010</v>
      </c>
      <c r="B16" s="307">
        <v>80.400000000000006</v>
      </c>
      <c r="C16" s="307">
        <v>84.3</v>
      </c>
      <c r="D16" s="307">
        <v>134.1</v>
      </c>
      <c r="E16" s="307">
        <v>87.6</v>
      </c>
      <c r="F16" s="307">
        <v>90.1</v>
      </c>
      <c r="G16" s="307">
        <v>92.8</v>
      </c>
      <c r="H16" s="307">
        <v>90.2</v>
      </c>
      <c r="I16" s="307">
        <v>80.599999999999994</v>
      </c>
      <c r="J16" s="307">
        <v>144.6</v>
      </c>
      <c r="K16" s="307">
        <v>93.7</v>
      </c>
      <c r="L16" s="307">
        <v>105</v>
      </c>
      <c r="M16" s="307">
        <v>116.5</v>
      </c>
      <c r="N16" s="307">
        <v>99.991666666666674</v>
      </c>
    </row>
    <row r="17" spans="1:14" ht="12" customHeight="1" x14ac:dyDescent="0.2">
      <c r="A17" s="198">
        <v>2011</v>
      </c>
      <c r="B17" s="307">
        <v>96.7</v>
      </c>
      <c r="C17" s="307">
        <v>91.7</v>
      </c>
      <c r="D17" s="307">
        <v>111.3</v>
      </c>
      <c r="E17" s="307">
        <v>106.6</v>
      </c>
      <c r="F17" s="307">
        <v>111.1</v>
      </c>
      <c r="G17" s="307">
        <v>114.6</v>
      </c>
      <c r="H17" s="307">
        <v>90.9</v>
      </c>
      <c r="I17" s="307">
        <v>103.7</v>
      </c>
      <c r="J17" s="307">
        <v>103.6</v>
      </c>
      <c r="K17" s="307">
        <v>91.5</v>
      </c>
      <c r="L17" s="307">
        <v>105.8</v>
      </c>
      <c r="M17" s="307">
        <v>186.9</v>
      </c>
      <c r="N17" s="307">
        <v>109.53333333333335</v>
      </c>
    </row>
    <row r="18" spans="1:14" ht="12" customHeight="1" x14ac:dyDescent="0.2">
      <c r="A18" s="157">
        <v>2012</v>
      </c>
      <c r="B18" s="307">
        <v>90.3</v>
      </c>
      <c r="C18" s="307">
        <v>92.2</v>
      </c>
      <c r="D18" s="307">
        <v>94.7</v>
      </c>
      <c r="E18" s="307">
        <v>85.6</v>
      </c>
      <c r="F18" s="307">
        <v>99.6</v>
      </c>
      <c r="G18" s="307">
        <v>100.2</v>
      </c>
      <c r="H18" s="307">
        <v>91.1</v>
      </c>
      <c r="I18" s="307">
        <v>86.5</v>
      </c>
      <c r="J18" s="307">
        <v>86.8</v>
      </c>
      <c r="K18" s="307">
        <v>91.9</v>
      </c>
      <c r="L18" s="307">
        <v>96.7</v>
      </c>
      <c r="M18" s="307">
        <v>68.5</v>
      </c>
      <c r="N18" s="307">
        <v>90.3</v>
      </c>
    </row>
    <row r="19" spans="1:14" ht="12" customHeight="1" x14ac:dyDescent="0.2">
      <c r="A19" s="157">
        <v>2013</v>
      </c>
      <c r="B19" s="307">
        <v>129.6</v>
      </c>
      <c r="C19" s="307">
        <v>86.6</v>
      </c>
      <c r="D19" s="307">
        <v>89.2</v>
      </c>
      <c r="E19" s="307">
        <v>92.8</v>
      </c>
      <c r="F19" s="307">
        <v>83.7</v>
      </c>
      <c r="G19" s="307">
        <v>124.5</v>
      </c>
      <c r="H19" s="307">
        <v>95.4</v>
      </c>
      <c r="I19" s="307">
        <v>145.5</v>
      </c>
      <c r="J19" s="307">
        <v>88.3</v>
      </c>
      <c r="K19" s="307">
        <v>89.4</v>
      </c>
      <c r="L19" s="307">
        <v>92.6</v>
      </c>
      <c r="M19" s="307">
        <v>76.5</v>
      </c>
      <c r="N19" s="307">
        <v>99.508333333333326</v>
      </c>
    </row>
    <row r="20" spans="1:14" ht="12" customHeight="1" x14ac:dyDescent="0.2">
      <c r="A20" s="217">
        <v>2014</v>
      </c>
      <c r="B20" s="307">
        <v>95.6</v>
      </c>
      <c r="C20" s="307">
        <v>82.1</v>
      </c>
      <c r="D20" s="307">
        <v>115.1</v>
      </c>
      <c r="E20" s="307">
        <v>88.3</v>
      </c>
      <c r="F20" s="307">
        <v>83</v>
      </c>
      <c r="G20" s="307">
        <v>88.1</v>
      </c>
      <c r="H20" s="307">
        <v>89.8</v>
      </c>
      <c r="I20" s="307">
        <v>68</v>
      </c>
      <c r="J20" s="307">
        <v>86</v>
      </c>
      <c r="K20" s="307">
        <v>91.2</v>
      </c>
      <c r="L20" s="307">
        <v>86.5</v>
      </c>
      <c r="M20" s="307">
        <v>102.6</v>
      </c>
      <c r="N20" s="307">
        <v>89.691666666666663</v>
      </c>
    </row>
    <row r="21" spans="1:14" ht="12" customHeight="1" x14ac:dyDescent="0.2">
      <c r="A21" s="220">
        <v>2015</v>
      </c>
      <c r="B21" s="307">
        <v>80.599999999999994</v>
      </c>
      <c r="C21" s="307">
        <v>83.9</v>
      </c>
      <c r="D21" s="307">
        <v>99.1</v>
      </c>
      <c r="E21" s="307">
        <v>96</v>
      </c>
      <c r="F21" s="307">
        <v>84.6</v>
      </c>
      <c r="G21" s="307">
        <v>91.2</v>
      </c>
      <c r="H21" s="307">
        <v>83.3</v>
      </c>
      <c r="I21" s="307">
        <v>75.3</v>
      </c>
      <c r="J21" s="307">
        <v>109</v>
      </c>
      <c r="K21" s="307">
        <v>85.2</v>
      </c>
      <c r="L21" s="307">
        <v>98.2</v>
      </c>
      <c r="M21" s="307">
        <v>98.2</v>
      </c>
      <c r="N21" s="307">
        <v>90.4</v>
      </c>
    </row>
    <row r="22" spans="1:14" ht="12" customHeight="1" x14ac:dyDescent="0.2">
      <c r="A22" s="220" t="s">
        <v>318</v>
      </c>
      <c r="B22" s="307">
        <v>85</v>
      </c>
      <c r="C22" s="307">
        <v>87.4</v>
      </c>
      <c r="D22" s="307">
        <v>86.7</v>
      </c>
      <c r="E22" s="307">
        <v>94.5</v>
      </c>
      <c r="F22" s="307">
        <v>78.400000000000006</v>
      </c>
      <c r="G22" s="307">
        <v>119.3</v>
      </c>
      <c r="H22" s="307">
        <v>82.6</v>
      </c>
      <c r="I22" s="307">
        <v>84.1</v>
      </c>
      <c r="J22" s="307">
        <v>0</v>
      </c>
      <c r="K22" s="307">
        <v>0</v>
      </c>
      <c r="L22" s="307">
        <v>0</v>
      </c>
      <c r="M22" s="307">
        <v>0</v>
      </c>
      <c r="N22" s="307">
        <v>0</v>
      </c>
    </row>
    <row r="23" spans="1:14" s="159" customFormat="1" ht="12" customHeight="1" x14ac:dyDescent="0.2">
      <c r="A23" s="158"/>
      <c r="B23" s="418" t="s">
        <v>188</v>
      </c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</row>
    <row r="24" spans="1:14" ht="12" customHeight="1" x14ac:dyDescent="0.2">
      <c r="A24" s="157">
        <v>2010</v>
      </c>
      <c r="B24" s="307">
        <v>69.3</v>
      </c>
      <c r="C24" s="307">
        <v>81.400000000000006</v>
      </c>
      <c r="D24" s="307">
        <v>113.2</v>
      </c>
      <c r="E24" s="307">
        <v>78.099999999999994</v>
      </c>
      <c r="F24" s="307">
        <v>72.599999999999994</v>
      </c>
      <c r="G24" s="307">
        <v>83</v>
      </c>
      <c r="H24" s="307">
        <v>82.4</v>
      </c>
      <c r="I24" s="307">
        <v>88.8</v>
      </c>
      <c r="J24" s="307">
        <v>187.9</v>
      </c>
      <c r="K24" s="307">
        <v>123.1</v>
      </c>
      <c r="L24" s="307">
        <v>104.3</v>
      </c>
      <c r="M24" s="307">
        <v>116.1</v>
      </c>
      <c r="N24" s="307">
        <v>100.01666666666665</v>
      </c>
    </row>
    <row r="25" spans="1:14" ht="12" customHeight="1" x14ac:dyDescent="0.2">
      <c r="A25" s="198">
        <v>2011</v>
      </c>
      <c r="B25" s="307">
        <v>137.30000000000001</v>
      </c>
      <c r="C25" s="307">
        <v>244.8</v>
      </c>
      <c r="D25" s="307">
        <v>105.1</v>
      </c>
      <c r="E25" s="307">
        <v>100.6</v>
      </c>
      <c r="F25" s="307">
        <v>115.8</v>
      </c>
      <c r="G25" s="307">
        <v>110.4</v>
      </c>
      <c r="H25" s="307">
        <v>109.2</v>
      </c>
      <c r="I25" s="307">
        <v>115.6</v>
      </c>
      <c r="J25" s="307">
        <v>102.6</v>
      </c>
      <c r="K25" s="307">
        <v>202.4</v>
      </c>
      <c r="L25" s="307">
        <v>118.9</v>
      </c>
      <c r="M25" s="307">
        <v>122.1</v>
      </c>
      <c r="N25" s="307">
        <v>132.06666666666666</v>
      </c>
    </row>
    <row r="26" spans="1:14" ht="12" customHeight="1" x14ac:dyDescent="0.2">
      <c r="A26" s="157">
        <v>2012</v>
      </c>
      <c r="B26" s="307">
        <v>118.9</v>
      </c>
      <c r="C26" s="307">
        <v>107.1</v>
      </c>
      <c r="D26" s="307">
        <v>390.8</v>
      </c>
      <c r="E26" s="307">
        <v>262.10000000000002</v>
      </c>
      <c r="F26" s="307">
        <v>98.9</v>
      </c>
      <c r="G26" s="307">
        <v>105.5</v>
      </c>
      <c r="H26" s="307">
        <v>101.3</v>
      </c>
      <c r="I26" s="307">
        <v>82</v>
      </c>
      <c r="J26" s="307">
        <v>85.7</v>
      </c>
      <c r="K26" s="307">
        <v>112.5</v>
      </c>
      <c r="L26" s="307">
        <v>119.4</v>
      </c>
      <c r="M26" s="307">
        <v>110.3</v>
      </c>
      <c r="N26" s="307">
        <v>141.20833333333334</v>
      </c>
    </row>
    <row r="27" spans="1:14" ht="12" customHeight="1" x14ac:dyDescent="0.2">
      <c r="A27" s="157">
        <v>2013</v>
      </c>
      <c r="B27" s="307">
        <v>126.3</v>
      </c>
      <c r="C27" s="307">
        <v>192.4</v>
      </c>
      <c r="D27" s="307">
        <v>93.1</v>
      </c>
      <c r="E27" s="307">
        <v>96.1</v>
      </c>
      <c r="F27" s="307">
        <v>104.7</v>
      </c>
      <c r="G27" s="307">
        <v>96.6</v>
      </c>
      <c r="H27" s="307">
        <v>292.2</v>
      </c>
      <c r="I27" s="307">
        <v>97.8</v>
      </c>
      <c r="J27" s="307">
        <v>213.3</v>
      </c>
      <c r="K27" s="307">
        <v>135.80000000000001</v>
      </c>
      <c r="L27" s="307">
        <v>120</v>
      </c>
      <c r="M27" s="307">
        <v>94.9</v>
      </c>
      <c r="N27" s="307">
        <v>138.6</v>
      </c>
    </row>
    <row r="28" spans="1:14" ht="12" customHeight="1" x14ac:dyDescent="0.2">
      <c r="A28" s="217">
        <v>2014</v>
      </c>
      <c r="B28" s="307">
        <v>99.2</v>
      </c>
      <c r="C28" s="307">
        <v>131.69999999999999</v>
      </c>
      <c r="D28" s="307">
        <v>135.19999999999999</v>
      </c>
      <c r="E28" s="307">
        <v>232.3</v>
      </c>
      <c r="F28" s="307">
        <v>130.9</v>
      </c>
      <c r="G28" s="307">
        <v>146.4</v>
      </c>
      <c r="H28" s="307">
        <v>115.5</v>
      </c>
      <c r="I28" s="307">
        <v>105.4</v>
      </c>
      <c r="J28" s="307">
        <v>92.7</v>
      </c>
      <c r="K28" s="307">
        <v>195.9</v>
      </c>
      <c r="L28" s="307">
        <v>94.8</v>
      </c>
      <c r="M28" s="307">
        <v>116.3</v>
      </c>
      <c r="N28" s="307">
        <v>133.02500000000001</v>
      </c>
    </row>
    <row r="29" spans="1:14" ht="12" customHeight="1" x14ac:dyDescent="0.2">
      <c r="A29" s="220">
        <v>2015</v>
      </c>
      <c r="B29" s="307">
        <v>112.8</v>
      </c>
      <c r="C29" s="307">
        <v>117.4</v>
      </c>
      <c r="D29" s="307">
        <v>108.1</v>
      </c>
      <c r="E29" s="307">
        <v>90.6</v>
      </c>
      <c r="F29" s="307">
        <v>96.6</v>
      </c>
      <c r="G29" s="307">
        <v>102</v>
      </c>
      <c r="H29" s="307">
        <v>88.6</v>
      </c>
      <c r="I29" s="307">
        <v>79.099999999999994</v>
      </c>
      <c r="J29" s="307">
        <v>317.3</v>
      </c>
      <c r="K29" s="307">
        <v>118.6</v>
      </c>
      <c r="L29" s="307">
        <v>115.1</v>
      </c>
      <c r="M29" s="307">
        <v>88.4</v>
      </c>
      <c r="N29" s="307">
        <v>119.6</v>
      </c>
    </row>
    <row r="30" spans="1:14" ht="12" customHeight="1" x14ac:dyDescent="0.2">
      <c r="A30" s="220" t="s">
        <v>318</v>
      </c>
      <c r="B30" s="307">
        <v>99.3</v>
      </c>
      <c r="C30" s="307">
        <v>109.3</v>
      </c>
      <c r="D30" s="307">
        <v>105.7</v>
      </c>
      <c r="E30" s="307">
        <v>87.3</v>
      </c>
      <c r="F30" s="307">
        <v>143.19999999999999</v>
      </c>
      <c r="G30" s="307">
        <v>101.9</v>
      </c>
      <c r="H30" s="307">
        <v>94.2</v>
      </c>
      <c r="I30" s="307">
        <v>81.5</v>
      </c>
      <c r="J30" s="307">
        <v>0</v>
      </c>
      <c r="K30" s="307">
        <v>0</v>
      </c>
      <c r="L30" s="307">
        <v>0</v>
      </c>
      <c r="M30" s="307">
        <v>0</v>
      </c>
      <c r="N30" s="307">
        <v>0</v>
      </c>
    </row>
    <row r="31" spans="1:14" ht="12" customHeight="1" x14ac:dyDescent="0.2">
      <c r="A31" s="160"/>
      <c r="B31" s="161"/>
      <c r="C31" s="161"/>
      <c r="D31" s="162"/>
      <c r="E31" s="163"/>
      <c r="F31" s="163"/>
      <c r="G31" s="163"/>
      <c r="H31" s="163"/>
      <c r="I31" s="164"/>
      <c r="J31" s="164"/>
      <c r="K31" s="164"/>
      <c r="L31" s="164"/>
      <c r="M31" s="164"/>
      <c r="N31" s="164"/>
    </row>
    <row r="32" spans="1:14" s="148" customFormat="1" ht="12" customHeight="1" x14ac:dyDescent="0.25">
      <c r="A32" s="416" t="s">
        <v>198</v>
      </c>
      <c r="B32" s="413" t="s">
        <v>277</v>
      </c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</row>
    <row r="33" spans="1:14" s="148" customFormat="1" ht="12" customHeight="1" x14ac:dyDescent="0.25">
      <c r="A33" s="417"/>
      <c r="B33" s="149" t="s">
        <v>265</v>
      </c>
      <c r="C33" s="150" t="s">
        <v>264</v>
      </c>
      <c r="D33" s="150" t="s">
        <v>263</v>
      </c>
      <c r="E33" s="150" t="s">
        <v>262</v>
      </c>
      <c r="F33" s="150" t="s">
        <v>91</v>
      </c>
      <c r="G33" s="150" t="s">
        <v>261</v>
      </c>
      <c r="H33" s="150" t="s">
        <v>260</v>
      </c>
      <c r="I33" s="150" t="s">
        <v>259</v>
      </c>
      <c r="J33" s="150" t="s">
        <v>258</v>
      </c>
      <c r="K33" s="150" t="s">
        <v>257</v>
      </c>
      <c r="L33" s="150" t="s">
        <v>256</v>
      </c>
      <c r="M33" s="150" t="s">
        <v>255</v>
      </c>
      <c r="N33" s="151" t="s">
        <v>198</v>
      </c>
    </row>
    <row r="34" spans="1:14" s="186" customFormat="1" ht="12" customHeight="1" x14ac:dyDescent="0.25">
      <c r="A34" s="165"/>
      <c r="B34" s="16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7"/>
    </row>
    <row r="35" spans="1:14" s="159" customFormat="1" ht="12" customHeight="1" x14ac:dyDescent="0.2">
      <c r="A35" s="168"/>
      <c r="B35" s="428" t="s">
        <v>272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  <c r="N35" s="428"/>
    </row>
    <row r="36" spans="1:14" ht="12" customHeight="1" x14ac:dyDescent="0.2">
      <c r="A36" s="198">
        <v>2011</v>
      </c>
      <c r="B36" s="306">
        <v>42.8</v>
      </c>
      <c r="C36" s="306">
        <v>68.7</v>
      </c>
      <c r="D36" s="306">
        <v>-14.3</v>
      </c>
      <c r="E36" s="306">
        <v>23.8</v>
      </c>
      <c r="F36" s="306">
        <v>33.299999999999997</v>
      </c>
      <c r="G36" s="306">
        <v>26.5</v>
      </c>
      <c r="H36" s="306">
        <v>10.4</v>
      </c>
      <c r="I36" s="306">
        <v>29.2</v>
      </c>
      <c r="J36" s="306">
        <v>-34.9</v>
      </c>
      <c r="K36" s="306">
        <v>23.2</v>
      </c>
      <c r="L36" s="306">
        <v>5</v>
      </c>
      <c r="M36" s="306">
        <v>42.9</v>
      </c>
      <c r="N36" s="306">
        <v>16.75</v>
      </c>
    </row>
    <row r="37" spans="1:14" ht="12" customHeight="1" x14ac:dyDescent="0.2">
      <c r="A37" s="157">
        <v>2012</v>
      </c>
      <c r="B37" s="306">
        <v>-9.4</v>
      </c>
      <c r="C37" s="306">
        <v>-31.1</v>
      </c>
      <c r="D37" s="306">
        <v>73.3</v>
      </c>
      <c r="E37" s="306">
        <v>35.700000000000003</v>
      </c>
      <c r="F37" s="306">
        <v>-11.7</v>
      </c>
      <c r="G37" s="306">
        <v>-10.1</v>
      </c>
      <c r="H37" s="306">
        <v>-2.5</v>
      </c>
      <c r="I37" s="306">
        <v>-20.9</v>
      </c>
      <c r="J37" s="306">
        <v>-16.2</v>
      </c>
      <c r="K37" s="306">
        <v>-22.4</v>
      </c>
      <c r="L37" s="306">
        <v>-5.5</v>
      </c>
      <c r="M37" s="306">
        <v>-50.7</v>
      </c>
      <c r="N37" s="306">
        <v>-8.6795146324054144</v>
      </c>
    </row>
    <row r="38" spans="1:14" ht="12" customHeight="1" x14ac:dyDescent="0.2">
      <c r="A38" s="157">
        <v>2013</v>
      </c>
      <c r="B38" s="306">
        <v>29.4</v>
      </c>
      <c r="C38" s="306">
        <v>24.3</v>
      </c>
      <c r="D38" s="306">
        <v>-52.3</v>
      </c>
      <c r="E38" s="306">
        <v>-33.9</v>
      </c>
      <c r="F38" s="306">
        <v>-9.1</v>
      </c>
      <c r="G38" s="306">
        <v>13.3</v>
      </c>
      <c r="H38" s="306">
        <v>67.7</v>
      </c>
      <c r="I38" s="306">
        <v>53.3</v>
      </c>
      <c r="J38" s="306">
        <v>48.3</v>
      </c>
      <c r="K38" s="306">
        <v>5.8</v>
      </c>
      <c r="L38" s="306">
        <v>-2.6</v>
      </c>
      <c r="M38" s="306">
        <v>0.5</v>
      </c>
      <c r="N38" s="306">
        <v>5.0414256682819882</v>
      </c>
    </row>
    <row r="39" spans="1:14" ht="12" customHeight="1" x14ac:dyDescent="0.2">
      <c r="A39" s="217">
        <v>2014</v>
      </c>
      <c r="B39" s="306">
        <v>-24.7</v>
      </c>
      <c r="C39" s="306">
        <v>-18.600000000000001</v>
      </c>
      <c r="D39" s="306">
        <v>34.4</v>
      </c>
      <c r="E39" s="306">
        <v>43</v>
      </c>
      <c r="F39" s="306">
        <v>8.6999999999999993</v>
      </c>
      <c r="G39" s="306">
        <v>-7.6</v>
      </c>
      <c r="H39" s="306">
        <v>-38.1</v>
      </c>
      <c r="I39" s="306">
        <v>-38.6</v>
      </c>
      <c r="J39" s="306">
        <v>-31.3</v>
      </c>
      <c r="K39" s="306">
        <v>19.7</v>
      </c>
      <c r="L39" s="306">
        <v>-11.9</v>
      </c>
      <c r="M39" s="306">
        <v>30</v>
      </c>
      <c r="N39" s="306">
        <v>-7.5377632264305134</v>
      </c>
    </row>
    <row r="40" spans="1:14" ht="12" customHeight="1" x14ac:dyDescent="0.2">
      <c r="A40" s="220">
        <v>2015</v>
      </c>
      <c r="B40" s="306">
        <v>-6.1</v>
      </c>
      <c r="C40" s="306">
        <v>-3.5</v>
      </c>
      <c r="D40" s="306">
        <v>-16</v>
      </c>
      <c r="E40" s="306">
        <v>-29.8</v>
      </c>
      <c r="F40" s="306">
        <v>-10.1</v>
      </c>
      <c r="G40" s="306">
        <v>-11.2</v>
      </c>
      <c r="H40" s="306">
        <v>-13.3</v>
      </c>
      <c r="I40" s="306">
        <v>-4.4000000000000004</v>
      </c>
      <c r="J40" s="306">
        <v>99.3</v>
      </c>
      <c r="K40" s="306">
        <v>-23.1</v>
      </c>
      <c r="L40" s="306">
        <v>16.100000000000001</v>
      </c>
      <c r="M40" s="306">
        <v>-11.1</v>
      </c>
      <c r="N40" s="306">
        <v>-3.7</v>
      </c>
    </row>
    <row r="41" spans="1:14" ht="12" customHeight="1" x14ac:dyDescent="0.2">
      <c r="A41" s="220" t="s">
        <v>318</v>
      </c>
      <c r="B41" s="306">
        <v>-1.4</v>
      </c>
      <c r="C41" s="306">
        <v>-0.2</v>
      </c>
      <c r="D41" s="306">
        <v>-9</v>
      </c>
      <c r="E41" s="306">
        <v>-2.2000000000000002</v>
      </c>
      <c r="F41" s="306">
        <v>12.1</v>
      </c>
      <c r="G41" s="306">
        <v>20.100000000000001</v>
      </c>
      <c r="H41" s="306">
        <v>1.5</v>
      </c>
      <c r="I41" s="306">
        <v>8.9</v>
      </c>
      <c r="J41" s="306">
        <v>0</v>
      </c>
      <c r="K41" s="306">
        <v>0</v>
      </c>
      <c r="L41" s="306">
        <v>0</v>
      </c>
      <c r="M41" s="306">
        <v>0</v>
      </c>
      <c r="N41" s="306">
        <v>0</v>
      </c>
    </row>
    <row r="42" spans="1:14" s="159" customFormat="1" ht="12" customHeight="1" x14ac:dyDescent="0.2">
      <c r="A42" s="158"/>
      <c r="B42" s="429" t="s">
        <v>200</v>
      </c>
      <c r="C42" s="429"/>
      <c r="D42" s="429"/>
      <c r="E42" s="429"/>
      <c r="F42" s="429"/>
      <c r="G42" s="429"/>
      <c r="H42" s="429"/>
      <c r="I42" s="429"/>
      <c r="J42" s="429"/>
      <c r="K42" s="429"/>
      <c r="L42" s="429"/>
      <c r="M42" s="429"/>
      <c r="N42" s="429"/>
    </row>
    <row r="43" spans="1:14" ht="12" customHeight="1" x14ac:dyDescent="0.2">
      <c r="A43" s="198">
        <v>2011</v>
      </c>
      <c r="B43" s="306">
        <v>20.3</v>
      </c>
      <c r="C43" s="306">
        <v>8.8000000000000007</v>
      </c>
      <c r="D43" s="306">
        <v>-17</v>
      </c>
      <c r="E43" s="306">
        <v>21.7</v>
      </c>
      <c r="F43" s="306">
        <v>23.3</v>
      </c>
      <c r="G43" s="306">
        <v>23.5</v>
      </c>
      <c r="H43" s="306">
        <v>0.8</v>
      </c>
      <c r="I43" s="306">
        <v>28.7</v>
      </c>
      <c r="J43" s="306">
        <v>-28.4</v>
      </c>
      <c r="K43" s="306">
        <v>-2.2999999999999998</v>
      </c>
      <c r="L43" s="306">
        <v>0.8</v>
      </c>
      <c r="M43" s="306">
        <v>60.4</v>
      </c>
      <c r="N43" s="306">
        <v>9.5424618718226526</v>
      </c>
    </row>
    <row r="44" spans="1:14" ht="12" customHeight="1" x14ac:dyDescent="0.2">
      <c r="A44" s="157">
        <v>2012</v>
      </c>
      <c r="B44" s="306">
        <v>-6.6</v>
      </c>
      <c r="C44" s="306">
        <v>0.5</v>
      </c>
      <c r="D44" s="306">
        <v>-14.9</v>
      </c>
      <c r="E44" s="306">
        <v>-19.7</v>
      </c>
      <c r="F44" s="306">
        <v>-10.4</v>
      </c>
      <c r="G44" s="306">
        <v>-12.6</v>
      </c>
      <c r="H44" s="306">
        <v>0.2</v>
      </c>
      <c r="I44" s="306">
        <v>-16.600000000000001</v>
      </c>
      <c r="J44" s="306">
        <v>-16.2</v>
      </c>
      <c r="K44" s="306">
        <v>0.4</v>
      </c>
      <c r="L44" s="306">
        <v>-8.6</v>
      </c>
      <c r="M44" s="306">
        <v>-63.3</v>
      </c>
      <c r="N44" s="306">
        <v>-6.6184074457083852</v>
      </c>
    </row>
    <row r="45" spans="1:14" ht="12" customHeight="1" x14ac:dyDescent="0.2">
      <c r="A45" s="157">
        <v>2013</v>
      </c>
      <c r="B45" s="306">
        <v>43.5</v>
      </c>
      <c r="C45" s="306">
        <v>-6.1</v>
      </c>
      <c r="D45" s="306">
        <v>-5.8</v>
      </c>
      <c r="E45" s="306">
        <v>8.4</v>
      </c>
      <c r="F45" s="306">
        <v>-16</v>
      </c>
      <c r="G45" s="306">
        <v>24.3</v>
      </c>
      <c r="H45" s="306">
        <v>4.7</v>
      </c>
      <c r="I45" s="306">
        <v>68.2</v>
      </c>
      <c r="J45" s="306">
        <v>1.7</v>
      </c>
      <c r="K45" s="306">
        <v>-2.7</v>
      </c>
      <c r="L45" s="306">
        <v>-4.2</v>
      </c>
      <c r="M45" s="306">
        <v>11.7</v>
      </c>
      <c r="N45" s="306">
        <v>10.146665436767833</v>
      </c>
    </row>
    <row r="46" spans="1:14" ht="12" customHeight="1" x14ac:dyDescent="0.2">
      <c r="A46" s="217">
        <v>2014</v>
      </c>
      <c r="B46" s="306">
        <v>-26.2</v>
      </c>
      <c r="C46" s="306">
        <v>-5.2</v>
      </c>
      <c r="D46" s="306">
        <v>29</v>
      </c>
      <c r="E46" s="306">
        <v>-4.8</v>
      </c>
      <c r="F46" s="306">
        <v>-0.8</v>
      </c>
      <c r="G46" s="306">
        <v>-29.2</v>
      </c>
      <c r="H46" s="306">
        <v>-5.9</v>
      </c>
      <c r="I46" s="306">
        <v>-53.3</v>
      </c>
      <c r="J46" s="306">
        <v>-2.6</v>
      </c>
      <c r="K46" s="306">
        <v>2</v>
      </c>
      <c r="L46" s="306">
        <v>-6.6</v>
      </c>
      <c r="M46" s="306">
        <v>34.1</v>
      </c>
      <c r="N46" s="306">
        <v>-9.8651704212377496</v>
      </c>
    </row>
    <row r="47" spans="1:14" ht="12" customHeight="1" x14ac:dyDescent="0.2">
      <c r="A47" s="220">
        <v>2015</v>
      </c>
      <c r="B47" s="306">
        <v>-15.7</v>
      </c>
      <c r="C47" s="306">
        <v>2.2000000000000002</v>
      </c>
      <c r="D47" s="306">
        <v>-13.9</v>
      </c>
      <c r="E47" s="306">
        <v>8.6999999999999993</v>
      </c>
      <c r="F47" s="306">
        <v>1.9</v>
      </c>
      <c r="G47" s="306">
        <v>3.5</v>
      </c>
      <c r="H47" s="306">
        <v>-7.2</v>
      </c>
      <c r="I47" s="306">
        <v>10.7</v>
      </c>
      <c r="J47" s="306">
        <v>26.7</v>
      </c>
      <c r="K47" s="306">
        <v>-6.6</v>
      </c>
      <c r="L47" s="306">
        <v>13.5</v>
      </c>
      <c r="M47" s="306">
        <v>-4.3</v>
      </c>
      <c r="N47" s="306">
        <v>0.8</v>
      </c>
    </row>
    <row r="48" spans="1:14" ht="12" customHeight="1" x14ac:dyDescent="0.2">
      <c r="A48" s="220" t="s">
        <v>318</v>
      </c>
      <c r="B48" s="306">
        <v>5.5</v>
      </c>
      <c r="C48" s="306">
        <v>4.2</v>
      </c>
      <c r="D48" s="306">
        <v>-12.5</v>
      </c>
      <c r="E48" s="306">
        <v>-1.6</v>
      </c>
      <c r="F48" s="306">
        <v>-7.3</v>
      </c>
      <c r="G48" s="306">
        <v>30.8</v>
      </c>
      <c r="H48" s="306">
        <v>-0.8</v>
      </c>
      <c r="I48" s="306">
        <v>11.7</v>
      </c>
      <c r="J48" s="306">
        <v>0</v>
      </c>
      <c r="K48" s="306">
        <v>0</v>
      </c>
      <c r="L48" s="306">
        <v>0</v>
      </c>
      <c r="M48" s="306">
        <v>0</v>
      </c>
      <c r="N48" s="306">
        <v>0</v>
      </c>
    </row>
    <row r="49" spans="1:14" s="159" customFormat="1" ht="12" customHeight="1" x14ac:dyDescent="0.2">
      <c r="A49" s="158"/>
      <c r="B49" s="429" t="s">
        <v>188</v>
      </c>
      <c r="C49" s="429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</row>
    <row r="50" spans="1:14" ht="12" customHeight="1" x14ac:dyDescent="0.2">
      <c r="A50" s="198">
        <v>2011</v>
      </c>
      <c r="B50" s="306">
        <v>98.1</v>
      </c>
      <c r="C50" s="306">
        <v>200.7</v>
      </c>
      <c r="D50" s="306">
        <v>-7.2</v>
      </c>
      <c r="E50" s="306">
        <v>28.8</v>
      </c>
      <c r="F50" s="306">
        <v>59.5</v>
      </c>
      <c r="G50" s="306">
        <v>33</v>
      </c>
      <c r="H50" s="306">
        <v>32.5</v>
      </c>
      <c r="I50" s="306">
        <v>30.2</v>
      </c>
      <c r="J50" s="306">
        <v>-45.4</v>
      </c>
      <c r="K50" s="306">
        <v>64.400000000000006</v>
      </c>
      <c r="L50" s="306">
        <v>14</v>
      </c>
      <c r="M50" s="306">
        <v>5.2</v>
      </c>
      <c r="N50" s="306">
        <v>32.044659223462759</v>
      </c>
    </row>
    <row r="51" spans="1:14" ht="12" customHeight="1" x14ac:dyDescent="0.2">
      <c r="A51" s="157">
        <v>2012</v>
      </c>
      <c r="B51" s="306">
        <v>-13.4</v>
      </c>
      <c r="C51" s="306">
        <v>-56.3</v>
      </c>
      <c r="D51" s="306">
        <v>271.8</v>
      </c>
      <c r="E51" s="306">
        <v>160.5</v>
      </c>
      <c r="F51" s="306">
        <v>-14.6</v>
      </c>
      <c r="G51" s="306">
        <v>-4.4000000000000004</v>
      </c>
      <c r="H51" s="306">
        <v>-7.2</v>
      </c>
      <c r="I51" s="306">
        <v>-29.1</v>
      </c>
      <c r="J51" s="306">
        <v>-16.5</v>
      </c>
      <c r="K51" s="306">
        <v>-44.4</v>
      </c>
      <c r="L51" s="306">
        <v>0.4</v>
      </c>
      <c r="M51" s="306">
        <v>-9.6999999999999993</v>
      </c>
      <c r="N51" s="306">
        <v>6.9220090863200454</v>
      </c>
    </row>
    <row r="52" spans="1:14" ht="12" customHeight="1" x14ac:dyDescent="0.2">
      <c r="A52" s="157">
        <v>2013</v>
      </c>
      <c r="B52" s="306">
        <v>6.2</v>
      </c>
      <c r="C52" s="306">
        <v>79.599999999999994</v>
      </c>
      <c r="D52" s="306">
        <v>-76.2</v>
      </c>
      <c r="E52" s="306">
        <v>-63.3</v>
      </c>
      <c r="F52" s="306">
        <v>5.9</v>
      </c>
      <c r="G52" s="306">
        <v>-8.4</v>
      </c>
      <c r="H52" s="306">
        <v>188.5</v>
      </c>
      <c r="I52" s="306">
        <v>19.3</v>
      </c>
      <c r="J52" s="306">
        <v>148.9</v>
      </c>
      <c r="K52" s="306">
        <v>20.7</v>
      </c>
      <c r="L52" s="306">
        <v>0.5</v>
      </c>
      <c r="M52" s="306">
        <v>-14</v>
      </c>
      <c r="N52" s="306">
        <v>-1.8471525523753485</v>
      </c>
    </row>
    <row r="53" spans="1:14" ht="12" customHeight="1" x14ac:dyDescent="0.2">
      <c r="A53" s="217">
        <v>2014</v>
      </c>
      <c r="B53" s="306">
        <v>-21.5</v>
      </c>
      <c r="C53" s="306">
        <v>-31.5</v>
      </c>
      <c r="D53" s="306">
        <v>45.2</v>
      </c>
      <c r="E53" s="306">
        <v>141.69999999999999</v>
      </c>
      <c r="F53" s="306">
        <v>25</v>
      </c>
      <c r="G53" s="306">
        <v>51.6</v>
      </c>
      <c r="H53" s="306">
        <v>-60.5</v>
      </c>
      <c r="I53" s="306">
        <v>7.8</v>
      </c>
      <c r="J53" s="306">
        <v>-56.5</v>
      </c>
      <c r="K53" s="306">
        <v>44.3</v>
      </c>
      <c r="L53" s="306">
        <v>-21</v>
      </c>
      <c r="M53" s="306">
        <v>22.6</v>
      </c>
      <c r="N53" s="306">
        <v>-4.0223665223665108</v>
      </c>
    </row>
    <row r="54" spans="1:14" ht="12" customHeight="1" x14ac:dyDescent="0.2">
      <c r="A54" s="220">
        <v>2015</v>
      </c>
      <c r="B54" s="306">
        <v>13.7</v>
      </c>
      <c r="C54" s="306">
        <v>-10.9</v>
      </c>
      <c r="D54" s="306">
        <v>-20</v>
      </c>
      <c r="E54" s="306">
        <v>-61</v>
      </c>
      <c r="F54" s="306">
        <v>-26.2</v>
      </c>
      <c r="G54" s="306">
        <v>-30.3</v>
      </c>
      <c r="H54" s="306">
        <v>-23.3</v>
      </c>
      <c r="I54" s="306">
        <v>-25</v>
      </c>
      <c r="J54" s="306">
        <v>242.3</v>
      </c>
      <c r="K54" s="306">
        <v>-39.5</v>
      </c>
      <c r="L54" s="306">
        <v>21.4</v>
      </c>
      <c r="M54" s="306">
        <v>-24</v>
      </c>
      <c r="N54" s="306">
        <v>-10.1</v>
      </c>
    </row>
    <row r="55" spans="1:14" ht="12" customHeight="1" x14ac:dyDescent="0.2">
      <c r="A55" s="220" t="s">
        <v>318</v>
      </c>
      <c r="B55" s="306">
        <v>-12</v>
      </c>
      <c r="C55" s="306">
        <v>-6.9</v>
      </c>
      <c r="D55" s="306">
        <v>-2.2000000000000002</v>
      </c>
      <c r="E55" s="306">
        <v>-3.6</v>
      </c>
      <c r="F55" s="306">
        <v>48.2</v>
      </c>
      <c r="G55" s="306">
        <v>-0.1</v>
      </c>
      <c r="H55" s="306">
        <v>6.3</v>
      </c>
      <c r="I55" s="306">
        <v>3</v>
      </c>
      <c r="J55" s="306">
        <v>0</v>
      </c>
      <c r="K55" s="306">
        <v>0</v>
      </c>
      <c r="L55" s="306">
        <v>0</v>
      </c>
      <c r="M55" s="306">
        <v>0</v>
      </c>
      <c r="N55" s="306">
        <v>0</v>
      </c>
    </row>
    <row r="56" spans="1:14" ht="12" customHeight="1" x14ac:dyDescent="0.2">
      <c r="A56" s="140" t="s">
        <v>172</v>
      </c>
    </row>
    <row r="57" spans="1:14" ht="12" customHeight="1" x14ac:dyDescent="0.2">
      <c r="A57" s="427" t="s">
        <v>227</v>
      </c>
      <c r="B57" s="427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8" customWidth="1"/>
    <col min="2" max="2" width="3.88671875" style="68" customWidth="1"/>
    <col min="3" max="3" width="76" style="68" customWidth="1"/>
    <col min="4" max="16384" width="11.5546875" style="68"/>
  </cols>
  <sheetData>
    <row r="1" spans="1:3" ht="15" customHeight="1" x14ac:dyDescent="0.25">
      <c r="A1" s="296" t="s">
        <v>110</v>
      </c>
    </row>
    <row r="2" spans="1:3" ht="12" x14ac:dyDescent="0.25">
      <c r="A2" s="188" t="s">
        <v>203</v>
      </c>
      <c r="B2" s="258"/>
      <c r="C2" s="258"/>
    </row>
    <row r="3" spans="1:3" ht="12" customHeight="1" x14ac:dyDescent="0.2">
      <c r="A3" s="259" t="s">
        <v>111</v>
      </c>
      <c r="B3" s="258"/>
      <c r="C3" s="258"/>
    </row>
    <row r="4" spans="1:3" ht="12" customHeight="1" x14ac:dyDescent="0.2">
      <c r="A4" s="189" t="s">
        <v>275</v>
      </c>
    </row>
    <row r="5" spans="1:3" ht="12" customHeight="1" x14ac:dyDescent="0.2">
      <c r="A5" s="189"/>
    </row>
    <row r="6" spans="1:3" ht="34.200000000000003" x14ac:dyDescent="0.2">
      <c r="A6" s="260" t="s">
        <v>112</v>
      </c>
      <c r="B6" s="261" t="s">
        <v>204</v>
      </c>
      <c r="C6" s="262" t="s">
        <v>205</v>
      </c>
    </row>
    <row r="7" spans="1:3" ht="12" customHeight="1" x14ac:dyDescent="0.2"/>
    <row r="8" spans="1:3" ht="12" customHeight="1" x14ac:dyDescent="0.2">
      <c r="A8" s="291" t="s">
        <v>206</v>
      </c>
      <c r="B8" s="264"/>
      <c r="C8" s="264" t="s">
        <v>207</v>
      </c>
    </row>
    <row r="9" spans="1:3" s="266" customFormat="1" ht="12" customHeight="1" x14ac:dyDescent="0.2">
      <c r="A9" s="259" t="s">
        <v>11</v>
      </c>
      <c r="B9" s="265"/>
      <c r="C9" s="266" t="s">
        <v>12</v>
      </c>
    </row>
    <row r="10" spans="1:3" s="266" customFormat="1" ht="12" customHeight="1" x14ac:dyDescent="0.2">
      <c r="A10" s="259" t="s">
        <v>13</v>
      </c>
      <c r="B10" s="265"/>
      <c r="C10" s="266" t="s">
        <v>14</v>
      </c>
    </row>
    <row r="11" spans="1:3" s="266" customFormat="1" ht="12" customHeight="1" x14ac:dyDescent="0.2">
      <c r="A11" s="259" t="s">
        <v>15</v>
      </c>
      <c r="B11" s="265"/>
      <c r="C11" s="266" t="s">
        <v>113</v>
      </c>
    </row>
    <row r="12" spans="1:3" s="266" customFormat="1" ht="12" customHeight="1" x14ac:dyDescent="0.2">
      <c r="A12" s="259" t="s">
        <v>16</v>
      </c>
      <c r="B12" s="265"/>
      <c r="C12" s="266" t="s">
        <v>17</v>
      </c>
    </row>
    <row r="13" spans="1:3" s="266" customFormat="1" ht="12" customHeight="1" x14ac:dyDescent="0.2">
      <c r="A13" s="259" t="s">
        <v>18</v>
      </c>
      <c r="B13" s="265"/>
      <c r="C13" s="267" t="s">
        <v>208</v>
      </c>
    </row>
    <row r="14" spans="1:3" ht="12" customHeight="1" x14ac:dyDescent="0.2">
      <c r="A14" s="291" t="s">
        <v>105</v>
      </c>
      <c r="B14" s="263" t="s">
        <v>204</v>
      </c>
      <c r="C14" s="264" t="s">
        <v>106</v>
      </c>
    </row>
    <row r="15" spans="1:3" ht="12" customHeight="1" x14ac:dyDescent="0.2">
      <c r="A15" s="259" t="s">
        <v>148</v>
      </c>
      <c r="B15" s="265"/>
      <c r="C15" s="266" t="s">
        <v>209</v>
      </c>
    </row>
    <row r="16" spans="1:3" ht="12" customHeight="1" x14ac:dyDescent="0.2">
      <c r="A16" s="259" t="s">
        <v>151</v>
      </c>
      <c r="B16" s="265"/>
      <c r="C16" s="266" t="s">
        <v>10</v>
      </c>
    </row>
    <row r="17" spans="1:3" ht="12" customHeight="1" x14ac:dyDescent="0.2">
      <c r="A17" s="259" t="s">
        <v>161</v>
      </c>
      <c r="B17" s="265"/>
      <c r="C17" s="266" t="s">
        <v>107</v>
      </c>
    </row>
    <row r="18" spans="1:3" ht="12" customHeight="1" x14ac:dyDescent="0.2">
      <c r="A18" s="259" t="s">
        <v>9</v>
      </c>
      <c r="B18" s="265" t="s">
        <v>204</v>
      </c>
      <c r="C18" s="266" t="s">
        <v>210</v>
      </c>
    </row>
    <row r="19" spans="1:3" ht="12" customHeight="1" x14ac:dyDescent="0.2">
      <c r="A19" s="259" t="s">
        <v>149</v>
      </c>
      <c r="B19" s="265" t="s">
        <v>204</v>
      </c>
      <c r="C19" s="266" t="s">
        <v>211</v>
      </c>
    </row>
    <row r="20" spans="1:3" ht="12" customHeight="1" x14ac:dyDescent="0.2">
      <c r="A20" s="259" t="s">
        <v>150</v>
      </c>
      <c r="B20" s="265"/>
      <c r="C20" s="266" t="s">
        <v>212</v>
      </c>
    </row>
    <row r="21" spans="1:3" ht="12" customHeight="1" x14ac:dyDescent="0.2">
      <c r="A21" s="259" t="s">
        <v>19</v>
      </c>
      <c r="B21" s="265"/>
      <c r="C21" s="266" t="s">
        <v>213</v>
      </c>
    </row>
    <row r="22" spans="1:3" ht="12" customHeight="1" x14ac:dyDescent="0.2">
      <c r="A22" s="259" t="s">
        <v>154</v>
      </c>
      <c r="B22" s="265" t="s">
        <v>204</v>
      </c>
      <c r="C22" s="266" t="s">
        <v>214</v>
      </c>
    </row>
    <row r="23" spans="1:3" ht="12" customHeight="1" x14ac:dyDescent="0.2">
      <c r="A23" s="259" t="s">
        <v>153</v>
      </c>
      <c r="B23" s="265"/>
      <c r="C23" s="266" t="s">
        <v>215</v>
      </c>
    </row>
    <row r="24" spans="1:3" ht="12" customHeight="1" x14ac:dyDescent="0.2">
      <c r="A24" s="259" t="s">
        <v>28</v>
      </c>
      <c r="B24" s="265"/>
      <c r="C24" s="266" t="s">
        <v>21</v>
      </c>
    </row>
    <row r="25" spans="1:3" ht="12" customHeight="1" x14ac:dyDescent="0.2">
      <c r="A25" s="259" t="s">
        <v>31</v>
      </c>
      <c r="B25" s="265" t="s">
        <v>204</v>
      </c>
      <c r="C25" s="266" t="s">
        <v>216</v>
      </c>
    </row>
    <row r="26" spans="1:3" ht="12" customHeight="1" x14ac:dyDescent="0.2">
      <c r="A26" s="259" t="s">
        <v>157</v>
      </c>
      <c r="B26" s="265" t="s">
        <v>204</v>
      </c>
      <c r="C26" s="266" t="s">
        <v>217</v>
      </c>
    </row>
    <row r="27" spans="1:3" ht="12" customHeight="1" x14ac:dyDescent="0.2">
      <c r="A27" s="259" t="s">
        <v>155</v>
      </c>
      <c r="B27" s="265"/>
      <c r="C27" s="266" t="s">
        <v>218</v>
      </c>
    </row>
    <row r="28" spans="1:3" ht="12" customHeight="1" x14ac:dyDescent="0.2">
      <c r="A28" s="259" t="s">
        <v>24</v>
      </c>
      <c r="B28" s="265"/>
      <c r="C28" s="266" t="s">
        <v>219</v>
      </c>
    </row>
    <row r="29" spans="1:3" ht="12" customHeight="1" x14ac:dyDescent="0.2">
      <c r="A29" s="259" t="s">
        <v>22</v>
      </c>
      <c r="B29" s="265" t="s">
        <v>204</v>
      </c>
      <c r="C29" s="266" t="s">
        <v>116</v>
      </c>
    </row>
    <row r="30" spans="1:3" ht="12" customHeight="1" x14ac:dyDescent="0.2">
      <c r="A30" s="259" t="s">
        <v>23</v>
      </c>
      <c r="B30" s="265" t="s">
        <v>204</v>
      </c>
      <c r="C30" s="266" t="s">
        <v>220</v>
      </c>
    </row>
    <row r="31" spans="1:3" ht="12" customHeight="1" x14ac:dyDescent="0.2">
      <c r="A31" s="259" t="s">
        <v>158</v>
      </c>
      <c r="B31" s="265" t="s">
        <v>204</v>
      </c>
      <c r="C31" s="266" t="s">
        <v>221</v>
      </c>
    </row>
    <row r="32" spans="1:3" ht="12" customHeight="1" x14ac:dyDescent="0.2">
      <c r="A32" s="259" t="s">
        <v>160</v>
      </c>
      <c r="B32" s="265" t="s">
        <v>204</v>
      </c>
      <c r="C32" s="266" t="s">
        <v>222</v>
      </c>
    </row>
    <row r="33" spans="1:3" ht="12" customHeight="1" x14ac:dyDescent="0.2">
      <c r="A33" s="259" t="s">
        <v>162</v>
      </c>
      <c r="B33" s="265" t="s">
        <v>204</v>
      </c>
      <c r="C33" s="266" t="s">
        <v>108</v>
      </c>
    </row>
    <row r="34" spans="1:3" ht="12" customHeight="1" x14ac:dyDescent="0.2">
      <c r="A34" s="259" t="s">
        <v>29</v>
      </c>
      <c r="B34" s="265" t="s">
        <v>204</v>
      </c>
      <c r="C34" s="266" t="s">
        <v>223</v>
      </c>
    </row>
    <row r="35" spans="1:3" ht="12" customHeight="1" x14ac:dyDescent="0.2">
      <c r="A35" s="259" t="s">
        <v>159</v>
      </c>
      <c r="B35" s="265" t="s">
        <v>204</v>
      </c>
      <c r="C35" s="266" t="s">
        <v>109</v>
      </c>
    </row>
    <row r="36" spans="1:3" ht="12" customHeight="1" x14ac:dyDescent="0.2">
      <c r="A36" s="259" t="s">
        <v>152</v>
      </c>
      <c r="B36" s="265"/>
      <c r="C36" s="266" t="s">
        <v>224</v>
      </c>
    </row>
    <row r="37" spans="1:3" ht="12" customHeight="1" x14ac:dyDescent="0.2">
      <c r="A37" s="259" t="s">
        <v>27</v>
      </c>
      <c r="B37" s="265"/>
      <c r="C37" s="266" t="s">
        <v>225</v>
      </c>
    </row>
    <row r="38" spans="1:3" ht="12" customHeight="1" x14ac:dyDescent="0.2">
      <c r="A38" s="259" t="s">
        <v>156</v>
      </c>
      <c r="B38" s="265"/>
      <c r="C38" s="266" t="s">
        <v>226</v>
      </c>
    </row>
    <row r="39" spans="1:3" ht="12" customHeight="1" x14ac:dyDescent="0.25">
      <c r="A39" s="288" t="s">
        <v>276</v>
      </c>
      <c r="B39" s="249"/>
      <c r="C39" s="268" t="s">
        <v>166</v>
      </c>
    </row>
    <row r="40" spans="1:3" ht="12" customHeight="1" x14ac:dyDescent="0.25">
      <c r="A40" s="214"/>
      <c r="C40" s="268" t="s">
        <v>238</v>
      </c>
    </row>
    <row r="41" spans="1:3" ht="12" customHeight="1" x14ac:dyDescent="0.2">
      <c r="A41" s="214" t="s">
        <v>287</v>
      </c>
      <c r="B41" s="265" t="s">
        <v>204</v>
      </c>
      <c r="C41" s="68" t="s">
        <v>181</v>
      </c>
    </row>
    <row r="42" spans="1:3" ht="12" customHeight="1" x14ac:dyDescent="0.2">
      <c r="A42" s="214" t="s">
        <v>288</v>
      </c>
      <c r="B42" s="265" t="s">
        <v>204</v>
      </c>
      <c r="C42" s="68" t="s">
        <v>182</v>
      </c>
    </row>
    <row r="43" spans="1:3" ht="12" customHeight="1" x14ac:dyDescent="0.2">
      <c r="A43" s="214" t="s">
        <v>239</v>
      </c>
      <c r="B43" s="265" t="s">
        <v>204</v>
      </c>
      <c r="C43" s="68" t="s">
        <v>183</v>
      </c>
    </row>
    <row r="44" spans="1:3" ht="12" customHeight="1" x14ac:dyDescent="0.2">
      <c r="A44" s="214" t="s">
        <v>240</v>
      </c>
      <c r="B44" s="265" t="s">
        <v>204</v>
      </c>
      <c r="C44" s="68" t="s">
        <v>184</v>
      </c>
    </row>
    <row r="45" spans="1:3" ht="12" customHeight="1" x14ac:dyDescent="0.2">
      <c r="A45" s="214" t="s">
        <v>241</v>
      </c>
      <c r="C45" s="68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35" customWidth="1"/>
    <col min="2" max="2" width="2" style="235" customWidth="1"/>
    <col min="3" max="3" width="29.5546875" style="235" customWidth="1"/>
    <col min="4" max="4" width="2.109375" style="235" customWidth="1"/>
    <col min="5" max="5" width="29.33203125" style="235" customWidth="1"/>
    <col min="6" max="6" width="2" style="235" customWidth="1"/>
    <col min="7" max="7" width="30" style="235" customWidth="1"/>
    <col min="8" max="8" width="5.33203125" style="235" customWidth="1"/>
    <col min="9" max="9" width="16.109375" style="235" customWidth="1"/>
    <col min="10" max="16384" width="11.5546875" style="23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4"/>
    </row>
    <row r="4" spans="1:2" x14ac:dyDescent="0.25">
      <c r="B4" s="84"/>
    </row>
    <row r="5" spans="1:2" x14ac:dyDescent="0.25">
      <c r="B5" s="84"/>
    </row>
    <row r="6" spans="1:2" x14ac:dyDescent="0.25">
      <c r="B6" s="84"/>
    </row>
    <row r="7" spans="1:2" x14ac:dyDescent="0.25">
      <c r="B7" s="84"/>
    </row>
    <row r="8" spans="1:2" x14ac:dyDescent="0.25">
      <c r="B8" s="84"/>
    </row>
    <row r="9" spans="1:2" x14ac:dyDescent="0.25">
      <c r="B9" s="84"/>
    </row>
    <row r="10" spans="1:2" x14ac:dyDescent="0.25">
      <c r="B10" s="84"/>
    </row>
    <row r="11" spans="1:2" x14ac:dyDescent="0.25">
      <c r="B11" s="84"/>
    </row>
    <row r="12" spans="1:2" x14ac:dyDescent="0.25">
      <c r="B12" s="84"/>
    </row>
    <row r="13" spans="1:2" x14ac:dyDescent="0.25">
      <c r="B13" s="84"/>
    </row>
    <row r="14" spans="1:2" x14ac:dyDescent="0.25">
      <c r="B14" s="84"/>
    </row>
    <row r="15" spans="1:2" x14ac:dyDescent="0.25">
      <c r="B15" s="84"/>
    </row>
    <row r="16" spans="1:2" x14ac:dyDescent="0.25">
      <c r="A16" s="1"/>
      <c r="B16" s="84"/>
    </row>
    <row r="17" spans="1:2" x14ac:dyDescent="0.25">
      <c r="A17" s="1"/>
      <c r="B17" s="84"/>
    </row>
    <row r="18" spans="1:2" x14ac:dyDescent="0.25">
      <c r="A18" s="1"/>
      <c r="B18" s="84"/>
    </row>
    <row r="19" spans="1:2" x14ac:dyDescent="0.25">
      <c r="B19" s="85"/>
    </row>
    <row r="20" spans="1:2" x14ac:dyDescent="0.25">
      <c r="B20" s="84"/>
    </row>
    <row r="21" spans="1:2" x14ac:dyDescent="0.25">
      <c r="A21" s="86" t="s">
        <v>48</v>
      </c>
      <c r="B21" s="84"/>
    </row>
    <row r="23" spans="1:2" ht="11.1" customHeight="1" x14ac:dyDescent="0.25">
      <c r="A23" s="1"/>
      <c r="B23" s="86" t="s">
        <v>47</v>
      </c>
    </row>
    <row r="24" spans="1:2" ht="11.1" customHeight="1" x14ac:dyDescent="0.25">
      <c r="A24" s="1"/>
      <c r="B24" s="4" t="s">
        <v>339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7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8" t="s">
        <v>3</v>
      </c>
      <c r="B34" s="89"/>
      <c r="C34" s="89"/>
      <c r="D34" s="90" t="s">
        <v>53</v>
      </c>
      <c r="E34" s="91"/>
    </row>
    <row r="35" spans="1:5" ht="10.95" customHeight="1" x14ac:dyDescent="0.25">
      <c r="A35" s="89"/>
      <c r="B35" s="89"/>
      <c r="C35" s="89"/>
      <c r="D35" s="91"/>
      <c r="E35" s="91"/>
    </row>
    <row r="36" spans="1:5" ht="10.95" customHeight="1" x14ac:dyDescent="0.25">
      <c r="A36" s="89"/>
      <c r="B36" s="92" t="s">
        <v>73</v>
      </c>
      <c r="C36" s="89"/>
      <c r="D36" s="91">
        <v>0</v>
      </c>
      <c r="E36" s="91" t="s">
        <v>4</v>
      </c>
    </row>
    <row r="37" spans="1:5" ht="10.95" customHeight="1" x14ac:dyDescent="0.25">
      <c r="A37" s="89"/>
      <c r="B37" s="89" t="s">
        <v>169</v>
      </c>
      <c r="C37" s="89"/>
      <c r="D37" s="93"/>
      <c r="E37" s="91" t="s">
        <v>5</v>
      </c>
    </row>
    <row r="38" spans="1:5" ht="10.95" customHeight="1" x14ac:dyDescent="0.25">
      <c r="A38" s="89"/>
      <c r="B38" s="89" t="s">
        <v>49</v>
      </c>
      <c r="C38" s="89"/>
      <c r="D38" s="93"/>
      <c r="E38" s="91" t="s">
        <v>54</v>
      </c>
    </row>
    <row r="39" spans="1:5" ht="10.95" customHeight="1" x14ac:dyDescent="0.25">
      <c r="A39" s="89"/>
      <c r="B39" s="89" t="s">
        <v>50</v>
      </c>
      <c r="C39" s="89"/>
      <c r="D39" s="91" t="s">
        <v>55</v>
      </c>
      <c r="E39" s="91" t="s">
        <v>56</v>
      </c>
    </row>
    <row r="40" spans="1:5" ht="10.95" customHeight="1" x14ac:dyDescent="0.25">
      <c r="A40" s="89"/>
      <c r="B40" s="89" t="s">
        <v>51</v>
      </c>
      <c r="C40" s="89"/>
      <c r="D40" s="91" t="s">
        <v>57</v>
      </c>
      <c r="E40" s="91" t="s">
        <v>58</v>
      </c>
    </row>
    <row r="41" spans="1:5" ht="10.95" customHeight="1" x14ac:dyDescent="0.25">
      <c r="A41" s="89"/>
      <c r="B41" s="92"/>
      <c r="C41" s="94"/>
      <c r="D41" s="91" t="s">
        <v>59</v>
      </c>
      <c r="E41" s="91" t="s">
        <v>60</v>
      </c>
    </row>
    <row r="42" spans="1:5" ht="10.95" customHeight="1" x14ac:dyDescent="0.25">
      <c r="A42" s="89"/>
      <c r="B42" s="89" t="s">
        <v>170</v>
      </c>
      <c r="C42" s="94"/>
      <c r="D42" s="91" t="s">
        <v>61</v>
      </c>
      <c r="E42" s="91" t="s">
        <v>62</v>
      </c>
    </row>
    <row r="43" spans="1:5" ht="10.95" customHeight="1" x14ac:dyDescent="0.25">
      <c r="A43" s="89"/>
      <c r="B43" s="89" t="s">
        <v>171</v>
      </c>
      <c r="C43" s="94"/>
      <c r="D43" s="91" t="s">
        <v>63</v>
      </c>
      <c r="E43" s="91" t="s">
        <v>64</v>
      </c>
    </row>
    <row r="44" spans="1:5" ht="10.95" customHeight="1" x14ac:dyDescent="0.25">
      <c r="A44" s="94"/>
      <c r="B44" s="95"/>
      <c r="C44" s="94"/>
      <c r="D44" s="93"/>
      <c r="E44" s="91" t="s">
        <v>8</v>
      </c>
    </row>
    <row r="45" spans="1:5" ht="10.95" customHeight="1" x14ac:dyDescent="0.25">
      <c r="A45" s="94"/>
      <c r="B45" s="95"/>
      <c r="C45" s="94"/>
      <c r="D45" s="91" t="s">
        <v>65</v>
      </c>
      <c r="E45" s="91" t="s">
        <v>66</v>
      </c>
    </row>
    <row r="46" spans="1:5" ht="10.95" customHeight="1" x14ac:dyDescent="0.25">
      <c r="A46" s="94"/>
      <c r="B46" s="95"/>
      <c r="C46" s="94"/>
      <c r="D46" s="91" t="s">
        <v>67</v>
      </c>
      <c r="E46" s="91" t="s">
        <v>68</v>
      </c>
    </row>
    <row r="47" spans="1:5" ht="10.95" customHeight="1" x14ac:dyDescent="0.25">
      <c r="A47" s="94"/>
      <c r="B47" s="95"/>
      <c r="C47" s="94"/>
      <c r="D47" s="91" t="s">
        <v>69</v>
      </c>
      <c r="E47" s="91" t="s">
        <v>70</v>
      </c>
    </row>
    <row r="48" spans="1:5" ht="10.95" customHeight="1" x14ac:dyDescent="0.25">
      <c r="A48" s="94"/>
      <c r="B48" s="95"/>
      <c r="C48" s="94"/>
      <c r="D48" s="91" t="s">
        <v>71</v>
      </c>
      <c r="E48" s="91" t="s">
        <v>72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89"/>
      <c r="B50" s="92" t="s">
        <v>6</v>
      </c>
      <c r="C50" s="94"/>
    </row>
    <row r="51" spans="1:5" ht="10.95" customHeight="1" x14ac:dyDescent="0.25">
      <c r="A51" s="89"/>
      <c r="B51" s="96" t="s">
        <v>267</v>
      </c>
      <c r="C51" s="94"/>
    </row>
    <row r="52" spans="1:5" ht="10.95" customHeight="1" x14ac:dyDescent="0.25">
      <c r="A52" s="89"/>
      <c r="B52" s="96"/>
      <c r="C52" s="94"/>
    </row>
    <row r="53" spans="1:5" ht="30" customHeight="1" x14ac:dyDescent="0.25">
      <c r="A53" s="89"/>
      <c r="B53" s="96"/>
      <c r="C53" s="94"/>
    </row>
    <row r="54" spans="1:5" ht="18" customHeight="1" x14ac:dyDescent="0.25">
      <c r="A54" s="1"/>
      <c r="B54" s="340" t="s">
        <v>249</v>
      </c>
      <c r="C54" s="340"/>
      <c r="D54" s="340"/>
    </row>
    <row r="55" spans="1:5" ht="18" customHeight="1" x14ac:dyDescent="0.25">
      <c r="A55" s="94"/>
      <c r="B55" s="340"/>
      <c r="C55" s="340"/>
      <c r="D55" s="340"/>
    </row>
    <row r="56" spans="1:5" ht="10.95" customHeight="1" x14ac:dyDescent="0.25">
      <c r="A56" s="94"/>
      <c r="B56" s="204" t="s">
        <v>250</v>
      </c>
      <c r="C56" s="94"/>
    </row>
    <row r="57" spans="1:5" ht="10.95" customHeight="1" x14ac:dyDescent="0.25">
      <c r="A57" s="94"/>
      <c r="C57" s="94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A2" sqref="A2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1" t="s">
        <v>74</v>
      </c>
      <c r="B1" s="341"/>
      <c r="C1" s="37"/>
      <c r="G1" s="33"/>
      <c r="H1" s="342" t="s">
        <v>281</v>
      </c>
    </row>
    <row r="2" spans="1:8" ht="20.399999999999999" customHeight="1" x14ac:dyDescent="0.2">
      <c r="C2" s="269" t="s">
        <v>75</v>
      </c>
      <c r="G2" s="269" t="s">
        <v>75</v>
      </c>
      <c r="H2" s="343"/>
    </row>
    <row r="3" spans="1:8" x14ac:dyDescent="0.25">
      <c r="B3" s="140"/>
      <c r="C3" s="269"/>
      <c r="F3" s="34"/>
      <c r="G3" s="35"/>
      <c r="H3" s="343"/>
    </row>
    <row r="4" spans="1:8" ht="12.75" customHeight="1" x14ac:dyDescent="0.25">
      <c r="B4" s="190" t="s">
        <v>310</v>
      </c>
      <c r="C4" s="269"/>
      <c r="E4" s="46" t="s">
        <v>163</v>
      </c>
      <c r="F4" s="68" t="s">
        <v>173</v>
      </c>
      <c r="G4"/>
      <c r="H4" s="343"/>
    </row>
    <row r="5" spans="1:8" ht="12.75" customHeight="1" x14ac:dyDescent="0.25">
      <c r="E5" s="63"/>
      <c r="F5" s="63"/>
      <c r="G5" s="63"/>
      <c r="H5" s="343"/>
    </row>
    <row r="6" spans="1:8" ht="12.75" customHeight="1" x14ac:dyDescent="0.25">
      <c r="B6" s="36" t="s">
        <v>76</v>
      </c>
      <c r="C6" s="44"/>
      <c r="E6" s="299" t="s">
        <v>312</v>
      </c>
      <c r="F6" s="190" t="s">
        <v>243</v>
      </c>
      <c r="G6" s="190"/>
      <c r="H6" s="343"/>
    </row>
    <row r="7" spans="1:8" ht="12.75" customHeight="1" x14ac:dyDescent="0.25">
      <c r="A7" s="45"/>
      <c r="B7" s="46"/>
      <c r="C7" s="44"/>
      <c r="D7" s="63"/>
      <c r="E7" s="190"/>
      <c r="F7" s="190" t="s">
        <v>244</v>
      </c>
      <c r="G7" s="190"/>
      <c r="H7" s="343"/>
    </row>
    <row r="8" spans="1:8" ht="12.75" customHeight="1" x14ac:dyDescent="0.25">
      <c r="A8" s="46" t="s">
        <v>141</v>
      </c>
      <c r="B8" s="68" t="s">
        <v>77</v>
      </c>
      <c r="C8" s="43"/>
      <c r="D8" s="63"/>
      <c r="E8" s="190"/>
      <c r="F8" s="329" t="s">
        <v>328</v>
      </c>
      <c r="G8" s="296">
        <v>11</v>
      </c>
    </row>
    <row r="9" spans="1:8" ht="12.75" customHeight="1" x14ac:dyDescent="0.25">
      <c r="A9" s="60"/>
      <c r="B9" s="61"/>
      <c r="C9" s="62"/>
      <c r="D9" s="63"/>
      <c r="E9" s="67"/>
      <c r="F9" s="63"/>
      <c r="G9" s="63"/>
    </row>
    <row r="10" spans="1:8" ht="12.75" customHeight="1" x14ac:dyDescent="0.25">
      <c r="A10" s="190" t="s">
        <v>142</v>
      </c>
      <c r="B10" s="190" t="s">
        <v>35</v>
      </c>
      <c r="C10" s="190"/>
      <c r="D10" s="63"/>
      <c r="E10" s="190" t="s">
        <v>229</v>
      </c>
      <c r="F10" s="190" t="s">
        <v>230</v>
      </c>
      <c r="G10" s="190"/>
    </row>
    <row r="11" spans="1:8" ht="12.75" customHeight="1" x14ac:dyDescent="0.25">
      <c r="A11" s="190"/>
      <c r="B11" s="190" t="s">
        <v>144</v>
      </c>
      <c r="C11" s="190"/>
      <c r="D11" s="64"/>
      <c r="E11" s="297"/>
      <c r="F11" s="190" t="s">
        <v>253</v>
      </c>
      <c r="G11" s="190"/>
    </row>
    <row r="12" spans="1:8" ht="12.75" customHeight="1" x14ac:dyDescent="0.25">
      <c r="A12" s="190"/>
      <c r="B12" s="329" t="s">
        <v>336</v>
      </c>
      <c r="C12" s="295">
        <v>4</v>
      </c>
      <c r="D12" s="63"/>
      <c r="E12" s="190"/>
      <c r="F12" s="329" t="s">
        <v>329</v>
      </c>
      <c r="G12" s="296">
        <v>12</v>
      </c>
    </row>
    <row r="13" spans="1:8" ht="12.75" customHeight="1" x14ac:dyDescent="0.25">
      <c r="A13" s="63"/>
      <c r="B13" s="63"/>
      <c r="C13" s="63"/>
      <c r="D13" s="63"/>
      <c r="E13" s="67"/>
      <c r="F13" s="63"/>
      <c r="G13" s="63"/>
    </row>
    <row r="14" spans="1:8" ht="12.75" customHeight="1" x14ac:dyDescent="0.25">
      <c r="A14" s="190" t="s">
        <v>143</v>
      </c>
      <c r="B14" s="190" t="s">
        <v>35</v>
      </c>
      <c r="C14" s="190"/>
      <c r="D14" s="63"/>
      <c r="E14" s="190" t="s">
        <v>231</v>
      </c>
      <c r="F14" s="192" t="s">
        <v>285</v>
      </c>
      <c r="G14" s="190"/>
    </row>
    <row r="15" spans="1:8" ht="12.75" customHeight="1" x14ac:dyDescent="0.25">
      <c r="A15" s="297"/>
      <c r="B15" s="190" t="s">
        <v>144</v>
      </c>
      <c r="C15" s="190"/>
      <c r="D15" s="63"/>
      <c r="E15" s="297"/>
      <c r="F15" s="190" t="s">
        <v>286</v>
      </c>
      <c r="G15" s="190"/>
    </row>
    <row r="16" spans="1:8" ht="12.75" customHeight="1" x14ac:dyDescent="0.25">
      <c r="A16" s="190"/>
      <c r="B16" s="190" t="s">
        <v>341</v>
      </c>
      <c r="C16" s="190"/>
      <c r="D16" s="63"/>
      <c r="E16" s="190"/>
      <c r="F16" s="300" t="s">
        <v>342</v>
      </c>
      <c r="G16" s="298"/>
    </row>
    <row r="17" spans="1:7" ht="12.75" customHeight="1" x14ac:dyDescent="0.25">
      <c r="A17" s="190"/>
      <c r="B17" s="329" t="s">
        <v>335</v>
      </c>
      <c r="C17" s="295">
        <v>5</v>
      </c>
      <c r="E17" s="190"/>
      <c r="F17" s="329" t="s">
        <v>327</v>
      </c>
      <c r="G17" s="296">
        <v>13</v>
      </c>
    </row>
    <row r="18" spans="1:7" ht="12.75" customHeight="1" x14ac:dyDescent="0.25">
      <c r="A18" s="63"/>
      <c r="B18" s="63"/>
      <c r="C18" s="63"/>
      <c r="E18" s="67"/>
      <c r="F18" s="63"/>
      <c r="G18" s="63"/>
    </row>
    <row r="19" spans="1:7" ht="12.75" customHeight="1" x14ac:dyDescent="0.2">
      <c r="A19" s="190" t="s">
        <v>145</v>
      </c>
      <c r="B19" s="190" t="s">
        <v>35</v>
      </c>
      <c r="C19" s="190"/>
      <c r="E19" s="190" t="s">
        <v>233</v>
      </c>
      <c r="F19" s="190" t="s">
        <v>232</v>
      </c>
      <c r="G19" s="190"/>
    </row>
    <row r="20" spans="1:7" ht="12.75" customHeight="1" x14ac:dyDescent="0.2">
      <c r="A20" s="297"/>
      <c r="B20" s="190" t="s">
        <v>144</v>
      </c>
      <c r="C20" s="190"/>
      <c r="E20" s="297"/>
      <c r="F20" s="190" t="s">
        <v>246</v>
      </c>
      <c r="G20" s="190"/>
    </row>
    <row r="21" spans="1:7" ht="12.75" customHeight="1" x14ac:dyDescent="0.25">
      <c r="A21" s="190"/>
      <c r="B21" s="190" t="s">
        <v>341</v>
      </c>
      <c r="C21" s="190"/>
      <c r="D21" s="63"/>
      <c r="E21" s="190"/>
      <c r="F21" s="190" t="s">
        <v>343</v>
      </c>
      <c r="G21" s="190"/>
    </row>
    <row r="22" spans="1:7" ht="12.75" customHeight="1" x14ac:dyDescent="0.25">
      <c r="A22" s="190"/>
      <c r="B22" s="329" t="s">
        <v>334</v>
      </c>
      <c r="C22" s="296">
        <v>6</v>
      </c>
      <c r="D22" s="63"/>
      <c r="E22" s="190"/>
      <c r="F22" s="329" t="s">
        <v>327</v>
      </c>
      <c r="G22" s="296">
        <v>14</v>
      </c>
    </row>
    <row r="23" spans="1:7" ht="12.75" customHeight="1" x14ac:dyDescent="0.25">
      <c r="A23" s="63"/>
      <c r="B23" s="63"/>
      <c r="C23" s="63"/>
      <c r="D23" s="63"/>
      <c r="E23" s="67"/>
      <c r="F23" s="63"/>
      <c r="G23" s="63"/>
    </row>
    <row r="24" spans="1:7" ht="12.75" customHeight="1" x14ac:dyDescent="0.25">
      <c r="A24" s="190" t="s">
        <v>1</v>
      </c>
      <c r="B24" s="190" t="s">
        <v>35</v>
      </c>
      <c r="C24" s="190"/>
      <c r="D24" s="63"/>
      <c r="E24" s="190" t="s">
        <v>234</v>
      </c>
      <c r="F24" s="190" t="s">
        <v>245</v>
      </c>
      <c r="G24" s="190"/>
    </row>
    <row r="25" spans="1:7" ht="12.75" customHeight="1" x14ac:dyDescent="0.25">
      <c r="A25" s="190"/>
      <c r="B25" s="190" t="s">
        <v>144</v>
      </c>
      <c r="C25" s="190"/>
      <c r="D25" s="63"/>
      <c r="E25" s="297"/>
      <c r="F25" s="190" t="s">
        <v>246</v>
      </c>
      <c r="G25" s="190"/>
    </row>
    <row r="26" spans="1:7" ht="12.75" customHeight="1" x14ac:dyDescent="0.25">
      <c r="A26" s="190"/>
      <c r="B26" s="190" t="s">
        <v>344</v>
      </c>
      <c r="C26" s="190"/>
      <c r="D26" s="63"/>
      <c r="E26" s="190"/>
      <c r="F26" s="190" t="s">
        <v>343</v>
      </c>
      <c r="G26" s="190"/>
    </row>
    <row r="27" spans="1:7" ht="12.75" customHeight="1" x14ac:dyDescent="0.25">
      <c r="A27" s="190"/>
      <c r="B27" s="190" t="s">
        <v>280</v>
      </c>
      <c r="C27" s="190"/>
      <c r="D27" s="63"/>
      <c r="E27" s="190"/>
      <c r="F27" s="329" t="s">
        <v>326</v>
      </c>
      <c r="G27" s="296">
        <v>15</v>
      </c>
    </row>
    <row r="28" spans="1:7" ht="13.2" x14ac:dyDescent="0.25">
      <c r="A28" s="190"/>
      <c r="B28" s="329" t="s">
        <v>333</v>
      </c>
      <c r="C28" s="302">
        <v>7</v>
      </c>
      <c r="D28" s="66"/>
      <c r="E28" s="67"/>
      <c r="F28" s="215"/>
      <c r="G28" s="63"/>
    </row>
    <row r="29" spans="1:7" ht="13.2" x14ac:dyDescent="0.25">
      <c r="A29" s="63"/>
      <c r="B29" s="63"/>
      <c r="C29" s="63"/>
      <c r="E29" s="190" t="s">
        <v>235</v>
      </c>
      <c r="F29" s="190" t="s">
        <v>236</v>
      </c>
      <c r="G29" s="190"/>
    </row>
    <row r="30" spans="1:7" ht="13.2" x14ac:dyDescent="0.25">
      <c r="A30" s="46" t="s">
        <v>140</v>
      </c>
      <c r="B30" s="68" t="s">
        <v>78</v>
      </c>
      <c r="C30" s="65"/>
      <c r="D30" s="63"/>
      <c r="E30" s="297"/>
      <c r="F30" s="190" t="s">
        <v>254</v>
      </c>
      <c r="G30" s="190"/>
    </row>
    <row r="31" spans="1:7" ht="12.75" customHeight="1" x14ac:dyDescent="0.25">
      <c r="A31" s="63"/>
      <c r="B31" s="63"/>
      <c r="C31" s="63"/>
      <c r="D31" s="63"/>
      <c r="E31" s="190"/>
      <c r="F31" s="329" t="s">
        <v>325</v>
      </c>
      <c r="G31" s="296">
        <v>16</v>
      </c>
    </row>
    <row r="32" spans="1:7" ht="13.2" x14ac:dyDescent="0.25">
      <c r="A32" s="190" t="s">
        <v>146</v>
      </c>
      <c r="B32" s="190" t="s">
        <v>282</v>
      </c>
      <c r="C32" s="190"/>
      <c r="D32" s="63"/>
      <c r="E32" s="61"/>
      <c r="F32" s="191"/>
      <c r="G32" s="70"/>
    </row>
    <row r="33" spans="1:7" ht="12.75" customHeight="1" x14ac:dyDescent="0.25">
      <c r="A33" s="297"/>
      <c r="B33" s="190" t="s">
        <v>283</v>
      </c>
      <c r="C33" s="190"/>
      <c r="D33" s="66"/>
      <c r="F33" s="13" t="s">
        <v>237</v>
      </c>
      <c r="G33" s="14"/>
    </row>
    <row r="34" spans="1:7" ht="11.4" x14ac:dyDescent="0.2">
      <c r="A34" s="190"/>
      <c r="B34" s="190" t="s">
        <v>144</v>
      </c>
      <c r="C34" s="190"/>
      <c r="E34" s="299" t="s">
        <v>313</v>
      </c>
      <c r="F34" s="190" t="s">
        <v>236</v>
      </c>
      <c r="G34" s="190"/>
    </row>
    <row r="35" spans="1:7" x14ac:dyDescent="0.25">
      <c r="A35" s="190"/>
      <c r="B35" s="329" t="s">
        <v>332</v>
      </c>
      <c r="C35" s="296">
        <v>8</v>
      </c>
      <c r="E35" s="190"/>
      <c r="F35" s="190" t="s">
        <v>247</v>
      </c>
      <c r="G35" s="190"/>
    </row>
    <row r="36" spans="1:7" ht="13.2" x14ac:dyDescent="0.25">
      <c r="A36" s="63"/>
      <c r="B36" s="63"/>
      <c r="C36" s="63"/>
      <c r="E36" s="190"/>
      <c r="F36" s="329" t="s">
        <v>359</v>
      </c>
      <c r="G36" s="296">
        <v>11</v>
      </c>
    </row>
    <row r="37" spans="1:7" ht="13.2" x14ac:dyDescent="0.25">
      <c r="A37" s="190" t="s">
        <v>147</v>
      </c>
      <c r="B37" s="190" t="s">
        <v>282</v>
      </c>
      <c r="C37" s="190"/>
      <c r="F37"/>
      <c r="G37" s="61"/>
    </row>
    <row r="38" spans="1:7" ht="13.2" x14ac:dyDescent="0.25">
      <c r="A38" s="297"/>
      <c r="B38" s="190" t="s">
        <v>283</v>
      </c>
      <c r="C38" s="190"/>
      <c r="F38" s="13" t="s">
        <v>110</v>
      </c>
      <c r="G38" s="61"/>
    </row>
    <row r="39" spans="1:7" ht="11.4" x14ac:dyDescent="0.2">
      <c r="A39" s="190"/>
      <c r="B39" s="190" t="s">
        <v>144</v>
      </c>
      <c r="C39" s="190"/>
      <c r="E39" s="301" t="s">
        <v>314</v>
      </c>
      <c r="F39" s="190" t="s">
        <v>36</v>
      </c>
      <c r="G39" s="190"/>
    </row>
    <row r="40" spans="1:7" x14ac:dyDescent="0.25">
      <c r="A40" s="190"/>
      <c r="B40" s="190" t="s">
        <v>344</v>
      </c>
      <c r="C40" s="190"/>
      <c r="E40" s="190"/>
      <c r="F40" s="329" t="s">
        <v>324</v>
      </c>
      <c r="G40" s="296">
        <v>17</v>
      </c>
    </row>
    <row r="41" spans="1:7" x14ac:dyDescent="0.25">
      <c r="A41" s="190"/>
      <c r="B41" s="329" t="s">
        <v>331</v>
      </c>
      <c r="C41" s="296">
        <v>9</v>
      </c>
      <c r="E41" s="42"/>
      <c r="F41" s="15"/>
      <c r="G41" s="14"/>
    </row>
    <row r="42" spans="1:7" ht="13.2" x14ac:dyDescent="0.25">
      <c r="A42" s="63"/>
      <c r="B42" s="68"/>
      <c r="C42" s="70"/>
      <c r="E42" s="42"/>
      <c r="F42" s="15"/>
      <c r="G42" s="14"/>
    </row>
    <row r="43" spans="1:7" x14ac:dyDescent="0.25">
      <c r="A43" s="190" t="s">
        <v>228</v>
      </c>
      <c r="B43" s="190" t="s">
        <v>282</v>
      </c>
      <c r="C43" s="190"/>
      <c r="E43" s="270"/>
      <c r="F43" s="68"/>
    </row>
    <row r="44" spans="1:7" x14ac:dyDescent="0.25">
      <c r="A44" s="297"/>
      <c r="B44" s="190" t="s">
        <v>283</v>
      </c>
      <c r="C44" s="190"/>
      <c r="E44" s="42"/>
      <c r="F44" s="15"/>
      <c r="G44" s="14"/>
    </row>
    <row r="45" spans="1:7" s="68" customFormat="1" x14ac:dyDescent="0.25">
      <c r="A45" s="190"/>
      <c r="B45" s="190" t="s">
        <v>144</v>
      </c>
      <c r="C45" s="190"/>
      <c r="E45" s="42"/>
      <c r="F45" s="15"/>
      <c r="G45" s="14"/>
    </row>
    <row r="46" spans="1:7" x14ac:dyDescent="0.25">
      <c r="A46" s="190"/>
      <c r="B46" s="190" t="s">
        <v>345</v>
      </c>
      <c r="C46" s="298"/>
      <c r="E46" s="42"/>
      <c r="F46" s="15"/>
      <c r="G46" s="14"/>
    </row>
    <row r="47" spans="1:7" x14ac:dyDescent="0.25">
      <c r="A47" s="190"/>
      <c r="B47" s="190" t="s">
        <v>280</v>
      </c>
      <c r="C47" s="298"/>
      <c r="E47" s="42"/>
      <c r="F47" s="15"/>
      <c r="G47" s="14"/>
    </row>
    <row r="48" spans="1:7" x14ac:dyDescent="0.25">
      <c r="A48" s="298"/>
      <c r="B48" s="329" t="s">
        <v>330</v>
      </c>
      <c r="C48" s="296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44" t="s">
        <v>30</v>
      </c>
      <c r="B1" s="344"/>
      <c r="C1" s="344"/>
      <c r="D1" s="344"/>
      <c r="E1" s="344"/>
      <c r="F1" s="344"/>
      <c r="G1" s="344"/>
      <c r="H1" s="344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7" t="s">
        <v>32</v>
      </c>
      <c r="B3" s="353" t="s">
        <v>117</v>
      </c>
      <c r="C3" s="353" t="s">
        <v>321</v>
      </c>
      <c r="D3" s="353" t="s">
        <v>118</v>
      </c>
      <c r="E3" s="353" t="s">
        <v>322</v>
      </c>
      <c r="F3" s="349" t="s">
        <v>79</v>
      </c>
      <c r="G3" s="346"/>
      <c r="H3" s="350"/>
    </row>
    <row r="4" spans="1:8" ht="12" customHeight="1" x14ac:dyDescent="0.25">
      <c r="A4" s="348"/>
      <c r="B4" s="354"/>
      <c r="C4" s="354"/>
      <c r="D4" s="354"/>
      <c r="E4" s="354"/>
      <c r="F4" s="351" t="s">
        <v>81</v>
      </c>
      <c r="G4" s="352" t="s">
        <v>80</v>
      </c>
      <c r="H4" s="350"/>
    </row>
    <row r="5" spans="1:8" ht="12" customHeight="1" x14ac:dyDescent="0.25">
      <c r="A5" s="348"/>
      <c r="B5" s="354"/>
      <c r="C5" s="354"/>
      <c r="D5" s="354"/>
      <c r="E5" s="354"/>
      <c r="F5" s="346"/>
      <c r="G5" s="18" t="s">
        <v>81</v>
      </c>
      <c r="H5" s="54" t="s">
        <v>82</v>
      </c>
    </row>
    <row r="6" spans="1:8" s="19" customFormat="1" ht="12" customHeight="1" x14ac:dyDescent="0.2">
      <c r="A6" s="348"/>
      <c r="B6" s="345" t="s">
        <v>83</v>
      </c>
      <c r="C6" s="346"/>
      <c r="D6" s="18" t="s">
        <v>84</v>
      </c>
      <c r="E6" s="349" t="s">
        <v>85</v>
      </c>
      <c r="F6" s="346"/>
      <c r="G6" s="346"/>
      <c r="H6" s="350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1">
        <v>369</v>
      </c>
      <c r="C8" s="71">
        <v>64643</v>
      </c>
      <c r="D8" s="71">
        <v>106130</v>
      </c>
      <c r="E8" s="71">
        <v>1986312</v>
      </c>
      <c r="F8" s="71">
        <v>15653083</v>
      </c>
      <c r="G8" s="71">
        <v>3776217</v>
      </c>
      <c r="H8" s="71">
        <v>1560042</v>
      </c>
    </row>
    <row r="9" spans="1:8" ht="12" customHeight="1" x14ac:dyDescent="0.25">
      <c r="A9" s="38">
        <v>2006</v>
      </c>
      <c r="B9" s="71">
        <v>385</v>
      </c>
      <c r="C9" s="71">
        <v>66714</v>
      </c>
      <c r="D9" s="71">
        <v>109335</v>
      </c>
      <c r="E9" s="71">
        <v>2042555</v>
      </c>
      <c r="F9" s="71">
        <v>17038849</v>
      </c>
      <c r="G9" s="71">
        <v>4456847</v>
      </c>
      <c r="H9" s="71">
        <v>1945126</v>
      </c>
    </row>
    <row r="10" spans="1:8" ht="12" customHeight="1" x14ac:dyDescent="0.25">
      <c r="A10" s="38">
        <v>2007</v>
      </c>
      <c r="B10" s="71">
        <v>385</v>
      </c>
      <c r="C10" s="71">
        <v>69962</v>
      </c>
      <c r="D10" s="71">
        <v>114757</v>
      </c>
      <c r="E10" s="71">
        <v>2201198</v>
      </c>
      <c r="F10" s="71">
        <v>18725307</v>
      </c>
      <c r="G10" s="71">
        <v>4885279</v>
      </c>
      <c r="H10" s="71">
        <v>1980976</v>
      </c>
    </row>
    <row r="11" spans="1:8" ht="12" customHeight="1" x14ac:dyDescent="0.25">
      <c r="A11" s="38">
        <v>2008</v>
      </c>
      <c r="B11" s="71">
        <v>409</v>
      </c>
      <c r="C11" s="71">
        <v>72920</v>
      </c>
      <c r="D11" s="71">
        <v>119530</v>
      </c>
      <c r="E11" s="71">
        <v>2337477</v>
      </c>
      <c r="F11" s="71">
        <v>19598272</v>
      </c>
      <c r="G11" s="71">
        <v>5083461</v>
      </c>
      <c r="H11" s="71">
        <v>2102359</v>
      </c>
    </row>
    <row r="12" spans="1:8" ht="12" customHeight="1" x14ac:dyDescent="0.25">
      <c r="A12" s="38">
        <v>2009</v>
      </c>
      <c r="B12" s="71">
        <v>416</v>
      </c>
      <c r="C12" s="71">
        <v>73006</v>
      </c>
      <c r="D12" s="71">
        <v>114293</v>
      </c>
      <c r="E12" s="71">
        <v>2322537</v>
      </c>
      <c r="F12" s="71">
        <v>17671523</v>
      </c>
      <c r="G12" s="71">
        <v>4384554</v>
      </c>
      <c r="H12" s="71">
        <v>1867932</v>
      </c>
    </row>
    <row r="13" spans="1:8" ht="12" customHeight="1" x14ac:dyDescent="0.25">
      <c r="A13" s="38">
        <v>2010</v>
      </c>
      <c r="B13" s="71">
        <v>412.83333333333331</v>
      </c>
      <c r="C13" s="71">
        <v>73127</v>
      </c>
      <c r="D13" s="71">
        <v>118700</v>
      </c>
      <c r="E13" s="71">
        <v>2416398</v>
      </c>
      <c r="F13" s="71">
        <v>19968245</v>
      </c>
      <c r="G13" s="71">
        <v>5425114</v>
      </c>
      <c r="H13" s="71">
        <v>2260019</v>
      </c>
    </row>
    <row r="14" spans="1:8" ht="12" customHeight="1" x14ac:dyDescent="0.25">
      <c r="A14" s="38">
        <v>2011</v>
      </c>
      <c r="B14" s="71">
        <v>436</v>
      </c>
      <c r="C14" s="71">
        <v>78566</v>
      </c>
      <c r="D14" s="71">
        <v>128691</v>
      </c>
      <c r="E14" s="71">
        <v>2653660</v>
      </c>
      <c r="F14" s="71">
        <v>22815291</v>
      </c>
      <c r="G14" s="71">
        <v>6606781</v>
      </c>
      <c r="H14" s="71">
        <v>2649403</v>
      </c>
    </row>
    <row r="15" spans="1:8" ht="12" customHeight="1" x14ac:dyDescent="0.25">
      <c r="A15" s="38">
        <v>2012</v>
      </c>
      <c r="B15" s="71">
        <v>440</v>
      </c>
      <c r="C15" s="71">
        <v>79587</v>
      </c>
      <c r="D15" s="71">
        <v>128165</v>
      </c>
      <c r="E15" s="71">
        <v>2774509</v>
      </c>
      <c r="F15" s="71">
        <v>22700406</v>
      </c>
      <c r="G15" s="71">
        <v>6946128</v>
      </c>
      <c r="H15" s="71">
        <v>2558587</v>
      </c>
    </row>
    <row r="16" spans="1:8" ht="12" customHeight="1" x14ac:dyDescent="0.25">
      <c r="A16" s="38">
        <v>2013</v>
      </c>
      <c r="B16" s="71">
        <v>439</v>
      </c>
      <c r="C16" s="71">
        <v>78694</v>
      </c>
      <c r="D16" s="71">
        <v>125989</v>
      </c>
      <c r="E16" s="71">
        <v>2809443</v>
      </c>
      <c r="F16" s="71">
        <v>22675683</v>
      </c>
      <c r="G16" s="71">
        <v>6859415</v>
      </c>
      <c r="H16" s="71">
        <v>2658469</v>
      </c>
    </row>
    <row r="17" spans="1:9" s="213" customFormat="1" ht="12" customHeight="1" x14ac:dyDescent="0.25">
      <c r="A17" s="38">
        <v>2014</v>
      </c>
      <c r="B17" s="71">
        <v>434</v>
      </c>
      <c r="C17" s="71">
        <v>78726</v>
      </c>
      <c r="D17" s="71">
        <v>126740</v>
      </c>
      <c r="E17" s="71">
        <v>2881766</v>
      </c>
      <c r="F17" s="71">
        <v>22979016</v>
      </c>
      <c r="G17" s="71">
        <v>6899201</v>
      </c>
      <c r="H17" s="71">
        <v>2718214</v>
      </c>
    </row>
    <row r="18" spans="1:9" s="213" customFormat="1" ht="12" customHeight="1" x14ac:dyDescent="0.25">
      <c r="A18" s="38">
        <v>2015</v>
      </c>
      <c r="B18" s="71">
        <v>434</v>
      </c>
      <c r="C18" s="71">
        <v>78895</v>
      </c>
      <c r="D18" s="71">
        <v>126820</v>
      </c>
      <c r="E18" s="71">
        <v>2988631</v>
      </c>
      <c r="F18" s="71">
        <v>23130409</v>
      </c>
      <c r="G18" s="71">
        <v>7461750</v>
      </c>
      <c r="H18" s="71">
        <v>3052497</v>
      </c>
    </row>
    <row r="19" spans="1:9" ht="12" customHeight="1" x14ac:dyDescent="0.25">
      <c r="A19" s="38"/>
      <c r="B19" s="71"/>
      <c r="C19" s="71"/>
      <c r="D19" s="71"/>
      <c r="E19" s="71"/>
      <c r="F19" s="71"/>
      <c r="G19" s="71"/>
      <c r="H19" s="71"/>
    </row>
    <row r="20" spans="1:9" ht="12" customHeight="1" x14ac:dyDescent="0.25">
      <c r="A20" s="81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86</v>
      </c>
      <c r="B21" s="218">
        <v>427</v>
      </c>
      <c r="C21" s="218">
        <v>78111</v>
      </c>
      <c r="D21" s="218">
        <v>10714</v>
      </c>
      <c r="E21" s="218">
        <v>229801</v>
      </c>
      <c r="F21" s="218">
        <v>1715807</v>
      </c>
      <c r="G21" s="218">
        <v>553878</v>
      </c>
      <c r="H21" s="218">
        <v>232630</v>
      </c>
    </row>
    <row r="22" spans="1:9" ht="12" customHeight="1" x14ac:dyDescent="0.25">
      <c r="A22" s="39" t="s">
        <v>87</v>
      </c>
      <c r="B22" s="218">
        <v>435</v>
      </c>
      <c r="C22" s="218">
        <v>78519</v>
      </c>
      <c r="D22" s="218">
        <v>10215</v>
      </c>
      <c r="E22" s="218">
        <v>228702</v>
      </c>
      <c r="F22" s="218">
        <v>1710479</v>
      </c>
      <c r="G22" s="218">
        <v>576303</v>
      </c>
      <c r="H22" s="218">
        <v>235594</v>
      </c>
    </row>
    <row r="23" spans="1:9" ht="12" customHeight="1" x14ac:dyDescent="0.25">
      <c r="A23" s="39" t="s">
        <v>88</v>
      </c>
      <c r="B23" s="218">
        <v>438</v>
      </c>
      <c r="C23" s="218">
        <v>79051</v>
      </c>
      <c r="D23" s="218">
        <v>11251</v>
      </c>
      <c r="E23" s="218">
        <v>245415</v>
      </c>
      <c r="F23" s="218">
        <v>1934749</v>
      </c>
      <c r="G23" s="218">
        <v>625207</v>
      </c>
      <c r="H23" s="218">
        <v>240080</v>
      </c>
    </row>
    <row r="24" spans="1:9" ht="12" customHeight="1" x14ac:dyDescent="0.25">
      <c r="A24" s="39" t="s">
        <v>89</v>
      </c>
      <c r="B24" s="218">
        <v>433</v>
      </c>
      <c r="C24" s="218">
        <v>78560</v>
      </c>
      <c r="D24" s="218">
        <v>32180</v>
      </c>
      <c r="E24" s="218">
        <v>703918</v>
      </c>
      <c r="F24" s="218">
        <v>5361034</v>
      </c>
      <c r="G24" s="218">
        <v>1755387</v>
      </c>
      <c r="H24" s="218">
        <v>708303</v>
      </c>
      <c r="I24" s="20"/>
    </row>
    <row r="25" spans="1:9" ht="12" customHeight="1" x14ac:dyDescent="0.25">
      <c r="A25" s="39" t="s">
        <v>90</v>
      </c>
      <c r="B25" s="218">
        <v>438</v>
      </c>
      <c r="C25" s="218">
        <v>78972</v>
      </c>
      <c r="D25" s="218">
        <v>10469</v>
      </c>
      <c r="E25" s="218">
        <v>271301</v>
      </c>
      <c r="F25" s="218">
        <v>1885670</v>
      </c>
      <c r="G25" s="218">
        <v>611003</v>
      </c>
      <c r="H25" s="218">
        <v>226544</v>
      </c>
      <c r="I25" s="20"/>
    </row>
    <row r="26" spans="1:9" ht="12" customHeight="1" x14ac:dyDescent="0.25">
      <c r="A26" s="39" t="s">
        <v>91</v>
      </c>
      <c r="B26" s="218">
        <v>437</v>
      </c>
      <c r="C26" s="218">
        <v>78953</v>
      </c>
      <c r="D26" s="218">
        <v>9717</v>
      </c>
      <c r="E26" s="218">
        <v>248158</v>
      </c>
      <c r="F26" s="218">
        <v>1740608</v>
      </c>
      <c r="G26" s="218">
        <v>563883</v>
      </c>
      <c r="H26" s="218">
        <v>226005</v>
      </c>
      <c r="I26" s="20"/>
    </row>
    <row r="27" spans="1:9" ht="12" customHeight="1" x14ac:dyDescent="0.25">
      <c r="A27" s="39" t="s">
        <v>92</v>
      </c>
      <c r="B27" s="218">
        <v>436</v>
      </c>
      <c r="C27" s="218">
        <v>79025</v>
      </c>
      <c r="D27" s="218">
        <v>11135</v>
      </c>
      <c r="E27" s="218">
        <v>260053</v>
      </c>
      <c r="F27" s="218">
        <v>2005857</v>
      </c>
      <c r="G27" s="218">
        <v>646613</v>
      </c>
      <c r="H27" s="218">
        <v>268309</v>
      </c>
      <c r="I27" s="20"/>
    </row>
    <row r="28" spans="1:9" ht="12" customHeight="1" x14ac:dyDescent="0.25">
      <c r="A28" s="39" t="s">
        <v>93</v>
      </c>
      <c r="B28" s="218">
        <v>437</v>
      </c>
      <c r="C28" s="218">
        <v>78983</v>
      </c>
      <c r="D28" s="218">
        <v>31321</v>
      </c>
      <c r="E28" s="218">
        <v>779512</v>
      </c>
      <c r="F28" s="218">
        <v>5632135</v>
      </c>
      <c r="G28" s="218">
        <v>1821500</v>
      </c>
      <c r="H28" s="218">
        <v>720858</v>
      </c>
    </row>
    <row r="29" spans="1:9" ht="12" customHeight="1" x14ac:dyDescent="0.25">
      <c r="A29" s="39" t="s">
        <v>94</v>
      </c>
      <c r="B29" s="218">
        <v>435</v>
      </c>
      <c r="C29" s="218">
        <v>78772</v>
      </c>
      <c r="D29" s="218">
        <v>63501</v>
      </c>
      <c r="E29" s="218">
        <v>1483430</v>
      </c>
      <c r="F29" s="218">
        <v>10993169</v>
      </c>
      <c r="G29" s="218">
        <v>3576887</v>
      </c>
      <c r="H29" s="218">
        <v>1429161</v>
      </c>
    </row>
    <row r="30" spans="1:9" ht="12" customHeight="1" x14ac:dyDescent="0.25">
      <c r="A30" s="39" t="s">
        <v>95</v>
      </c>
      <c r="B30" s="218">
        <v>436</v>
      </c>
      <c r="C30" s="218">
        <v>78846</v>
      </c>
      <c r="D30" s="218">
        <v>10884</v>
      </c>
      <c r="E30" s="218">
        <v>240171</v>
      </c>
      <c r="F30" s="218">
        <v>2023393</v>
      </c>
      <c r="G30" s="218">
        <v>621505</v>
      </c>
      <c r="H30" s="218">
        <v>239080</v>
      </c>
    </row>
    <row r="31" spans="1:9" ht="12" customHeight="1" x14ac:dyDescent="0.25">
      <c r="A31" s="39" t="s">
        <v>96</v>
      </c>
      <c r="B31" s="218">
        <v>436</v>
      </c>
      <c r="C31" s="218">
        <v>79205</v>
      </c>
      <c r="D31" s="218">
        <v>9897</v>
      </c>
      <c r="E31" s="218">
        <v>235394</v>
      </c>
      <c r="F31" s="218">
        <v>1850118</v>
      </c>
      <c r="G31" s="218">
        <v>575033</v>
      </c>
      <c r="H31" s="218">
        <v>237664</v>
      </c>
    </row>
    <row r="32" spans="1:9" ht="12" customHeight="1" x14ac:dyDescent="0.25">
      <c r="A32" s="39" t="s">
        <v>97</v>
      </c>
      <c r="B32" s="218">
        <v>432</v>
      </c>
      <c r="C32" s="218">
        <v>79182</v>
      </c>
      <c r="D32" s="218">
        <v>11049</v>
      </c>
      <c r="E32" s="218">
        <v>235315</v>
      </c>
      <c r="F32" s="218">
        <v>1963116</v>
      </c>
      <c r="G32" s="218">
        <v>627773</v>
      </c>
      <c r="H32" s="218">
        <v>274285</v>
      </c>
    </row>
    <row r="33" spans="1:16" ht="12" customHeight="1" x14ac:dyDescent="0.25">
      <c r="A33" s="39" t="s">
        <v>98</v>
      </c>
      <c r="B33" s="218">
        <v>435</v>
      </c>
      <c r="C33" s="218">
        <v>79078</v>
      </c>
      <c r="D33" s="218">
        <v>31829</v>
      </c>
      <c r="E33" s="218">
        <v>710879</v>
      </c>
      <c r="F33" s="218">
        <v>5836627</v>
      </c>
      <c r="G33" s="218">
        <v>1824311</v>
      </c>
      <c r="H33" s="218">
        <v>751029</v>
      </c>
    </row>
    <row r="34" spans="1:16" ht="12" customHeight="1" x14ac:dyDescent="0.25">
      <c r="A34" s="39" t="s">
        <v>99</v>
      </c>
      <c r="B34" s="218">
        <v>430</v>
      </c>
      <c r="C34" s="218">
        <v>79243</v>
      </c>
      <c r="D34" s="218">
        <v>10994</v>
      </c>
      <c r="E34" s="218">
        <v>248069</v>
      </c>
      <c r="F34" s="218">
        <v>2253761</v>
      </c>
      <c r="G34" s="218">
        <v>764902</v>
      </c>
      <c r="H34" s="218">
        <v>291435</v>
      </c>
    </row>
    <row r="35" spans="1:16" ht="12" customHeight="1" x14ac:dyDescent="0.25">
      <c r="A35" s="39" t="s">
        <v>100</v>
      </c>
      <c r="B35" s="218">
        <v>430</v>
      </c>
      <c r="C35" s="218">
        <v>78931</v>
      </c>
      <c r="D35" s="218">
        <v>10950</v>
      </c>
      <c r="E35" s="218">
        <v>302073</v>
      </c>
      <c r="F35" s="218">
        <v>2027522</v>
      </c>
      <c r="G35" s="218">
        <v>651713</v>
      </c>
      <c r="H35" s="218">
        <v>309759</v>
      </c>
    </row>
    <row r="36" spans="1:16" ht="12" customHeight="1" x14ac:dyDescent="0.25">
      <c r="A36" s="39" t="s">
        <v>101</v>
      </c>
      <c r="B36" s="218">
        <v>430</v>
      </c>
      <c r="C36" s="218">
        <v>78701</v>
      </c>
      <c r="D36" s="218">
        <v>9546</v>
      </c>
      <c r="E36" s="218">
        <v>244181</v>
      </c>
      <c r="F36" s="218">
        <v>2019329</v>
      </c>
      <c r="G36" s="218">
        <v>643938</v>
      </c>
      <c r="H36" s="218">
        <v>271113</v>
      </c>
    </row>
    <row r="37" spans="1:16" ht="12" customHeight="1" x14ac:dyDescent="0.25">
      <c r="A37" s="39" t="s">
        <v>102</v>
      </c>
      <c r="B37" s="218">
        <v>430</v>
      </c>
      <c r="C37" s="218">
        <v>78958</v>
      </c>
      <c r="D37" s="218">
        <v>31491</v>
      </c>
      <c r="E37" s="218">
        <v>794322</v>
      </c>
      <c r="F37" s="218">
        <v>6300613</v>
      </c>
      <c r="G37" s="218">
        <v>2060553</v>
      </c>
      <c r="H37" s="218">
        <v>872306</v>
      </c>
    </row>
    <row r="38" spans="1:16" ht="12" customHeight="1" x14ac:dyDescent="0.25">
      <c r="A38" s="39" t="s">
        <v>103</v>
      </c>
      <c r="B38" s="218">
        <v>432</v>
      </c>
      <c r="C38" s="218">
        <v>79018</v>
      </c>
      <c r="D38" s="218">
        <v>63320</v>
      </c>
      <c r="E38" s="218">
        <v>1505201</v>
      </c>
      <c r="F38" s="218">
        <v>12137239</v>
      </c>
      <c r="G38" s="218">
        <v>3884863</v>
      </c>
      <c r="H38" s="218">
        <v>1623336</v>
      </c>
    </row>
    <row r="39" spans="1:16" s="213" customFormat="1" ht="12" customHeight="1" x14ac:dyDescent="0.25">
      <c r="A39" s="39"/>
      <c r="B39" s="218"/>
      <c r="C39" s="218"/>
      <c r="D39" s="218"/>
      <c r="E39" s="218"/>
      <c r="F39" s="218"/>
      <c r="G39" s="218"/>
      <c r="H39" s="218"/>
    </row>
    <row r="40" spans="1:16" ht="12" customHeight="1" x14ac:dyDescent="0.25">
      <c r="A40" s="305" t="s">
        <v>317</v>
      </c>
      <c r="B40" s="40"/>
      <c r="C40" s="40"/>
      <c r="D40" s="40"/>
      <c r="E40" s="40"/>
      <c r="F40" s="40"/>
      <c r="G40" s="40"/>
      <c r="H40" s="40"/>
      <c r="J40" s="233"/>
      <c r="K40" s="233"/>
      <c r="L40" s="233"/>
      <c r="M40" s="233"/>
      <c r="N40" s="233"/>
      <c r="O40" s="233"/>
      <c r="P40" s="233"/>
    </row>
    <row r="41" spans="1:16" ht="12" customHeight="1" x14ac:dyDescent="0.25">
      <c r="A41" s="39" t="s">
        <v>86</v>
      </c>
      <c r="B41" s="234">
        <v>454</v>
      </c>
      <c r="C41" s="234">
        <v>79640</v>
      </c>
      <c r="D41" s="234">
        <v>10737</v>
      </c>
      <c r="E41" s="234">
        <v>237947</v>
      </c>
      <c r="F41" s="234">
        <v>1787182</v>
      </c>
      <c r="G41" s="234">
        <v>595414</v>
      </c>
      <c r="H41" s="234">
        <v>257849</v>
      </c>
      <c r="J41" s="232"/>
      <c r="K41" s="232"/>
      <c r="L41" s="232"/>
      <c r="M41" s="232"/>
      <c r="N41" s="232"/>
      <c r="O41" s="232"/>
      <c r="P41" s="232"/>
    </row>
    <row r="42" spans="1:16" ht="12" customHeight="1" x14ac:dyDescent="0.25">
      <c r="A42" s="39" t="s">
        <v>87</v>
      </c>
      <c r="B42" s="234">
        <v>448</v>
      </c>
      <c r="C42" s="234">
        <v>79538</v>
      </c>
      <c r="D42" s="234">
        <v>10900</v>
      </c>
      <c r="E42" s="234">
        <v>238172</v>
      </c>
      <c r="F42" s="234">
        <v>1824595</v>
      </c>
      <c r="G42" s="234">
        <v>589964</v>
      </c>
      <c r="H42" s="234">
        <v>293456</v>
      </c>
      <c r="J42" s="232"/>
      <c r="K42" s="232"/>
      <c r="L42" s="232"/>
      <c r="M42" s="232"/>
      <c r="N42" s="232"/>
      <c r="O42" s="232"/>
      <c r="P42" s="232"/>
    </row>
    <row r="43" spans="1:16" ht="12" customHeight="1" x14ac:dyDescent="0.25">
      <c r="A43" s="39" t="s">
        <v>88</v>
      </c>
      <c r="B43" s="234">
        <v>450</v>
      </c>
      <c r="C43" s="234">
        <v>79835</v>
      </c>
      <c r="D43" s="234">
        <v>10972</v>
      </c>
      <c r="E43" s="234">
        <v>251358</v>
      </c>
      <c r="F43" s="234">
        <v>1951256</v>
      </c>
      <c r="G43" s="234">
        <v>606479</v>
      </c>
      <c r="H43" s="234">
        <v>275064</v>
      </c>
      <c r="J43" s="232"/>
      <c r="K43" s="232"/>
      <c r="L43" s="232"/>
      <c r="M43" s="232"/>
      <c r="N43" s="232"/>
      <c r="O43" s="232"/>
      <c r="P43" s="232"/>
    </row>
    <row r="44" spans="1:16" ht="12" customHeight="1" x14ac:dyDescent="0.25">
      <c r="A44" s="39" t="s">
        <v>89</v>
      </c>
      <c r="B44" s="234">
        <v>451</v>
      </c>
      <c r="C44" s="234">
        <v>79671</v>
      </c>
      <c r="D44" s="234">
        <v>32609</v>
      </c>
      <c r="E44" s="234">
        <v>727477</v>
      </c>
      <c r="F44" s="234">
        <v>5563033</v>
      </c>
      <c r="G44" s="234">
        <v>1791858</v>
      </c>
      <c r="H44" s="234">
        <v>826370</v>
      </c>
      <c r="I44" s="71"/>
      <c r="J44" s="232"/>
      <c r="K44" s="232"/>
      <c r="L44" s="232"/>
      <c r="M44" s="232"/>
      <c r="N44" s="232"/>
      <c r="O44" s="232"/>
      <c r="P44" s="232"/>
    </row>
    <row r="45" spans="1:16" ht="12" customHeight="1" x14ac:dyDescent="0.25">
      <c r="A45" s="39" t="s">
        <v>90</v>
      </c>
      <c r="B45" s="234">
        <v>449</v>
      </c>
      <c r="C45" s="234">
        <v>79526</v>
      </c>
      <c r="D45" s="234">
        <v>11052</v>
      </c>
      <c r="E45" s="234">
        <v>271088</v>
      </c>
      <c r="F45" s="234">
        <v>1930470</v>
      </c>
      <c r="G45" s="234">
        <v>612888</v>
      </c>
      <c r="H45" s="234">
        <v>268858</v>
      </c>
      <c r="I45" s="71"/>
      <c r="J45" s="232"/>
      <c r="K45" s="232"/>
      <c r="L45" s="232"/>
      <c r="M45" s="232"/>
      <c r="N45" s="232"/>
      <c r="O45" s="232"/>
      <c r="P45" s="232"/>
    </row>
    <row r="46" spans="1:16" ht="12" customHeight="1" x14ac:dyDescent="0.25">
      <c r="A46" s="39" t="s">
        <v>91</v>
      </c>
      <c r="B46" s="234">
        <v>448</v>
      </c>
      <c r="C46" s="234">
        <v>79334</v>
      </c>
      <c r="D46" s="234">
        <v>10482</v>
      </c>
      <c r="E46" s="234">
        <v>255861</v>
      </c>
      <c r="F46" s="234">
        <v>1937561</v>
      </c>
      <c r="G46" s="234">
        <v>639560</v>
      </c>
      <c r="H46" s="234">
        <v>299217</v>
      </c>
      <c r="I46" s="71"/>
      <c r="J46" s="232"/>
      <c r="K46" s="232"/>
      <c r="L46" s="232"/>
      <c r="M46" s="232"/>
      <c r="N46" s="232"/>
      <c r="O46" s="232"/>
      <c r="P46" s="232"/>
    </row>
    <row r="47" spans="1:16" ht="12" customHeight="1" x14ac:dyDescent="0.25">
      <c r="A47" s="39" t="s">
        <v>92</v>
      </c>
      <c r="B47" s="234">
        <v>446</v>
      </c>
      <c r="C47" s="234">
        <v>79346</v>
      </c>
      <c r="D47" s="234">
        <v>11073</v>
      </c>
      <c r="E47" s="234">
        <v>267005</v>
      </c>
      <c r="F47" s="234">
        <v>2029324</v>
      </c>
      <c r="G47" s="234">
        <v>652728</v>
      </c>
      <c r="H47" s="234">
        <v>263387</v>
      </c>
      <c r="I47" s="71"/>
      <c r="J47" s="232"/>
      <c r="K47" s="232"/>
      <c r="L47" s="232"/>
      <c r="M47" s="232"/>
      <c r="N47" s="232"/>
      <c r="O47" s="232"/>
      <c r="P47" s="232"/>
    </row>
    <row r="48" spans="1:16" ht="12" customHeight="1" x14ac:dyDescent="0.25">
      <c r="A48" s="39" t="s">
        <v>93</v>
      </c>
      <c r="B48" s="234">
        <v>448</v>
      </c>
      <c r="C48" s="234">
        <v>79402</v>
      </c>
      <c r="D48" s="234">
        <v>32607</v>
      </c>
      <c r="E48" s="234">
        <v>793954</v>
      </c>
      <c r="F48" s="234">
        <v>5897355</v>
      </c>
      <c r="G48" s="234">
        <v>1905176</v>
      </c>
      <c r="H48" s="234">
        <v>831462</v>
      </c>
      <c r="I48" s="71" t="s">
        <v>248</v>
      </c>
      <c r="J48" s="232"/>
      <c r="K48" s="232"/>
      <c r="L48" s="232"/>
      <c r="M48" s="232"/>
      <c r="N48" s="232"/>
      <c r="O48" s="232"/>
      <c r="P48" s="232"/>
    </row>
    <row r="49" spans="1:17" ht="12" customHeight="1" x14ac:dyDescent="0.25">
      <c r="A49" s="39" t="s">
        <v>94</v>
      </c>
      <c r="B49" s="234">
        <v>449</v>
      </c>
      <c r="C49" s="234">
        <v>79537</v>
      </c>
      <c r="D49" s="234">
        <v>65215</v>
      </c>
      <c r="E49" s="234">
        <v>1521431</v>
      </c>
      <c r="F49" s="234">
        <v>11460388</v>
      </c>
      <c r="G49" s="234">
        <v>3697034</v>
      </c>
      <c r="H49" s="234">
        <v>1657832</v>
      </c>
      <c r="I49" s="71" t="s">
        <v>248</v>
      </c>
      <c r="J49" s="232"/>
      <c r="K49" s="232"/>
      <c r="L49" s="232"/>
      <c r="M49" s="232"/>
      <c r="N49" s="232"/>
      <c r="O49" s="232"/>
      <c r="P49" s="232"/>
      <c r="Q49" s="71"/>
    </row>
    <row r="50" spans="1:17" ht="12" customHeight="1" x14ac:dyDescent="0.25">
      <c r="A50" s="39" t="s">
        <v>95</v>
      </c>
      <c r="B50" s="234">
        <v>445</v>
      </c>
      <c r="C50" s="234">
        <v>79215</v>
      </c>
      <c r="D50" s="234">
        <v>10346</v>
      </c>
      <c r="E50" s="234">
        <v>243895</v>
      </c>
      <c r="F50" s="234">
        <v>1900261</v>
      </c>
      <c r="G50" s="234">
        <v>607371</v>
      </c>
      <c r="H50" s="234">
        <v>246529</v>
      </c>
      <c r="J50" s="232"/>
      <c r="K50" s="232"/>
      <c r="L50" s="232"/>
      <c r="M50" s="232"/>
      <c r="N50" s="232"/>
      <c r="O50" s="232"/>
      <c r="P50" s="232"/>
    </row>
    <row r="51" spans="1:17" ht="12" customHeight="1" x14ac:dyDescent="0.25">
      <c r="A51" s="39" t="s">
        <v>96</v>
      </c>
      <c r="B51" s="234">
        <v>444</v>
      </c>
      <c r="C51" s="234">
        <v>79730</v>
      </c>
      <c r="D51" s="234">
        <v>10351</v>
      </c>
      <c r="E51" s="234">
        <v>243561</v>
      </c>
      <c r="F51" s="234">
        <v>1957882</v>
      </c>
      <c r="G51" s="234">
        <v>570293</v>
      </c>
      <c r="H51" s="234">
        <v>220929</v>
      </c>
      <c r="J51" s="232"/>
      <c r="K51" s="232"/>
      <c r="L51" s="232"/>
      <c r="M51" s="232"/>
      <c r="N51" s="232"/>
      <c r="O51" s="232"/>
      <c r="P51" s="232"/>
    </row>
    <row r="52" spans="1:17" ht="12" customHeight="1" x14ac:dyDescent="0.25">
      <c r="A52" s="39" t="s">
        <v>97</v>
      </c>
      <c r="B52" s="234">
        <v>0</v>
      </c>
      <c r="C52" s="234">
        <v>0</v>
      </c>
      <c r="D52" s="234">
        <v>0</v>
      </c>
      <c r="E52" s="234">
        <v>0</v>
      </c>
      <c r="F52" s="234">
        <v>0</v>
      </c>
      <c r="G52" s="234">
        <v>0</v>
      </c>
      <c r="H52" s="234">
        <v>0</v>
      </c>
      <c r="J52" s="232"/>
      <c r="K52" s="232"/>
      <c r="L52" s="232"/>
      <c r="M52" s="232"/>
      <c r="N52" s="232"/>
      <c r="O52" s="232"/>
      <c r="P52" s="232"/>
    </row>
    <row r="53" spans="1:17" ht="12" customHeight="1" x14ac:dyDescent="0.25">
      <c r="A53" s="39" t="s">
        <v>98</v>
      </c>
      <c r="B53" s="234">
        <v>0</v>
      </c>
      <c r="C53" s="234">
        <v>0</v>
      </c>
      <c r="D53" s="234">
        <v>0</v>
      </c>
      <c r="E53" s="234">
        <v>0</v>
      </c>
      <c r="F53" s="234">
        <v>0</v>
      </c>
      <c r="G53" s="234">
        <v>0</v>
      </c>
      <c r="H53" s="234">
        <v>0</v>
      </c>
      <c r="J53" s="232"/>
      <c r="K53" s="232"/>
      <c r="L53" s="232"/>
      <c r="M53" s="232"/>
      <c r="N53" s="232"/>
      <c r="O53" s="232"/>
      <c r="P53" s="232"/>
    </row>
    <row r="54" spans="1:17" ht="12" customHeight="1" x14ac:dyDescent="0.25">
      <c r="A54" s="39" t="s">
        <v>99</v>
      </c>
      <c r="B54" s="234">
        <v>0</v>
      </c>
      <c r="C54" s="234">
        <v>0</v>
      </c>
      <c r="D54" s="234">
        <v>0</v>
      </c>
      <c r="E54" s="234">
        <v>0</v>
      </c>
      <c r="F54" s="234">
        <v>0</v>
      </c>
      <c r="G54" s="234">
        <v>0</v>
      </c>
      <c r="H54" s="234">
        <v>0</v>
      </c>
      <c r="J54" s="232"/>
      <c r="K54" s="232"/>
      <c r="L54" s="232"/>
      <c r="M54" s="232"/>
      <c r="N54" s="232"/>
      <c r="O54" s="232"/>
      <c r="P54" s="232"/>
    </row>
    <row r="55" spans="1:17" ht="12" customHeight="1" x14ac:dyDescent="0.25">
      <c r="A55" s="39" t="s">
        <v>100</v>
      </c>
      <c r="B55" s="234">
        <v>0</v>
      </c>
      <c r="C55" s="234">
        <v>0</v>
      </c>
      <c r="D55" s="234">
        <v>0</v>
      </c>
      <c r="E55" s="234">
        <v>0</v>
      </c>
      <c r="F55" s="234">
        <v>0</v>
      </c>
      <c r="G55" s="234">
        <v>0</v>
      </c>
      <c r="H55" s="234">
        <v>0</v>
      </c>
      <c r="J55" s="232"/>
      <c r="K55" s="232"/>
      <c r="L55" s="232"/>
      <c r="M55" s="232"/>
      <c r="N55" s="232"/>
      <c r="O55" s="232"/>
      <c r="P55" s="232"/>
    </row>
    <row r="56" spans="1:17" ht="12" customHeight="1" x14ac:dyDescent="0.25">
      <c r="A56" s="39" t="s">
        <v>101</v>
      </c>
      <c r="B56" s="234">
        <v>0</v>
      </c>
      <c r="C56" s="234">
        <v>0</v>
      </c>
      <c r="D56" s="234">
        <v>0</v>
      </c>
      <c r="E56" s="234">
        <v>0</v>
      </c>
      <c r="F56" s="234">
        <v>0</v>
      </c>
      <c r="G56" s="234">
        <v>0</v>
      </c>
      <c r="H56" s="234">
        <v>0</v>
      </c>
      <c r="J56" s="232"/>
      <c r="K56" s="232"/>
      <c r="L56" s="232"/>
      <c r="M56" s="232"/>
      <c r="N56" s="232"/>
      <c r="O56" s="232"/>
      <c r="P56" s="232"/>
    </row>
    <row r="57" spans="1:17" ht="12" customHeight="1" x14ac:dyDescent="0.25">
      <c r="A57" s="39" t="s">
        <v>102</v>
      </c>
      <c r="B57" s="234">
        <v>0</v>
      </c>
      <c r="C57" s="234">
        <v>0</v>
      </c>
      <c r="D57" s="234">
        <v>0</v>
      </c>
      <c r="E57" s="234">
        <v>0</v>
      </c>
      <c r="F57" s="234">
        <v>0</v>
      </c>
      <c r="G57" s="234">
        <v>0</v>
      </c>
      <c r="H57" s="234">
        <v>0</v>
      </c>
      <c r="J57" s="232"/>
      <c r="K57" s="232"/>
      <c r="L57" s="232"/>
      <c r="M57" s="232"/>
      <c r="N57" s="232"/>
      <c r="O57" s="232"/>
      <c r="P57" s="232"/>
    </row>
    <row r="58" spans="1:17" ht="12" customHeight="1" x14ac:dyDescent="0.25">
      <c r="A58" s="39" t="s">
        <v>103</v>
      </c>
      <c r="B58" s="234">
        <v>0</v>
      </c>
      <c r="C58" s="234">
        <v>0</v>
      </c>
      <c r="D58" s="234">
        <v>0</v>
      </c>
      <c r="E58" s="234">
        <v>0</v>
      </c>
      <c r="F58" s="234">
        <v>0</v>
      </c>
      <c r="G58" s="234">
        <v>0</v>
      </c>
      <c r="H58" s="234">
        <v>0</v>
      </c>
      <c r="J58" s="232"/>
      <c r="K58" s="232"/>
      <c r="L58" s="232"/>
      <c r="M58" s="232"/>
      <c r="N58" s="232"/>
      <c r="O58" s="232"/>
      <c r="P58" s="232"/>
    </row>
    <row r="59" spans="1:17" ht="12" customHeight="1" x14ac:dyDescent="0.25">
      <c r="A59" s="11" t="s">
        <v>172</v>
      </c>
      <c r="B59" s="71"/>
      <c r="C59" s="71"/>
      <c r="D59" s="71"/>
      <c r="E59" s="71"/>
      <c r="F59" s="71"/>
      <c r="G59" s="71"/>
      <c r="H59" s="71"/>
      <c r="I59" s="27"/>
    </row>
    <row r="60" spans="1:17" ht="12" customHeight="1" x14ac:dyDescent="0.25">
      <c r="A60" s="246" t="s">
        <v>227</v>
      </c>
      <c r="B60" s="246"/>
      <c r="C60" s="246"/>
      <c r="D60" s="246"/>
      <c r="E60" s="246"/>
      <c r="F60" s="246"/>
      <c r="G60" s="246"/>
      <c r="H60" s="246"/>
      <c r="I60" s="246"/>
      <c r="J60" s="207"/>
      <c r="K60" s="207"/>
      <c r="L60" s="207"/>
      <c r="M60" s="207"/>
      <c r="N60" s="207"/>
      <c r="O60" s="207"/>
      <c r="P60" s="207"/>
    </row>
    <row r="61" spans="1:17" ht="12" customHeight="1" x14ac:dyDescent="0.25">
      <c r="B61" s="71"/>
      <c r="C61" s="71"/>
      <c r="D61" s="71"/>
      <c r="E61" s="71"/>
      <c r="F61" s="71"/>
      <c r="G61" s="71"/>
      <c r="H61" s="71"/>
      <c r="J61" s="207"/>
      <c r="K61" s="207"/>
      <c r="L61" s="207"/>
      <c r="M61" s="207"/>
      <c r="N61" s="207"/>
      <c r="O61" s="207"/>
      <c r="P61" s="207"/>
    </row>
    <row r="62" spans="1:17" ht="12" customHeight="1" x14ac:dyDescent="0.25">
      <c r="B62" s="207"/>
      <c r="C62" s="207"/>
      <c r="D62" s="207"/>
      <c r="E62" s="207"/>
      <c r="F62" s="207"/>
      <c r="G62" s="207"/>
      <c r="H62" s="207"/>
      <c r="J62" s="207"/>
      <c r="K62" s="207"/>
      <c r="L62" s="207"/>
      <c r="M62" s="207"/>
      <c r="N62" s="207"/>
      <c r="O62" s="207"/>
      <c r="P62" s="207"/>
    </row>
    <row r="63" spans="1:17" ht="12" customHeight="1" x14ac:dyDescent="0.25">
      <c r="J63" s="207"/>
      <c r="K63" s="207"/>
      <c r="L63" s="207"/>
      <c r="M63" s="207"/>
      <c r="N63" s="207"/>
      <c r="O63" s="207"/>
      <c r="P63" s="207"/>
    </row>
    <row r="64" spans="1:17" ht="12" customHeight="1" x14ac:dyDescent="0.25">
      <c r="J64" s="207"/>
      <c r="K64" s="207"/>
      <c r="L64" s="207"/>
      <c r="M64" s="207"/>
      <c r="N64" s="207"/>
      <c r="O64" s="207"/>
      <c r="P64" s="207"/>
    </row>
    <row r="65" spans="1:16" x14ac:dyDescent="0.25">
      <c r="J65" s="207"/>
      <c r="K65" s="207"/>
      <c r="L65" s="207"/>
      <c r="M65" s="207"/>
      <c r="N65" s="207"/>
      <c r="O65" s="207"/>
      <c r="P65" s="207"/>
    </row>
    <row r="66" spans="1:16" x14ac:dyDescent="0.25">
      <c r="A66" s="322" t="s">
        <v>320</v>
      </c>
      <c r="B66" s="323"/>
      <c r="C66" s="323"/>
      <c r="D66" s="323"/>
      <c r="E66" s="323"/>
      <c r="F66" s="323"/>
      <c r="G66" s="323"/>
      <c r="H66" s="323"/>
      <c r="J66" s="207"/>
      <c r="K66" s="207"/>
      <c r="L66" s="207"/>
      <c r="M66" s="207"/>
      <c r="N66" s="207"/>
      <c r="O66" s="207"/>
      <c r="P66" s="207"/>
    </row>
    <row r="67" spans="1:16" x14ac:dyDescent="0.25">
      <c r="A67" s="322" t="s">
        <v>89</v>
      </c>
      <c r="B67" s="324">
        <f>(B41+B42+B43)/3-B44</f>
        <v>-0.33333333333331439</v>
      </c>
      <c r="C67" s="324">
        <f>(C41+C42+C43)/3-C44</f>
        <v>0</v>
      </c>
      <c r="D67" s="324">
        <f>(D41+D42+D43)-D44</f>
        <v>0</v>
      </c>
      <c r="E67" s="324">
        <f>(E41+E42+E43)-E44</f>
        <v>0</v>
      </c>
      <c r="F67" s="324">
        <f>(F41+F42+F43)-F44</f>
        <v>0</v>
      </c>
      <c r="G67" s="324">
        <f>(G41+G42+G43)-G44</f>
        <v>-1</v>
      </c>
      <c r="H67" s="324">
        <f>(H41+H42+H43)-H44</f>
        <v>-1</v>
      </c>
      <c r="J67" s="207"/>
      <c r="K67" s="207"/>
      <c r="L67" s="207"/>
      <c r="M67" s="207"/>
      <c r="N67" s="207"/>
      <c r="O67" s="207"/>
      <c r="P67" s="207"/>
    </row>
    <row r="68" spans="1:16" x14ac:dyDescent="0.25">
      <c r="A68" s="322" t="s">
        <v>93</v>
      </c>
      <c r="B68" s="324">
        <f>(B45+B46+B47)/3-B48</f>
        <v>-0.33333333333331439</v>
      </c>
      <c r="C68" s="324">
        <f>(C45+C46+C47)/3-C48</f>
        <v>0</v>
      </c>
      <c r="D68" s="324">
        <f>D45+D46+D47-D48</f>
        <v>0</v>
      </c>
      <c r="E68" s="324">
        <f>E45+E46+E47-E48</f>
        <v>0</v>
      </c>
      <c r="F68" s="324">
        <f>F45+F46+F47-F48</f>
        <v>0</v>
      </c>
      <c r="G68" s="324">
        <f>G45+G46+G47-G48</f>
        <v>0</v>
      </c>
      <c r="H68" s="324">
        <f>H45+H46+H47-H48</f>
        <v>0</v>
      </c>
      <c r="J68" s="207"/>
      <c r="K68" s="207"/>
      <c r="L68" s="207"/>
      <c r="M68" s="207"/>
      <c r="N68" s="207"/>
      <c r="O68" s="207"/>
      <c r="P68" s="207"/>
    </row>
    <row r="69" spans="1:16" x14ac:dyDescent="0.25">
      <c r="A69" s="322" t="s">
        <v>98</v>
      </c>
      <c r="B69" s="324">
        <f>(B50+B51+B52)/3-B53</f>
        <v>296.33333333333331</v>
      </c>
      <c r="C69" s="324">
        <f>(C50+C51+C52)/3-C53</f>
        <v>52981.666666666664</v>
      </c>
      <c r="D69" s="324">
        <f>D50+D51+D52-D53</f>
        <v>20697</v>
      </c>
      <c r="E69" s="324">
        <f>E50+E51+E52-E53</f>
        <v>487456</v>
      </c>
      <c r="F69" s="324">
        <f>F50+F51+F52-F53</f>
        <v>3858143</v>
      </c>
      <c r="G69" s="324">
        <f>G50+G51+G52-G53</f>
        <v>1177664</v>
      </c>
      <c r="H69" s="324">
        <f>H50+H51+H52-H53</f>
        <v>467458</v>
      </c>
      <c r="J69" s="207"/>
      <c r="K69" s="207"/>
      <c r="L69" s="207"/>
      <c r="M69" s="207"/>
      <c r="N69" s="207"/>
      <c r="O69" s="207"/>
      <c r="P69" s="207"/>
    </row>
    <row r="70" spans="1:16" x14ac:dyDescent="0.25">
      <c r="A70" s="322" t="s">
        <v>102</v>
      </c>
      <c r="B70" s="324">
        <f>(B54+B55+B56)/3-B57</f>
        <v>0</v>
      </c>
      <c r="C70" s="324">
        <f>(C54+C55+C56)/3-C57</f>
        <v>0</v>
      </c>
      <c r="D70" s="324">
        <f>D54+D55+D56-D57</f>
        <v>0</v>
      </c>
      <c r="E70" s="324">
        <f>E54+E55+E56-E57</f>
        <v>0</v>
      </c>
      <c r="F70" s="324">
        <f>F54+F55+F56-F57</f>
        <v>0</v>
      </c>
      <c r="G70" s="324">
        <f>G54+G55+G56-G57</f>
        <v>0</v>
      </c>
      <c r="H70" s="324">
        <f>H54+H55+H56-H57</f>
        <v>0</v>
      </c>
      <c r="J70" s="207"/>
      <c r="K70" s="207"/>
      <c r="L70" s="207"/>
      <c r="M70" s="207"/>
      <c r="N70" s="207"/>
      <c r="O70" s="207"/>
      <c r="P70" s="207"/>
    </row>
    <row r="71" spans="1:16" x14ac:dyDescent="0.25">
      <c r="A71" s="322" t="s">
        <v>94</v>
      </c>
      <c r="B71" s="324">
        <f>(B44+B48)/2-B49</f>
        <v>0.5</v>
      </c>
      <c r="C71" s="324">
        <f>(C44+C48)/2-C49</f>
        <v>-0.5</v>
      </c>
      <c r="D71" s="324">
        <f>D44+D48-D49</f>
        <v>1</v>
      </c>
      <c r="E71" s="324">
        <f>E44+E48-E49</f>
        <v>0</v>
      </c>
      <c r="F71" s="324">
        <f>F44+F48-F49</f>
        <v>0</v>
      </c>
      <c r="G71" s="324">
        <f>G44+G48-G49</f>
        <v>0</v>
      </c>
      <c r="H71" s="324">
        <f>H44+H48-H49</f>
        <v>0</v>
      </c>
      <c r="J71" s="207"/>
      <c r="K71" s="207"/>
      <c r="L71" s="207"/>
      <c r="M71" s="207"/>
      <c r="N71" s="207"/>
      <c r="O71" s="207"/>
      <c r="P71" s="207"/>
    </row>
    <row r="72" spans="1:16" x14ac:dyDescent="0.25">
      <c r="A72" s="322" t="s">
        <v>103</v>
      </c>
      <c r="B72" s="324">
        <f>(B53+B57)/2-B58</f>
        <v>0</v>
      </c>
      <c r="C72" s="324">
        <f>(C53+C57)/2-C58</f>
        <v>0</v>
      </c>
      <c r="D72" s="324">
        <f>D53+D57-D58</f>
        <v>0</v>
      </c>
      <c r="E72" s="324">
        <f>E53+E57-E58</f>
        <v>0</v>
      </c>
      <c r="F72" s="324">
        <f>F53+F57-F58</f>
        <v>0</v>
      </c>
      <c r="G72" s="324">
        <f>G53+G57-G58</f>
        <v>0</v>
      </c>
      <c r="H72" s="324">
        <f>H53+H57-H58</f>
        <v>0</v>
      </c>
      <c r="J72" s="207"/>
      <c r="K72" s="207"/>
      <c r="L72" s="207"/>
      <c r="M72" s="207"/>
      <c r="N72" s="207"/>
      <c r="O72" s="207"/>
      <c r="P72" s="207"/>
    </row>
    <row r="73" spans="1:16" x14ac:dyDescent="0.25">
      <c r="J73" s="207"/>
      <c r="K73" s="207"/>
      <c r="L73" s="207"/>
      <c r="M73" s="207"/>
      <c r="N73" s="207"/>
      <c r="O73" s="207"/>
      <c r="P73" s="207"/>
    </row>
    <row r="74" spans="1:16" x14ac:dyDescent="0.25">
      <c r="J74" s="207"/>
      <c r="K74" s="207"/>
      <c r="L74" s="207"/>
      <c r="M74" s="207"/>
      <c r="N74" s="207"/>
      <c r="O74" s="207"/>
      <c r="P74" s="207"/>
    </row>
    <row r="75" spans="1:16" x14ac:dyDescent="0.25">
      <c r="J75" s="207"/>
      <c r="K75" s="207"/>
      <c r="L75" s="207"/>
      <c r="M75" s="207"/>
      <c r="N75" s="207"/>
      <c r="O75" s="207"/>
      <c r="P75" s="207"/>
    </row>
    <row r="76" spans="1:16" x14ac:dyDescent="0.25">
      <c r="J76" s="207"/>
      <c r="K76" s="207"/>
      <c r="L76" s="207"/>
      <c r="M76" s="207"/>
      <c r="N76" s="207"/>
      <c r="O76" s="207"/>
      <c r="P76" s="207"/>
    </row>
    <row r="77" spans="1:16" x14ac:dyDescent="0.25">
      <c r="J77" s="207"/>
      <c r="K77" s="207"/>
      <c r="L77" s="207"/>
      <c r="M77" s="207"/>
      <c r="N77" s="207"/>
      <c r="O77" s="207"/>
      <c r="P77" s="207"/>
    </row>
    <row r="78" spans="1:16" x14ac:dyDescent="0.25">
      <c r="J78" s="207"/>
      <c r="K78" s="207"/>
      <c r="L78" s="207"/>
      <c r="M78" s="207"/>
      <c r="N78" s="207"/>
      <c r="O78" s="207"/>
      <c r="P78" s="207"/>
    </row>
    <row r="79" spans="1:16" x14ac:dyDescent="0.25">
      <c r="J79" s="207"/>
      <c r="K79" s="207"/>
      <c r="L79" s="207"/>
      <c r="M79" s="207"/>
      <c r="N79" s="207"/>
      <c r="O79" s="207"/>
      <c r="P79" s="207"/>
    </row>
    <row r="80" spans="1:16" x14ac:dyDescent="0.25">
      <c r="J80" s="207"/>
      <c r="K80" s="207"/>
      <c r="L80" s="207"/>
      <c r="M80" s="207"/>
      <c r="N80" s="207"/>
      <c r="O80" s="207"/>
      <c r="P80" s="207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44" t="s">
        <v>346</v>
      </c>
      <c r="B1" s="357"/>
      <c r="C1" s="357"/>
      <c r="D1" s="357"/>
      <c r="E1" s="357"/>
      <c r="F1" s="357"/>
      <c r="G1" s="357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55" t="s">
        <v>167</v>
      </c>
      <c r="B3" s="353" t="s">
        <v>117</v>
      </c>
      <c r="C3" s="353" t="s">
        <v>321</v>
      </c>
      <c r="D3" s="353" t="s">
        <v>118</v>
      </c>
      <c r="E3" s="353" t="s">
        <v>322</v>
      </c>
      <c r="F3" s="352" t="s">
        <v>79</v>
      </c>
      <c r="G3" s="350"/>
    </row>
    <row r="4" spans="1:12" ht="12" customHeight="1" x14ac:dyDescent="0.25">
      <c r="A4" s="356"/>
      <c r="B4" s="354"/>
      <c r="C4" s="354"/>
      <c r="D4" s="354"/>
      <c r="E4" s="354"/>
      <c r="F4" s="351" t="s">
        <v>81</v>
      </c>
      <c r="G4" s="361" t="s">
        <v>119</v>
      </c>
    </row>
    <row r="5" spans="1:12" ht="12" customHeight="1" x14ac:dyDescent="0.25">
      <c r="A5" s="356"/>
      <c r="B5" s="354"/>
      <c r="C5" s="354"/>
      <c r="D5" s="354"/>
      <c r="E5" s="354"/>
      <c r="F5" s="346"/>
      <c r="G5" s="362"/>
    </row>
    <row r="6" spans="1:12" ht="12" customHeight="1" x14ac:dyDescent="0.25">
      <c r="A6" s="356"/>
      <c r="B6" s="363" t="s">
        <v>104</v>
      </c>
      <c r="C6" s="346"/>
      <c r="D6" s="47" t="s">
        <v>84</v>
      </c>
      <c r="E6" s="352" t="s">
        <v>85</v>
      </c>
      <c r="F6" s="346"/>
      <c r="G6" s="350"/>
      <c r="H6" s="314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7"/>
      <c r="B8" s="358" t="s">
        <v>168</v>
      </c>
      <c r="C8" s="359"/>
      <c r="D8" s="359"/>
      <c r="E8" s="359"/>
      <c r="F8" s="359"/>
      <c r="G8" s="359"/>
    </row>
    <row r="9" spans="1:12" ht="12" customHeight="1" x14ac:dyDescent="0.25">
      <c r="A9" s="69" t="s">
        <v>120</v>
      </c>
      <c r="B9" s="333">
        <v>16</v>
      </c>
      <c r="C9" s="333">
        <v>3781</v>
      </c>
      <c r="D9" s="333">
        <v>410</v>
      </c>
      <c r="E9" s="333">
        <v>12968</v>
      </c>
      <c r="F9" s="333">
        <v>47572</v>
      </c>
      <c r="G9" s="333">
        <v>6652</v>
      </c>
      <c r="L9" s="199"/>
    </row>
    <row r="10" spans="1:12" ht="12" customHeight="1" x14ac:dyDescent="0.25">
      <c r="A10" s="69" t="s">
        <v>121</v>
      </c>
      <c r="B10" s="333">
        <v>5</v>
      </c>
      <c r="C10" s="333">
        <v>1187</v>
      </c>
      <c r="D10" s="333">
        <v>132</v>
      </c>
      <c r="E10" s="333">
        <v>4523</v>
      </c>
      <c r="F10" s="333">
        <v>6169</v>
      </c>
      <c r="G10" s="333" t="s">
        <v>63</v>
      </c>
      <c r="L10" s="104"/>
    </row>
    <row r="11" spans="1:12" ht="12" customHeight="1" x14ac:dyDescent="0.25">
      <c r="A11" s="69" t="s">
        <v>122</v>
      </c>
      <c r="B11" s="333">
        <v>4</v>
      </c>
      <c r="C11" s="333">
        <v>529</v>
      </c>
      <c r="D11" s="333">
        <v>86</v>
      </c>
      <c r="E11" s="333">
        <v>1441</v>
      </c>
      <c r="F11" s="333">
        <v>21582</v>
      </c>
      <c r="G11" s="333" t="s">
        <v>63</v>
      </c>
    </row>
    <row r="12" spans="1:12" ht="12" customHeight="1" x14ac:dyDescent="0.25">
      <c r="A12" s="69" t="s">
        <v>52</v>
      </c>
      <c r="B12" s="333">
        <v>8</v>
      </c>
      <c r="C12" s="333">
        <v>652</v>
      </c>
      <c r="D12" s="333">
        <v>101</v>
      </c>
      <c r="E12" s="333">
        <v>1994</v>
      </c>
      <c r="F12" s="333">
        <v>6128</v>
      </c>
      <c r="G12" s="333">
        <v>1228</v>
      </c>
    </row>
    <row r="13" spans="1:12" ht="12" customHeight="1" x14ac:dyDescent="0.25">
      <c r="A13" s="117"/>
      <c r="B13" s="330"/>
      <c r="C13" s="330"/>
      <c r="D13" s="330"/>
      <c r="E13" s="330"/>
      <c r="F13" s="330"/>
      <c r="G13" s="330"/>
    </row>
    <row r="14" spans="1:12" ht="12" customHeight="1" x14ac:dyDescent="0.25">
      <c r="A14" s="69" t="s">
        <v>123</v>
      </c>
      <c r="B14" s="333">
        <v>25</v>
      </c>
      <c r="C14" s="333">
        <v>2751</v>
      </c>
      <c r="D14" s="333">
        <v>385</v>
      </c>
      <c r="E14" s="333">
        <v>6933</v>
      </c>
      <c r="F14" s="333">
        <v>46450</v>
      </c>
      <c r="G14" s="333">
        <v>8677</v>
      </c>
    </row>
    <row r="15" spans="1:12" ht="12" customHeight="1" x14ac:dyDescent="0.25">
      <c r="A15" s="69" t="s">
        <v>124</v>
      </c>
      <c r="B15" s="333">
        <v>32</v>
      </c>
      <c r="C15" s="333">
        <v>3999</v>
      </c>
      <c r="D15" s="333">
        <v>552</v>
      </c>
      <c r="E15" s="333">
        <v>10891</v>
      </c>
      <c r="F15" s="333">
        <v>71645</v>
      </c>
      <c r="G15" s="333">
        <v>16377</v>
      </c>
      <c r="I15" s="48"/>
    </row>
    <row r="16" spans="1:12" ht="12" customHeight="1" x14ac:dyDescent="0.25">
      <c r="A16" s="69" t="s">
        <v>125</v>
      </c>
      <c r="B16" s="333">
        <v>36</v>
      </c>
      <c r="C16" s="333">
        <v>4296</v>
      </c>
      <c r="D16" s="333">
        <v>595</v>
      </c>
      <c r="E16" s="333">
        <v>10347</v>
      </c>
      <c r="F16" s="333">
        <v>73923</v>
      </c>
      <c r="G16" s="333">
        <v>15538</v>
      </c>
      <c r="I16" s="48"/>
    </row>
    <row r="17" spans="1:14" ht="12" customHeight="1" x14ac:dyDescent="0.25">
      <c r="A17" s="69" t="s">
        <v>126</v>
      </c>
      <c r="B17" s="333">
        <v>30</v>
      </c>
      <c r="C17" s="333">
        <v>6048</v>
      </c>
      <c r="D17" s="333">
        <v>777</v>
      </c>
      <c r="E17" s="333">
        <v>14395</v>
      </c>
      <c r="F17" s="333">
        <v>90937</v>
      </c>
      <c r="G17" s="333">
        <v>21379</v>
      </c>
      <c r="I17" s="48"/>
    </row>
    <row r="18" spans="1:14" ht="12" customHeight="1" x14ac:dyDescent="0.25">
      <c r="A18" s="69" t="s">
        <v>127</v>
      </c>
      <c r="B18" s="333">
        <v>18</v>
      </c>
      <c r="C18" s="333">
        <v>2189</v>
      </c>
      <c r="D18" s="333">
        <v>300</v>
      </c>
      <c r="E18" s="333">
        <v>5742</v>
      </c>
      <c r="F18" s="333">
        <v>39929</v>
      </c>
      <c r="G18" s="333">
        <v>5327</v>
      </c>
      <c r="I18" s="48"/>
    </row>
    <row r="19" spans="1:14" ht="12" customHeight="1" x14ac:dyDescent="0.25">
      <c r="A19" s="69" t="s">
        <v>128</v>
      </c>
      <c r="B19" s="333">
        <v>36</v>
      </c>
      <c r="C19" s="333">
        <v>7930</v>
      </c>
      <c r="D19" s="333">
        <v>1048</v>
      </c>
      <c r="E19" s="333">
        <v>30327</v>
      </c>
      <c r="F19" s="333">
        <v>205037</v>
      </c>
      <c r="G19" s="333">
        <v>40721</v>
      </c>
      <c r="I19" s="48"/>
    </row>
    <row r="20" spans="1:14" customFormat="1" ht="12" customHeight="1" x14ac:dyDescent="0.25">
      <c r="A20" s="69" t="s">
        <v>129</v>
      </c>
      <c r="B20" s="333">
        <v>27</v>
      </c>
      <c r="C20" s="333">
        <v>5423</v>
      </c>
      <c r="D20" s="333">
        <v>688</v>
      </c>
      <c r="E20" s="333">
        <v>15882</v>
      </c>
      <c r="F20" s="333">
        <v>122294</v>
      </c>
      <c r="G20" s="333">
        <v>13590</v>
      </c>
      <c r="I20" s="48"/>
    </row>
    <row r="21" spans="1:14" ht="12" customHeight="1" x14ac:dyDescent="0.25">
      <c r="A21" s="69" t="s">
        <v>130</v>
      </c>
      <c r="B21" s="333">
        <v>26</v>
      </c>
      <c r="C21" s="333">
        <v>6385</v>
      </c>
      <c r="D21" s="333">
        <v>808</v>
      </c>
      <c r="E21" s="333">
        <v>20231</v>
      </c>
      <c r="F21" s="333">
        <v>176262</v>
      </c>
      <c r="G21" s="333">
        <v>88849</v>
      </c>
      <c r="I21" s="48"/>
    </row>
    <row r="22" spans="1:14" ht="12" customHeight="1" x14ac:dyDescent="0.25">
      <c r="A22" s="69" t="s">
        <v>131</v>
      </c>
      <c r="B22" s="333">
        <v>32</v>
      </c>
      <c r="C22" s="333">
        <v>4295</v>
      </c>
      <c r="D22" s="333">
        <v>589</v>
      </c>
      <c r="E22" s="333">
        <v>10251</v>
      </c>
      <c r="F22" s="333">
        <v>192325</v>
      </c>
      <c r="G22" s="333">
        <v>116166</v>
      </c>
      <c r="I22" s="48"/>
    </row>
    <row r="23" spans="1:14" ht="12" customHeight="1" x14ac:dyDescent="0.25">
      <c r="A23" s="69" t="s">
        <v>132</v>
      </c>
      <c r="B23" s="333">
        <v>36</v>
      </c>
      <c r="C23" s="333">
        <v>3800</v>
      </c>
      <c r="D23" s="333">
        <v>531</v>
      </c>
      <c r="E23" s="333">
        <v>10153</v>
      </c>
      <c r="F23" s="333">
        <v>71168</v>
      </c>
      <c r="G23" s="333">
        <v>11675</v>
      </c>
      <c r="I23" s="48"/>
    </row>
    <row r="24" spans="1:14" ht="12" customHeight="1" x14ac:dyDescent="0.25">
      <c r="A24" s="69" t="s">
        <v>133</v>
      </c>
      <c r="B24" s="333">
        <v>23</v>
      </c>
      <c r="C24" s="333">
        <v>3435</v>
      </c>
      <c r="D24" s="333">
        <v>419</v>
      </c>
      <c r="E24" s="333">
        <v>8959</v>
      </c>
      <c r="F24" s="333">
        <v>91485</v>
      </c>
      <c r="G24" s="333">
        <v>27067</v>
      </c>
      <c r="I24" s="48"/>
    </row>
    <row r="25" spans="1:14" ht="12" customHeight="1" x14ac:dyDescent="0.25">
      <c r="A25" s="69" t="s">
        <v>134</v>
      </c>
      <c r="B25" s="333">
        <v>26</v>
      </c>
      <c r="C25" s="333">
        <v>7710</v>
      </c>
      <c r="D25" s="333">
        <v>936</v>
      </c>
      <c r="E25" s="333">
        <v>22990</v>
      </c>
      <c r="F25" s="333">
        <v>132590</v>
      </c>
      <c r="G25" s="333">
        <v>23888</v>
      </c>
      <c r="I25" s="48"/>
    </row>
    <row r="26" spans="1:14" ht="12" customHeight="1" x14ac:dyDescent="0.25">
      <c r="A26" s="69" t="s">
        <v>135</v>
      </c>
      <c r="B26" s="333">
        <v>42</v>
      </c>
      <c r="C26" s="333">
        <v>11011</v>
      </c>
      <c r="D26" s="333">
        <v>1423</v>
      </c>
      <c r="E26" s="333">
        <v>41007</v>
      </c>
      <c r="F26" s="333">
        <v>285812</v>
      </c>
      <c r="G26" s="333">
        <v>141803</v>
      </c>
      <c r="I26" s="48"/>
    </row>
    <row r="27" spans="1:14" ht="12" customHeight="1" x14ac:dyDescent="0.25">
      <c r="A27" s="69" t="s">
        <v>136</v>
      </c>
      <c r="B27" s="333">
        <v>22</v>
      </c>
      <c r="C27" s="333">
        <v>4309</v>
      </c>
      <c r="D27" s="333">
        <v>570</v>
      </c>
      <c r="E27" s="333">
        <v>14528</v>
      </c>
      <c r="F27" s="333">
        <v>276575</v>
      </c>
      <c r="G27" s="333">
        <v>28658</v>
      </c>
      <c r="I27" s="48"/>
    </row>
    <row r="28" spans="1:14" ht="12" customHeight="1" x14ac:dyDescent="0.25">
      <c r="A28" s="97" t="s">
        <v>137</v>
      </c>
      <c r="B28" s="334">
        <v>444</v>
      </c>
      <c r="C28" s="334">
        <v>79730</v>
      </c>
      <c r="D28" s="334">
        <v>10351</v>
      </c>
      <c r="E28" s="334">
        <v>243561</v>
      </c>
      <c r="F28" s="334">
        <v>1957882</v>
      </c>
      <c r="G28" s="334">
        <v>570293</v>
      </c>
      <c r="I28" s="48"/>
    </row>
    <row r="29" spans="1:14" ht="12" customHeight="1" x14ac:dyDescent="0.25">
      <c r="A29" s="97"/>
      <c r="B29" s="72"/>
      <c r="C29" s="73"/>
      <c r="D29" s="73"/>
      <c r="E29" s="74"/>
      <c r="F29" s="74"/>
      <c r="G29" s="74"/>
      <c r="I29" s="48"/>
    </row>
    <row r="30" spans="1:14" ht="12" customHeight="1" x14ac:dyDescent="0.25">
      <c r="A30" s="117"/>
      <c r="B30" s="360" t="s">
        <v>269</v>
      </c>
      <c r="C30" s="360"/>
      <c r="D30" s="360"/>
      <c r="E30" s="360"/>
      <c r="F30" s="360"/>
      <c r="G30" s="360"/>
      <c r="I30" s="48"/>
    </row>
    <row r="31" spans="1:14" ht="12" customHeight="1" x14ac:dyDescent="0.25">
      <c r="A31" s="69" t="s">
        <v>120</v>
      </c>
      <c r="B31" s="308">
        <v>0</v>
      </c>
      <c r="C31" s="312">
        <v>-4.0598832783557413</v>
      </c>
      <c r="D31" s="312">
        <v>0.98522167487683987</v>
      </c>
      <c r="E31" s="312">
        <v>-4.6190055898793787</v>
      </c>
      <c r="F31" s="312">
        <v>-3.9298840825558301</v>
      </c>
      <c r="G31" s="312">
        <v>41.501808125930637</v>
      </c>
      <c r="H31" s="75"/>
      <c r="I31" s="75"/>
      <c r="J31" s="75"/>
      <c r="K31" s="75"/>
      <c r="L31" s="75"/>
      <c r="M31" s="75"/>
      <c r="N31" s="75"/>
    </row>
    <row r="32" spans="1:14" ht="12" customHeight="1" x14ac:dyDescent="0.25">
      <c r="A32" s="69" t="s">
        <v>121</v>
      </c>
      <c r="B32" s="308">
        <v>25</v>
      </c>
      <c r="C32" s="312">
        <v>-1.657000828500415</v>
      </c>
      <c r="D32" s="312">
        <v>9.0909090909090793</v>
      </c>
      <c r="E32" s="312">
        <v>-0.61524939573720872</v>
      </c>
      <c r="F32" s="312" t="s">
        <v>63</v>
      </c>
      <c r="G32" s="312" t="s">
        <v>63</v>
      </c>
      <c r="H32" s="75"/>
      <c r="I32" s="75"/>
      <c r="J32" s="75"/>
      <c r="K32" s="75"/>
      <c r="L32" s="75"/>
      <c r="M32" s="75"/>
      <c r="N32" s="75"/>
    </row>
    <row r="33" spans="1:14" ht="12" customHeight="1" x14ac:dyDescent="0.25">
      <c r="A33" s="69" t="s">
        <v>122</v>
      </c>
      <c r="B33" s="308">
        <v>33.333333333333314</v>
      </c>
      <c r="C33" s="312">
        <v>16.263736263736277</v>
      </c>
      <c r="D33" s="312">
        <v>17.808219178082197</v>
      </c>
      <c r="E33" s="312">
        <v>15.280000000000001</v>
      </c>
      <c r="F33" s="312">
        <v>-17.528373266078177</v>
      </c>
      <c r="G33" s="312" t="s">
        <v>63</v>
      </c>
      <c r="H33" s="75"/>
      <c r="I33" s="75"/>
      <c r="J33" s="75"/>
      <c r="K33" s="75"/>
      <c r="L33" s="75"/>
      <c r="M33" s="75"/>
      <c r="N33" s="75"/>
    </row>
    <row r="34" spans="1:14" ht="12" customHeight="1" x14ac:dyDescent="0.25">
      <c r="A34" s="69" t="s">
        <v>52</v>
      </c>
      <c r="B34" s="308">
        <v>14.285714285714278</v>
      </c>
      <c r="C34" s="312">
        <v>15.398230088495566</v>
      </c>
      <c r="D34" s="312">
        <v>23.170731707317074</v>
      </c>
      <c r="E34" s="312">
        <v>27.738629083920571</v>
      </c>
      <c r="F34" s="312" t="s">
        <v>63</v>
      </c>
      <c r="G34" s="312">
        <v>-22.130627774254918</v>
      </c>
      <c r="H34" s="75"/>
      <c r="I34" s="75"/>
      <c r="J34" s="75"/>
      <c r="K34" s="75"/>
      <c r="L34" s="75"/>
      <c r="M34" s="75"/>
      <c r="N34" s="75"/>
    </row>
    <row r="35" spans="1:14" ht="12" customHeight="1" x14ac:dyDescent="0.25">
      <c r="A35" s="117"/>
      <c r="B35" s="309"/>
      <c r="C35" s="312"/>
      <c r="D35" s="312"/>
      <c r="E35" s="312"/>
      <c r="F35" s="312"/>
      <c r="G35" s="312"/>
      <c r="H35" s="75"/>
      <c r="I35" s="75"/>
      <c r="J35" s="75"/>
      <c r="K35" s="75"/>
      <c r="L35" s="75"/>
      <c r="M35" s="75"/>
      <c r="N35" s="75"/>
    </row>
    <row r="36" spans="1:14" ht="12" customHeight="1" x14ac:dyDescent="0.25">
      <c r="A36" s="69" t="s">
        <v>123</v>
      </c>
      <c r="B36" s="308">
        <v>4.1666666666666714</v>
      </c>
      <c r="C36" s="312">
        <v>0.95412844036697209</v>
      </c>
      <c r="D36" s="312">
        <v>10.000000000000014</v>
      </c>
      <c r="E36" s="312">
        <v>2.5895235276709059</v>
      </c>
      <c r="F36" s="312">
        <v>-1.809495624233719</v>
      </c>
      <c r="G36" s="312">
        <v>-21.396865658121214</v>
      </c>
      <c r="H36" s="75"/>
      <c r="I36" s="75"/>
      <c r="J36" s="75"/>
      <c r="K36" s="75"/>
      <c r="L36" s="75"/>
      <c r="M36" s="75"/>
      <c r="N36" s="75"/>
    </row>
    <row r="37" spans="1:14" ht="12" customHeight="1" x14ac:dyDescent="0.25">
      <c r="A37" s="69" t="s">
        <v>124</v>
      </c>
      <c r="B37" s="308">
        <v>3.2258064516128968</v>
      </c>
      <c r="C37" s="312">
        <v>3.4937888198757889</v>
      </c>
      <c r="D37" s="312">
        <v>7.1844660194174708</v>
      </c>
      <c r="E37" s="312">
        <v>7.757000098941333</v>
      </c>
      <c r="F37" s="312">
        <v>4.9758970827411275</v>
      </c>
      <c r="G37" s="312">
        <v>-5.7276076444853743</v>
      </c>
      <c r="H37" s="75"/>
      <c r="I37" s="75"/>
      <c r="J37" s="75"/>
      <c r="K37" s="75"/>
      <c r="L37" s="75"/>
      <c r="M37" s="75"/>
      <c r="N37" s="75"/>
    </row>
    <row r="38" spans="1:14" ht="12" customHeight="1" x14ac:dyDescent="0.25">
      <c r="A38" s="69" t="s">
        <v>125</v>
      </c>
      <c r="B38" s="308">
        <v>9.0909090909090793</v>
      </c>
      <c r="C38" s="312">
        <v>8.3207261724659531</v>
      </c>
      <c r="D38" s="312">
        <v>15.310077519379846</v>
      </c>
      <c r="E38" s="312">
        <v>9.5384289646411275</v>
      </c>
      <c r="F38" s="312">
        <v>6.5326415910073479</v>
      </c>
      <c r="G38" s="312">
        <v>15.207236598205682</v>
      </c>
      <c r="H38" s="75"/>
      <c r="I38" s="75"/>
      <c r="J38" s="75"/>
      <c r="K38" s="75"/>
      <c r="L38" s="75"/>
      <c r="M38" s="75"/>
      <c r="N38" s="75"/>
    </row>
    <row r="39" spans="1:14" ht="12" customHeight="1" x14ac:dyDescent="0.25">
      <c r="A39" s="69" t="s">
        <v>126</v>
      </c>
      <c r="B39" s="308">
        <v>-16.666666666666657</v>
      </c>
      <c r="C39" s="312">
        <v>-1.6265452179570588</v>
      </c>
      <c r="D39" s="312">
        <v>0.12886597938144462</v>
      </c>
      <c r="E39" s="312">
        <v>4.0026009681381396</v>
      </c>
      <c r="F39" s="312">
        <v>0.90209045315343417</v>
      </c>
      <c r="G39" s="312">
        <v>22.01929113635066</v>
      </c>
      <c r="H39" s="75"/>
      <c r="I39" s="75"/>
      <c r="J39" s="75"/>
      <c r="K39" s="75"/>
      <c r="L39" s="75"/>
      <c r="M39" s="75"/>
      <c r="N39" s="75"/>
    </row>
    <row r="40" spans="1:14" ht="12" customHeight="1" x14ac:dyDescent="0.25">
      <c r="A40" s="69" t="s">
        <v>127</v>
      </c>
      <c r="B40" s="308">
        <v>0</v>
      </c>
      <c r="C40" s="312">
        <v>-0.36413290851160696</v>
      </c>
      <c r="D40" s="312">
        <v>1.6949152542372872</v>
      </c>
      <c r="E40" s="312">
        <v>4.0217391304347814</v>
      </c>
      <c r="F40" s="312">
        <v>6.662214505142245</v>
      </c>
      <c r="G40" s="312">
        <v>-14.274219504345027</v>
      </c>
      <c r="H40" s="75"/>
      <c r="I40" s="75"/>
      <c r="J40" s="75"/>
      <c r="K40" s="75"/>
      <c r="L40" s="75"/>
      <c r="M40" s="75"/>
      <c r="N40" s="75"/>
    </row>
    <row r="41" spans="1:14" ht="12" customHeight="1" x14ac:dyDescent="0.25">
      <c r="A41" s="69" t="s">
        <v>128</v>
      </c>
      <c r="B41" s="308">
        <v>5.8823529411764781</v>
      </c>
      <c r="C41" s="312">
        <v>-1.5151515151515156</v>
      </c>
      <c r="D41" s="312">
        <v>3.455083909180658</v>
      </c>
      <c r="E41" s="312">
        <v>4.8035387220513428</v>
      </c>
      <c r="F41" s="312">
        <v>29.717709282316036</v>
      </c>
      <c r="G41" s="312">
        <v>-43.840849537994764</v>
      </c>
      <c r="H41" s="75"/>
      <c r="I41" s="75"/>
      <c r="J41" s="75"/>
      <c r="K41" s="75"/>
      <c r="L41" s="75"/>
      <c r="M41" s="75"/>
      <c r="N41" s="75"/>
    </row>
    <row r="42" spans="1:14" ht="12" customHeight="1" x14ac:dyDescent="0.25">
      <c r="A42" s="69" t="s">
        <v>129</v>
      </c>
      <c r="B42" s="308">
        <v>-6.8965517241379359</v>
      </c>
      <c r="C42" s="312">
        <v>0.83674228337670797</v>
      </c>
      <c r="D42" s="312">
        <v>5.8461538461538538</v>
      </c>
      <c r="E42" s="312">
        <v>0.75493243671888877</v>
      </c>
      <c r="F42" s="312">
        <v>-17.592199513480367</v>
      </c>
      <c r="G42" s="312">
        <v>-43.4997713382946</v>
      </c>
      <c r="H42" s="75"/>
      <c r="I42" s="75"/>
      <c r="J42" s="75"/>
      <c r="K42" s="75"/>
      <c r="L42" s="75"/>
      <c r="M42" s="75"/>
      <c r="N42" s="75"/>
    </row>
    <row r="43" spans="1:14" ht="12" customHeight="1" x14ac:dyDescent="0.25">
      <c r="A43" s="69" t="s">
        <v>130</v>
      </c>
      <c r="B43" s="308">
        <v>13.043478260869563</v>
      </c>
      <c r="C43" s="312">
        <v>4.4324501144913313</v>
      </c>
      <c r="D43" s="312">
        <v>7.5898801597869436</v>
      </c>
      <c r="E43" s="312">
        <v>5.8438840640368426</v>
      </c>
      <c r="F43" s="312">
        <v>5.9534257444787642</v>
      </c>
      <c r="G43" s="312">
        <v>13.514583945522602</v>
      </c>
      <c r="H43" s="75"/>
      <c r="I43" s="75"/>
      <c r="J43" s="75"/>
      <c r="K43" s="75"/>
      <c r="L43" s="75"/>
      <c r="M43" s="75"/>
      <c r="N43" s="75"/>
    </row>
    <row r="44" spans="1:14" ht="12" customHeight="1" x14ac:dyDescent="0.25">
      <c r="A44" s="69" t="s">
        <v>131</v>
      </c>
      <c r="B44" s="308">
        <v>0</v>
      </c>
      <c r="C44" s="312">
        <v>-0.30176415970288417</v>
      </c>
      <c r="D44" s="312">
        <v>-1.1744966442953029</v>
      </c>
      <c r="E44" s="312">
        <v>6.981840951784605</v>
      </c>
      <c r="F44" s="312">
        <v>12.635431918008777</v>
      </c>
      <c r="G44" s="312">
        <v>20.363059898666492</v>
      </c>
      <c r="H44" s="75"/>
      <c r="I44" s="75"/>
      <c r="J44" s="75"/>
      <c r="K44" s="75"/>
      <c r="L44" s="75"/>
      <c r="M44" s="75"/>
      <c r="N44" s="75"/>
    </row>
    <row r="45" spans="1:14" ht="12" customHeight="1" x14ac:dyDescent="0.25">
      <c r="A45" s="69" t="s">
        <v>132</v>
      </c>
      <c r="B45" s="308">
        <v>9.0909090909090793</v>
      </c>
      <c r="C45" s="312">
        <v>4.7409040793825881</v>
      </c>
      <c r="D45" s="312">
        <v>10.395010395010388</v>
      </c>
      <c r="E45" s="312">
        <v>5.8817394931692633</v>
      </c>
      <c r="F45" s="312">
        <v>5.1350233410151844</v>
      </c>
      <c r="G45" s="312">
        <v>-4.9886067708333428</v>
      </c>
      <c r="H45" s="75"/>
      <c r="I45" s="75"/>
      <c r="J45" s="75"/>
      <c r="K45" s="75"/>
      <c r="L45" s="75"/>
      <c r="M45" s="75"/>
      <c r="N45" s="75"/>
    </row>
    <row r="46" spans="1:14" ht="12" customHeight="1" x14ac:dyDescent="0.25">
      <c r="A46" s="69" t="s">
        <v>133</v>
      </c>
      <c r="B46" s="308">
        <v>9.5238095238095326</v>
      </c>
      <c r="C46" s="312">
        <v>0.291970802919721</v>
      </c>
      <c r="D46" s="312">
        <v>2.4449877750611222</v>
      </c>
      <c r="E46" s="312">
        <v>1.0033821871476789</v>
      </c>
      <c r="F46" s="312">
        <v>25.901409226026644</v>
      </c>
      <c r="G46" s="312">
        <v>6.5000983671060339</v>
      </c>
      <c r="H46" s="75"/>
      <c r="I46" s="75"/>
      <c r="J46" s="75"/>
      <c r="K46" s="75"/>
      <c r="L46" s="75"/>
      <c r="M46" s="75"/>
      <c r="N46" s="75"/>
    </row>
    <row r="47" spans="1:14" ht="12" customHeight="1" x14ac:dyDescent="0.25">
      <c r="A47" s="69" t="s">
        <v>134</v>
      </c>
      <c r="B47" s="308">
        <v>0</v>
      </c>
      <c r="C47" s="312">
        <v>-1.7333673209278544</v>
      </c>
      <c r="D47" s="312">
        <v>3.4254143646408721</v>
      </c>
      <c r="E47" s="312">
        <v>-0.88381116619960665</v>
      </c>
      <c r="F47" s="312">
        <v>-2.230579213213872</v>
      </c>
      <c r="G47" s="312">
        <v>-0.47910677831937676</v>
      </c>
      <c r="H47" s="75"/>
      <c r="I47" s="75"/>
      <c r="J47" s="75"/>
      <c r="K47" s="75"/>
      <c r="L47" s="75"/>
      <c r="M47" s="75"/>
      <c r="N47" s="75"/>
    </row>
    <row r="48" spans="1:14" ht="12" customHeight="1" x14ac:dyDescent="0.25">
      <c r="A48" s="69" t="s">
        <v>135</v>
      </c>
      <c r="B48" s="308">
        <v>0</v>
      </c>
      <c r="C48" s="312">
        <v>0.78718535469106143</v>
      </c>
      <c r="D48" s="312">
        <v>3.6416605972323453</v>
      </c>
      <c r="E48" s="312">
        <v>4.240067108975822</v>
      </c>
      <c r="F48" s="312">
        <v>7.669936561035513</v>
      </c>
      <c r="G48" s="312">
        <v>1.9204921980004599</v>
      </c>
      <c r="H48" s="75"/>
      <c r="I48" s="75"/>
      <c r="J48" s="75"/>
      <c r="K48" s="75"/>
      <c r="L48" s="75"/>
      <c r="M48" s="75"/>
      <c r="N48" s="75"/>
    </row>
    <row r="49" spans="1:14" ht="12" customHeight="1" x14ac:dyDescent="0.25">
      <c r="A49" s="69" t="s">
        <v>136</v>
      </c>
      <c r="B49" s="308">
        <v>-8.3333333333333428</v>
      </c>
      <c r="C49" s="312">
        <v>-3.407307778524995</v>
      </c>
      <c r="D49" s="312">
        <v>-2.5641025641025692</v>
      </c>
      <c r="E49" s="312">
        <v>1.0643478260869585</v>
      </c>
      <c r="F49" s="312">
        <v>4.5620548338802536</v>
      </c>
      <c r="G49" s="312">
        <v>-3.0054829756989108</v>
      </c>
      <c r="H49" s="75"/>
      <c r="I49" s="75"/>
      <c r="J49" s="75"/>
      <c r="K49" s="75"/>
      <c r="L49" s="75"/>
      <c r="M49" s="75"/>
      <c r="N49" s="75"/>
    </row>
    <row r="50" spans="1:14" ht="12" customHeight="1" x14ac:dyDescent="0.25">
      <c r="A50" s="97" t="s">
        <v>137</v>
      </c>
      <c r="B50" s="310">
        <v>1.8348623853210881</v>
      </c>
      <c r="C50" s="313">
        <v>0.66283694211224997</v>
      </c>
      <c r="D50" s="313">
        <v>4.5872486612104808</v>
      </c>
      <c r="E50" s="313">
        <v>3.4695021963176487</v>
      </c>
      <c r="F50" s="313">
        <v>5.8247095590659512</v>
      </c>
      <c r="G50" s="313">
        <v>-0.82430051840502472</v>
      </c>
      <c r="H50" s="75"/>
      <c r="I50" s="75"/>
      <c r="J50" s="75"/>
      <c r="K50" s="75"/>
      <c r="L50" s="75"/>
      <c r="M50" s="75"/>
      <c r="N50" s="75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4" t="s">
        <v>347</v>
      </c>
      <c r="B1" s="357"/>
      <c r="C1" s="357"/>
      <c r="D1" s="357"/>
      <c r="E1" s="357"/>
      <c r="F1" s="357"/>
      <c r="G1" s="357"/>
      <c r="H1" s="357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65" t="s">
        <v>26</v>
      </c>
      <c r="B3" s="366" t="s">
        <v>174</v>
      </c>
      <c r="C3" s="353" t="s">
        <v>117</v>
      </c>
      <c r="D3" s="353" t="s">
        <v>321</v>
      </c>
      <c r="E3" s="353" t="s">
        <v>118</v>
      </c>
      <c r="F3" s="353" t="s">
        <v>322</v>
      </c>
      <c r="G3" s="364" t="s">
        <v>79</v>
      </c>
      <c r="H3" s="370"/>
    </row>
    <row r="4" spans="1:18" ht="12" customHeight="1" x14ac:dyDescent="0.25">
      <c r="A4" s="348"/>
      <c r="B4" s="367"/>
      <c r="C4" s="354"/>
      <c r="D4" s="354"/>
      <c r="E4" s="354"/>
      <c r="F4" s="354"/>
      <c r="G4" s="371" t="s">
        <v>175</v>
      </c>
      <c r="H4" s="368" t="s">
        <v>139</v>
      </c>
    </row>
    <row r="5" spans="1:18" ht="12" customHeight="1" x14ac:dyDescent="0.25">
      <c r="A5" s="348"/>
      <c r="B5" s="367"/>
      <c r="C5" s="354"/>
      <c r="D5" s="354"/>
      <c r="E5" s="354"/>
      <c r="F5" s="354"/>
      <c r="G5" s="346"/>
      <c r="H5" s="369"/>
    </row>
    <row r="6" spans="1:18" ht="12" customHeight="1" x14ac:dyDescent="0.25">
      <c r="A6" s="348"/>
      <c r="B6" s="367"/>
      <c r="C6" s="363" t="s">
        <v>104</v>
      </c>
      <c r="D6" s="346"/>
      <c r="E6" s="47" t="s">
        <v>84</v>
      </c>
      <c r="F6" s="352" t="s">
        <v>85</v>
      </c>
      <c r="G6" s="352"/>
      <c r="H6" s="364"/>
      <c r="I6" s="314" t="s">
        <v>319</v>
      </c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 x14ac:dyDescent="0.25">
      <c r="A8" s="116" t="s">
        <v>34</v>
      </c>
      <c r="B8" s="28" t="s">
        <v>176</v>
      </c>
      <c r="C8" s="102">
        <v>4</v>
      </c>
      <c r="D8" s="102" t="s">
        <v>63</v>
      </c>
      <c r="E8" s="102">
        <v>409</v>
      </c>
      <c r="F8" s="102" t="s">
        <v>63</v>
      </c>
      <c r="G8" s="102" t="s">
        <v>63</v>
      </c>
      <c r="H8" s="102" t="s">
        <v>63</v>
      </c>
      <c r="I8" s="59"/>
      <c r="J8" s="272"/>
      <c r="K8" s="59"/>
      <c r="L8" s="59"/>
      <c r="M8" s="59"/>
    </row>
    <row r="9" spans="1:18" ht="11.4" customHeight="1" x14ac:dyDescent="0.25">
      <c r="A9" s="289" t="s">
        <v>11</v>
      </c>
      <c r="B9" s="78" t="s">
        <v>12</v>
      </c>
      <c r="C9" s="209">
        <v>2</v>
      </c>
      <c r="D9" s="209" t="s">
        <v>63</v>
      </c>
      <c r="E9" s="209" t="s">
        <v>63</v>
      </c>
      <c r="F9" s="209" t="s">
        <v>63</v>
      </c>
      <c r="G9" s="209" t="s">
        <v>63</v>
      </c>
      <c r="H9" s="209" t="s">
        <v>63</v>
      </c>
      <c r="I9" s="49"/>
      <c r="J9" s="103"/>
      <c r="K9" s="49"/>
      <c r="L9" s="49"/>
      <c r="M9" s="49"/>
    </row>
    <row r="10" spans="1:18" ht="11.4" customHeight="1" x14ac:dyDescent="0.25">
      <c r="A10" s="289" t="s">
        <v>16</v>
      </c>
      <c r="B10" s="78" t="s">
        <v>177</v>
      </c>
      <c r="C10" s="209">
        <v>2</v>
      </c>
      <c r="D10" s="209" t="s">
        <v>63</v>
      </c>
      <c r="E10" s="209" t="s">
        <v>63</v>
      </c>
      <c r="F10" s="209" t="s">
        <v>63</v>
      </c>
      <c r="G10" s="209" t="s">
        <v>63</v>
      </c>
      <c r="H10" s="209" t="s">
        <v>63</v>
      </c>
      <c r="I10" s="49"/>
      <c r="J10" s="103"/>
      <c r="K10" s="49"/>
      <c r="L10" s="49"/>
      <c r="M10" s="49"/>
    </row>
    <row r="11" spans="1:18" s="273" customFormat="1" ht="11.4" customHeight="1" x14ac:dyDescent="0.25">
      <c r="A11" s="116" t="s">
        <v>105</v>
      </c>
      <c r="B11" s="28" t="s">
        <v>106</v>
      </c>
      <c r="C11" s="102">
        <v>440</v>
      </c>
      <c r="D11" s="102" t="s">
        <v>63</v>
      </c>
      <c r="E11" s="102" t="s">
        <v>63</v>
      </c>
      <c r="F11" s="102" t="s">
        <v>63</v>
      </c>
      <c r="G11" s="102" t="s">
        <v>63</v>
      </c>
      <c r="H11" s="102" t="s">
        <v>63</v>
      </c>
      <c r="I11" s="59"/>
      <c r="J11" s="272"/>
      <c r="K11" s="59"/>
      <c r="L11" s="59"/>
      <c r="M11" s="59"/>
    </row>
    <row r="12" spans="1:18" ht="11.4" customHeight="1" x14ac:dyDescent="0.25">
      <c r="A12" s="289" t="s">
        <v>148</v>
      </c>
      <c r="B12" s="282" t="s">
        <v>299</v>
      </c>
      <c r="C12" s="209">
        <v>63</v>
      </c>
      <c r="D12" s="209">
        <v>9384</v>
      </c>
      <c r="E12" s="209">
        <v>1284</v>
      </c>
      <c r="F12" s="209">
        <v>18641</v>
      </c>
      <c r="G12" s="209">
        <v>310286</v>
      </c>
      <c r="H12" s="209">
        <v>109937</v>
      </c>
      <c r="I12" s="49"/>
      <c r="J12" s="103"/>
      <c r="K12" s="49"/>
      <c r="L12" s="49"/>
      <c r="M12" s="49"/>
    </row>
    <row r="13" spans="1:18" ht="11.4" customHeight="1" x14ac:dyDescent="0.25">
      <c r="A13" s="289" t="s">
        <v>151</v>
      </c>
      <c r="B13" s="256" t="s">
        <v>10</v>
      </c>
      <c r="C13" s="209">
        <v>6</v>
      </c>
      <c r="D13" s="209">
        <v>1107</v>
      </c>
      <c r="E13" s="209">
        <v>171</v>
      </c>
      <c r="F13" s="209">
        <v>3346</v>
      </c>
      <c r="G13" s="209">
        <v>50858</v>
      </c>
      <c r="H13" s="209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89" t="s">
        <v>161</v>
      </c>
      <c r="B14" s="256" t="s">
        <v>107</v>
      </c>
      <c r="C14" s="209">
        <v>1</v>
      </c>
      <c r="D14" s="209" t="s">
        <v>63</v>
      </c>
      <c r="E14" s="209" t="s">
        <v>63</v>
      </c>
      <c r="F14" s="209" t="s">
        <v>63</v>
      </c>
      <c r="G14" s="209" t="s">
        <v>63</v>
      </c>
      <c r="H14" s="209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89" t="s">
        <v>9</v>
      </c>
      <c r="B15" s="282" t="s">
        <v>300</v>
      </c>
      <c r="C15" s="209" t="s">
        <v>55</v>
      </c>
      <c r="D15" s="209" t="s">
        <v>55</v>
      </c>
      <c r="E15" s="209" t="s">
        <v>55</v>
      </c>
      <c r="F15" s="209" t="s">
        <v>55</v>
      </c>
      <c r="G15" s="209" t="s">
        <v>55</v>
      </c>
      <c r="H15" s="209" t="s">
        <v>55</v>
      </c>
      <c r="I15" s="211"/>
      <c r="J15" s="103"/>
      <c r="K15" s="49"/>
      <c r="L15" s="49"/>
      <c r="M15" s="49"/>
    </row>
    <row r="16" spans="1:18" ht="11.4" customHeight="1" x14ac:dyDescent="0.25">
      <c r="A16" s="289" t="s">
        <v>149</v>
      </c>
      <c r="B16" s="256" t="s">
        <v>301</v>
      </c>
      <c r="C16" s="209" t="s">
        <v>55</v>
      </c>
      <c r="D16" s="209" t="s">
        <v>55</v>
      </c>
      <c r="E16" s="209" t="s">
        <v>55</v>
      </c>
      <c r="F16" s="209" t="s">
        <v>55</v>
      </c>
      <c r="G16" s="209" t="s">
        <v>55</v>
      </c>
      <c r="H16" s="209" t="s">
        <v>55</v>
      </c>
      <c r="I16" s="211"/>
      <c r="J16" s="103"/>
      <c r="K16" s="49"/>
      <c r="L16" s="49"/>
      <c r="M16" s="49"/>
    </row>
    <row r="17" spans="1:13" ht="11.4" customHeight="1" x14ac:dyDescent="0.25">
      <c r="A17" s="289" t="s">
        <v>150</v>
      </c>
      <c r="B17" s="78" t="s">
        <v>178</v>
      </c>
      <c r="C17" s="209">
        <v>3</v>
      </c>
      <c r="D17" s="209">
        <v>361</v>
      </c>
      <c r="E17" s="209">
        <v>55</v>
      </c>
      <c r="F17" s="209">
        <v>684</v>
      </c>
      <c r="G17" s="209">
        <v>2501</v>
      </c>
      <c r="H17" s="209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0" t="s">
        <v>19</v>
      </c>
      <c r="B18" s="285" t="s">
        <v>293</v>
      </c>
      <c r="C18" s="209">
        <v>17</v>
      </c>
      <c r="D18" s="209">
        <v>3076</v>
      </c>
      <c r="E18" s="209">
        <v>441</v>
      </c>
      <c r="F18" s="209">
        <v>7400</v>
      </c>
      <c r="G18" s="209">
        <v>121159</v>
      </c>
      <c r="H18" s="209">
        <v>32615</v>
      </c>
      <c r="I18" s="49"/>
      <c r="J18" s="103"/>
      <c r="K18" s="49"/>
      <c r="L18" s="49"/>
      <c r="M18" s="49"/>
    </row>
    <row r="19" spans="1:13" ht="11.4" customHeight="1" x14ac:dyDescent="0.25">
      <c r="A19" s="289" t="s">
        <v>154</v>
      </c>
      <c r="B19" s="78" t="s">
        <v>179</v>
      </c>
      <c r="C19" s="209">
        <v>23</v>
      </c>
      <c r="D19" s="209">
        <v>3934</v>
      </c>
      <c r="E19" s="209">
        <v>516</v>
      </c>
      <c r="F19" s="209">
        <v>12637</v>
      </c>
      <c r="G19" s="209">
        <v>135076</v>
      </c>
      <c r="H19" s="209">
        <v>51253</v>
      </c>
      <c r="I19" s="49"/>
      <c r="J19" s="103"/>
      <c r="K19" s="49"/>
      <c r="L19" s="49"/>
      <c r="M19" s="49"/>
    </row>
    <row r="20" spans="1:13" ht="21" x14ac:dyDescent="0.25">
      <c r="A20" s="290" t="s">
        <v>153</v>
      </c>
      <c r="B20" s="256" t="s">
        <v>303</v>
      </c>
      <c r="C20" s="209">
        <v>9</v>
      </c>
      <c r="D20" s="209">
        <v>774</v>
      </c>
      <c r="E20" s="209">
        <v>97</v>
      </c>
      <c r="F20" s="209">
        <v>1714</v>
      </c>
      <c r="G20" s="209">
        <v>8145</v>
      </c>
      <c r="H20" s="209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0" t="s">
        <v>28</v>
      </c>
      <c r="B21" s="78" t="s">
        <v>180</v>
      </c>
      <c r="C21" s="209">
        <v>1</v>
      </c>
      <c r="D21" s="209" t="s">
        <v>63</v>
      </c>
      <c r="E21" s="209" t="s">
        <v>63</v>
      </c>
      <c r="F21" s="209" t="s">
        <v>63</v>
      </c>
      <c r="G21" s="209" t="s">
        <v>63</v>
      </c>
      <c r="H21" s="209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89" t="s">
        <v>31</v>
      </c>
      <c r="B22" s="256" t="s">
        <v>114</v>
      </c>
      <c r="C22" s="209">
        <v>18</v>
      </c>
      <c r="D22" s="209">
        <v>3814</v>
      </c>
      <c r="E22" s="209">
        <v>490</v>
      </c>
      <c r="F22" s="209">
        <v>13073</v>
      </c>
      <c r="G22" s="209">
        <v>140820</v>
      </c>
      <c r="H22" s="209">
        <v>20692</v>
      </c>
      <c r="I22" s="49"/>
      <c r="J22" s="103"/>
      <c r="K22" s="49"/>
      <c r="L22" s="49"/>
      <c r="M22" s="49"/>
    </row>
    <row r="23" spans="1:13" ht="11.4" customHeight="1" x14ac:dyDescent="0.25">
      <c r="A23" s="289" t="s">
        <v>157</v>
      </c>
      <c r="B23" s="256" t="s">
        <v>115</v>
      </c>
      <c r="C23" s="209">
        <v>4</v>
      </c>
      <c r="D23" s="209">
        <v>1196</v>
      </c>
      <c r="E23" s="209">
        <v>178</v>
      </c>
      <c r="F23" s="209">
        <v>4223</v>
      </c>
      <c r="G23" s="209">
        <v>12714</v>
      </c>
      <c r="H23" s="209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89" t="s">
        <v>155</v>
      </c>
      <c r="B24" s="256" t="s">
        <v>294</v>
      </c>
      <c r="C24" s="209">
        <v>44</v>
      </c>
      <c r="D24" s="209">
        <v>5999</v>
      </c>
      <c r="E24" s="209">
        <v>831</v>
      </c>
      <c r="F24" s="209">
        <v>15810</v>
      </c>
      <c r="G24" s="209">
        <v>100896</v>
      </c>
      <c r="H24" s="209">
        <v>42657</v>
      </c>
      <c r="I24" s="49"/>
      <c r="J24" s="103"/>
      <c r="K24" s="49"/>
      <c r="L24" s="49"/>
      <c r="M24" s="49"/>
    </row>
    <row r="25" spans="1:13" ht="21" x14ac:dyDescent="0.25">
      <c r="A25" s="290" t="s">
        <v>24</v>
      </c>
      <c r="B25" s="256" t="s">
        <v>304</v>
      </c>
      <c r="C25" s="209">
        <v>33</v>
      </c>
      <c r="D25" s="209">
        <v>3100</v>
      </c>
      <c r="E25" s="209">
        <v>458</v>
      </c>
      <c r="F25" s="209">
        <v>8470</v>
      </c>
      <c r="G25" s="209">
        <v>67308</v>
      </c>
      <c r="H25" s="209">
        <v>9543</v>
      </c>
      <c r="I25" s="49"/>
      <c r="J25" s="103"/>
      <c r="K25" s="49"/>
      <c r="L25" s="49"/>
      <c r="M25" s="49"/>
    </row>
    <row r="26" spans="1:13" ht="11.4" customHeight="1" x14ac:dyDescent="0.25">
      <c r="A26" s="289" t="s">
        <v>22</v>
      </c>
      <c r="B26" s="256" t="s">
        <v>116</v>
      </c>
      <c r="C26" s="209">
        <v>14</v>
      </c>
      <c r="D26" s="209">
        <v>5824</v>
      </c>
      <c r="E26" s="209">
        <v>642</v>
      </c>
      <c r="F26" s="209">
        <v>19294</v>
      </c>
      <c r="G26" s="209">
        <v>133997</v>
      </c>
      <c r="H26" s="209">
        <v>70749</v>
      </c>
      <c r="I26" s="49"/>
      <c r="J26" s="103"/>
      <c r="K26" s="49"/>
      <c r="L26" s="49"/>
      <c r="M26" s="49"/>
    </row>
    <row r="27" spans="1:13" ht="11.4" customHeight="1" x14ac:dyDescent="0.25">
      <c r="A27" s="289" t="s">
        <v>23</v>
      </c>
      <c r="B27" s="256" t="s">
        <v>33</v>
      </c>
      <c r="C27" s="209">
        <v>52</v>
      </c>
      <c r="D27" s="209">
        <v>6239</v>
      </c>
      <c r="E27" s="209">
        <v>854</v>
      </c>
      <c r="F27" s="209">
        <v>15572</v>
      </c>
      <c r="G27" s="209">
        <v>79366</v>
      </c>
      <c r="H27" s="209">
        <v>21355</v>
      </c>
      <c r="I27" s="49"/>
      <c r="J27" s="103"/>
      <c r="K27" s="49"/>
      <c r="L27" s="49"/>
      <c r="M27" s="49"/>
    </row>
    <row r="28" spans="1:13" ht="11.4" customHeight="1" x14ac:dyDescent="0.25">
      <c r="A28" s="290" t="s">
        <v>158</v>
      </c>
      <c r="B28" s="256" t="s">
        <v>295</v>
      </c>
      <c r="C28" s="209">
        <v>19</v>
      </c>
      <c r="D28" s="209">
        <v>2089</v>
      </c>
      <c r="E28" s="209">
        <v>287</v>
      </c>
      <c r="F28" s="209">
        <v>6310</v>
      </c>
      <c r="G28" s="209">
        <v>32162</v>
      </c>
      <c r="H28" s="209">
        <v>8228</v>
      </c>
      <c r="I28" s="49"/>
      <c r="J28" s="103"/>
      <c r="K28" s="49"/>
      <c r="L28" s="49"/>
      <c r="M28" s="49"/>
    </row>
    <row r="29" spans="1:13" ht="11.4" customHeight="1" x14ac:dyDescent="0.25">
      <c r="A29" s="289" t="s">
        <v>160</v>
      </c>
      <c r="B29" s="256" t="s">
        <v>25</v>
      </c>
      <c r="C29" s="209">
        <v>18</v>
      </c>
      <c r="D29" s="209">
        <v>3039</v>
      </c>
      <c r="E29" s="209">
        <v>352</v>
      </c>
      <c r="F29" s="209">
        <v>7526</v>
      </c>
      <c r="G29" s="209">
        <v>40684</v>
      </c>
      <c r="H29" s="209">
        <v>13006</v>
      </c>
      <c r="I29" s="49"/>
      <c r="J29" s="103"/>
      <c r="K29" s="49"/>
      <c r="L29" s="49"/>
      <c r="M29" s="49"/>
    </row>
    <row r="30" spans="1:13" ht="11.4" customHeight="1" x14ac:dyDescent="0.25">
      <c r="A30" s="289" t="s">
        <v>162</v>
      </c>
      <c r="B30" s="256" t="s">
        <v>108</v>
      </c>
      <c r="C30" s="209">
        <v>30</v>
      </c>
      <c r="D30" s="209">
        <v>3921</v>
      </c>
      <c r="E30" s="209">
        <v>502</v>
      </c>
      <c r="F30" s="209">
        <v>12390</v>
      </c>
      <c r="G30" s="209">
        <v>43308</v>
      </c>
      <c r="H30" s="209">
        <v>19552</v>
      </c>
      <c r="I30" s="49"/>
      <c r="J30" s="103"/>
      <c r="K30" s="49"/>
      <c r="L30" s="49"/>
      <c r="M30" s="49"/>
    </row>
    <row r="31" spans="1:13" ht="11.4" customHeight="1" x14ac:dyDescent="0.25">
      <c r="A31" s="289" t="s">
        <v>29</v>
      </c>
      <c r="B31" s="256" t="s">
        <v>296</v>
      </c>
      <c r="C31" s="209">
        <v>21</v>
      </c>
      <c r="D31" s="209">
        <v>6258</v>
      </c>
      <c r="E31" s="209">
        <v>725</v>
      </c>
      <c r="F31" s="209">
        <v>20490</v>
      </c>
      <c r="G31" s="209">
        <v>73682</v>
      </c>
      <c r="H31" s="209">
        <v>11652</v>
      </c>
      <c r="I31" s="49"/>
      <c r="J31" s="103"/>
      <c r="K31" s="49"/>
      <c r="L31" s="49"/>
      <c r="M31" s="49"/>
    </row>
    <row r="32" spans="1:13" ht="11.4" customHeight="1" x14ac:dyDescent="0.25">
      <c r="A32" s="289" t="s">
        <v>159</v>
      </c>
      <c r="B32" s="256" t="s">
        <v>109</v>
      </c>
      <c r="C32" s="209">
        <v>6</v>
      </c>
      <c r="D32" s="209">
        <v>5124</v>
      </c>
      <c r="E32" s="209">
        <v>697</v>
      </c>
      <c r="F32" s="209">
        <v>28508</v>
      </c>
      <c r="G32" s="209" t="s">
        <v>63</v>
      </c>
      <c r="H32" s="209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89" t="s">
        <v>152</v>
      </c>
      <c r="B33" s="256" t="s">
        <v>302</v>
      </c>
      <c r="C33" s="209">
        <v>6</v>
      </c>
      <c r="D33" s="209">
        <v>853</v>
      </c>
      <c r="E33" s="209">
        <v>97</v>
      </c>
      <c r="F33" s="209">
        <v>2022</v>
      </c>
      <c r="G33" s="209">
        <v>16194</v>
      </c>
      <c r="H33" s="209" t="s">
        <v>63</v>
      </c>
      <c r="I33" s="49"/>
      <c r="J33" s="103"/>
      <c r="K33" s="49"/>
      <c r="L33" s="49"/>
      <c r="M33" s="49"/>
    </row>
    <row r="34" spans="1:13" ht="11.4" customHeight="1" x14ac:dyDescent="0.25">
      <c r="A34" s="289" t="s">
        <v>27</v>
      </c>
      <c r="B34" s="256" t="s">
        <v>297</v>
      </c>
      <c r="C34" s="209">
        <v>8</v>
      </c>
      <c r="D34" s="209">
        <v>1824</v>
      </c>
      <c r="E34" s="209">
        <v>238</v>
      </c>
      <c r="F34" s="209">
        <v>3754</v>
      </c>
      <c r="G34" s="209">
        <v>9705</v>
      </c>
      <c r="H34" s="209">
        <v>874</v>
      </c>
      <c r="I34" s="49"/>
      <c r="J34" s="103"/>
      <c r="K34" s="49"/>
      <c r="L34" s="49"/>
      <c r="M34" s="49"/>
    </row>
    <row r="35" spans="1:13" ht="21" x14ac:dyDescent="0.25">
      <c r="A35" s="290" t="s">
        <v>156</v>
      </c>
      <c r="B35" s="256" t="s">
        <v>298</v>
      </c>
      <c r="C35" s="209">
        <v>44</v>
      </c>
      <c r="D35" s="209">
        <v>6576</v>
      </c>
      <c r="E35" s="209">
        <v>840</v>
      </c>
      <c r="F35" s="209">
        <v>21351</v>
      </c>
      <c r="G35" s="209">
        <v>81991</v>
      </c>
      <c r="H35" s="209">
        <v>27672</v>
      </c>
      <c r="I35" s="49"/>
      <c r="J35" s="103"/>
      <c r="K35" s="49"/>
      <c r="L35" s="49"/>
      <c r="M35" s="49"/>
    </row>
    <row r="36" spans="1:13" ht="11.4" customHeight="1" x14ac:dyDescent="0.25">
      <c r="A36" s="289" t="s">
        <v>287</v>
      </c>
      <c r="B36" s="256" t="s">
        <v>289</v>
      </c>
      <c r="C36" s="209">
        <v>210</v>
      </c>
      <c r="D36" s="209">
        <v>33450</v>
      </c>
      <c r="E36" s="209">
        <v>4384</v>
      </c>
      <c r="F36" s="209">
        <v>95964</v>
      </c>
      <c r="G36" s="209">
        <v>827669</v>
      </c>
      <c r="H36" s="209">
        <v>262880</v>
      </c>
      <c r="I36" s="49"/>
      <c r="J36" s="103"/>
      <c r="K36" s="49"/>
      <c r="L36" s="49"/>
      <c r="M36" s="49"/>
    </row>
    <row r="37" spans="1:13" ht="11.4" customHeight="1" x14ac:dyDescent="0.25">
      <c r="A37" s="289" t="s">
        <v>288</v>
      </c>
      <c r="B37" s="256" t="s">
        <v>290</v>
      </c>
      <c r="C37" s="209">
        <v>141</v>
      </c>
      <c r="D37" s="209">
        <v>27235</v>
      </c>
      <c r="E37" s="209">
        <v>3500</v>
      </c>
      <c r="F37" s="209">
        <v>96686</v>
      </c>
      <c r="G37" s="209">
        <v>490394</v>
      </c>
      <c r="H37" s="209">
        <v>186371</v>
      </c>
      <c r="I37" s="49"/>
      <c r="J37" s="103"/>
      <c r="K37" s="49"/>
      <c r="L37" s="49"/>
      <c r="M37" s="49"/>
    </row>
    <row r="38" spans="1:13" ht="11.4" customHeight="1" x14ac:dyDescent="0.25">
      <c r="A38" s="289" t="s">
        <v>239</v>
      </c>
      <c r="B38" s="256" t="s">
        <v>192</v>
      </c>
      <c r="C38" s="209">
        <v>9</v>
      </c>
      <c r="D38" s="209">
        <v>1448</v>
      </c>
      <c r="E38" s="209">
        <v>164</v>
      </c>
      <c r="F38" s="209">
        <v>3778</v>
      </c>
      <c r="G38" s="209" t="s">
        <v>63</v>
      </c>
      <c r="H38" s="209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89" t="s">
        <v>240</v>
      </c>
      <c r="B39" s="256" t="s">
        <v>193</v>
      </c>
      <c r="C39" s="209">
        <v>81</v>
      </c>
      <c r="D39" s="209">
        <v>12670</v>
      </c>
      <c r="E39" s="209">
        <v>1758</v>
      </c>
      <c r="F39" s="209">
        <v>27517</v>
      </c>
      <c r="G39" s="209">
        <v>355511</v>
      </c>
      <c r="H39" s="209">
        <v>108764</v>
      </c>
      <c r="I39" s="49"/>
      <c r="J39" s="103"/>
      <c r="K39" s="49"/>
      <c r="L39" s="49"/>
      <c r="M39" s="49"/>
    </row>
    <row r="40" spans="1:13" ht="11.4" customHeight="1" x14ac:dyDescent="0.25">
      <c r="A40" s="289" t="s">
        <v>241</v>
      </c>
      <c r="B40" s="256" t="s">
        <v>291</v>
      </c>
      <c r="C40" s="209">
        <v>3</v>
      </c>
      <c r="D40" s="209">
        <v>4927</v>
      </c>
      <c r="E40" s="209">
        <v>546</v>
      </c>
      <c r="F40" s="209">
        <v>19617</v>
      </c>
      <c r="G40" s="209" t="s">
        <v>63</v>
      </c>
      <c r="H40" s="209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165</v>
      </c>
      <c r="B41" s="28" t="s">
        <v>166</v>
      </c>
      <c r="C41" s="102">
        <v>444</v>
      </c>
      <c r="D41" s="102">
        <v>79730</v>
      </c>
      <c r="E41" s="102">
        <v>10351</v>
      </c>
      <c r="F41" s="102">
        <v>243561</v>
      </c>
      <c r="G41" s="102">
        <v>1957882</v>
      </c>
      <c r="H41" s="102">
        <v>570293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80"/>
      <c r="B43" s="80"/>
      <c r="C43" s="80"/>
      <c r="D43" s="80"/>
      <c r="E43" s="80"/>
      <c r="F43" s="80"/>
      <c r="G43" s="80"/>
      <c r="H43" s="80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8"/>
      <c r="B47" s="78"/>
      <c r="C47" s="79"/>
      <c r="D47" s="76"/>
      <c r="E47" s="76"/>
      <c r="F47" s="76"/>
      <c r="G47" s="76"/>
      <c r="H47" s="76"/>
      <c r="I47" s="49"/>
      <c r="J47" s="49"/>
      <c r="K47" s="49"/>
      <c r="L47" s="49"/>
      <c r="M47" s="49"/>
    </row>
    <row r="48" spans="1:13" ht="11.4" customHeight="1" x14ac:dyDescent="0.25">
      <c r="A48" s="11"/>
      <c r="B48" s="78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8"/>
      <c r="B53" s="78"/>
      <c r="C53" s="79"/>
      <c r="D53" s="76"/>
      <c r="E53" s="76"/>
      <c r="F53" s="76"/>
      <c r="G53" s="76"/>
      <c r="H53" s="76"/>
      <c r="I53" s="49"/>
      <c r="J53" s="49"/>
      <c r="K53" s="49"/>
      <c r="L53" s="49"/>
      <c r="M53" s="49"/>
    </row>
    <row r="54" spans="1:13" ht="11.4" customHeight="1" x14ac:dyDescent="0.25">
      <c r="A54" s="11"/>
      <c r="B54" s="78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8"/>
      <c r="B56" s="78"/>
      <c r="C56" s="79"/>
      <c r="D56" s="79"/>
      <c r="E56" s="79"/>
      <c r="F56" s="79"/>
      <c r="G56" s="79"/>
      <c r="H56" s="76"/>
      <c r="I56" s="49"/>
      <c r="J56" s="49"/>
      <c r="K56" s="49"/>
      <c r="L56" s="49"/>
      <c r="M56" s="49"/>
    </row>
    <row r="57" spans="1:13" ht="11.4" customHeight="1" x14ac:dyDescent="0.25">
      <c r="A57" s="11"/>
      <c r="B57" s="78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8"/>
      <c r="B59" s="78"/>
      <c r="C59" s="79"/>
      <c r="D59" s="79"/>
      <c r="E59" s="79"/>
      <c r="F59" s="79"/>
      <c r="G59" s="79"/>
      <c r="H59" s="76"/>
      <c r="I59" s="49"/>
      <c r="J59" s="49"/>
      <c r="K59" s="49"/>
      <c r="L59" s="49"/>
      <c r="M59" s="49"/>
    </row>
    <row r="60" spans="1:13" ht="11.4" customHeight="1" x14ac:dyDescent="0.25">
      <c r="A60" s="11"/>
      <c r="B60" s="78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8"/>
      <c r="B62" s="78"/>
      <c r="C62" s="79"/>
      <c r="D62" s="79"/>
      <c r="E62" s="79"/>
      <c r="F62" s="79"/>
      <c r="G62" s="79"/>
      <c r="H62" s="79"/>
      <c r="I62" s="49"/>
      <c r="J62" s="49"/>
      <c r="K62" s="49"/>
      <c r="L62" s="49"/>
      <c r="M62" s="49"/>
    </row>
    <row r="63" spans="1:13" ht="11.4" customHeight="1" x14ac:dyDescent="0.25">
      <c r="A63" s="11"/>
      <c r="B63" s="78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8"/>
      <c r="B65" s="78"/>
      <c r="C65" s="79"/>
      <c r="D65" s="79"/>
      <c r="E65" s="79"/>
      <c r="F65" s="79"/>
      <c r="G65" s="76"/>
      <c r="H65" s="76"/>
      <c r="I65" s="49"/>
      <c r="J65" s="49"/>
      <c r="K65" s="49"/>
      <c r="L65" s="49"/>
      <c r="M65" s="49"/>
    </row>
    <row r="66" spans="1:13" ht="11.4" customHeight="1" x14ac:dyDescent="0.25">
      <c r="A66" s="11"/>
      <c r="B66" s="78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8"/>
      <c r="B68" s="78"/>
      <c r="C68" s="79"/>
      <c r="D68" s="79"/>
      <c r="E68" s="79"/>
      <c r="F68" s="79"/>
      <c r="G68" s="79"/>
      <c r="H68" s="79"/>
      <c r="I68" s="49"/>
      <c r="J68" s="49"/>
      <c r="K68" s="49"/>
      <c r="L68" s="49"/>
      <c r="M68" s="49"/>
    </row>
    <row r="69" spans="1:13" ht="11.4" customHeight="1" x14ac:dyDescent="0.25">
      <c r="A69" s="11"/>
      <c r="B69" s="78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8"/>
      <c r="B71" s="78"/>
      <c r="C71" s="79"/>
      <c r="D71" s="79"/>
      <c r="E71" s="79"/>
      <c r="F71" s="79"/>
      <c r="G71" s="76"/>
      <c r="H71" s="76"/>
      <c r="I71" s="49"/>
      <c r="J71" s="49"/>
      <c r="K71" s="49"/>
      <c r="L71" s="49"/>
      <c r="M71" s="49"/>
    </row>
    <row r="72" spans="1:13" ht="11.4" customHeight="1" x14ac:dyDescent="0.25">
      <c r="A72" s="11"/>
      <c r="B72" s="78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8"/>
      <c r="B74" s="78"/>
      <c r="C74" s="79"/>
      <c r="D74" s="79"/>
      <c r="E74" s="79"/>
      <c r="F74" s="79"/>
      <c r="G74" s="79"/>
      <c r="H74" s="79"/>
      <c r="I74" s="59"/>
      <c r="J74" s="59"/>
      <c r="K74" s="59"/>
      <c r="L74" s="59"/>
      <c r="M74" s="59"/>
    </row>
    <row r="75" spans="1:13" ht="11.4" customHeight="1" x14ac:dyDescent="0.25">
      <c r="A75" s="11"/>
      <c r="B75" s="78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8"/>
      <c r="B77" s="78"/>
      <c r="C77" s="79"/>
      <c r="D77" s="79"/>
      <c r="E77" s="79"/>
      <c r="F77" s="79"/>
      <c r="G77" s="76"/>
      <c r="H77" s="76"/>
    </row>
    <row r="78" spans="1:13" ht="11.4" customHeight="1" x14ac:dyDescent="0.25">
      <c r="A78" s="11"/>
      <c r="B78" s="78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8"/>
      <c r="B80" s="78"/>
      <c r="C80" s="79"/>
      <c r="D80" s="79"/>
      <c r="E80" s="79"/>
      <c r="F80" s="79"/>
      <c r="G80" s="79"/>
      <c r="H80" s="79"/>
    </row>
    <row r="81" spans="1:8" ht="11.4" customHeight="1" x14ac:dyDescent="0.25">
      <c r="A81" s="11"/>
      <c r="B81" s="78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8"/>
      <c r="B83" s="78"/>
      <c r="C83" s="79"/>
      <c r="D83" s="79"/>
      <c r="E83" s="79"/>
      <c r="F83" s="79"/>
      <c r="G83" s="79"/>
      <c r="H83" s="79"/>
    </row>
    <row r="84" spans="1:8" ht="11.4" customHeight="1" x14ac:dyDescent="0.25">
      <c r="A84" s="11"/>
      <c r="B84" s="78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8"/>
      <c r="B86" s="78"/>
      <c r="C86" s="79"/>
      <c r="D86" s="79"/>
      <c r="E86" s="79"/>
      <c r="F86" s="79"/>
      <c r="G86" s="79"/>
      <c r="H86" s="79"/>
    </row>
    <row r="87" spans="1:8" ht="11.4" customHeight="1" x14ac:dyDescent="0.25">
      <c r="A87" s="11"/>
      <c r="B87" s="78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8"/>
      <c r="B89" s="78"/>
      <c r="C89" s="79"/>
      <c r="D89" s="79"/>
      <c r="E89" s="79"/>
      <c r="F89" s="79"/>
      <c r="G89" s="79"/>
      <c r="H89" s="79"/>
    </row>
    <row r="90" spans="1:8" ht="11.4" customHeight="1" x14ac:dyDescent="0.25">
      <c r="A90" s="11"/>
      <c r="B90" s="78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8"/>
      <c r="B92" s="78"/>
      <c r="C92" s="79"/>
      <c r="D92" s="79"/>
      <c r="E92" s="79"/>
      <c r="F92" s="79"/>
      <c r="G92" s="79"/>
      <c r="H92" s="79"/>
    </row>
    <row r="93" spans="1:8" ht="11.4" customHeight="1" x14ac:dyDescent="0.25">
      <c r="A93" s="11"/>
      <c r="B93" s="78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8"/>
      <c r="B95" s="78"/>
      <c r="C95" s="79"/>
      <c r="D95" s="79"/>
      <c r="E95" s="79"/>
      <c r="F95" s="79"/>
      <c r="G95" s="79"/>
      <c r="H95" s="79"/>
    </row>
    <row r="96" spans="1:8" ht="11.4" customHeight="1" x14ac:dyDescent="0.25">
      <c r="A96" s="11"/>
      <c r="B96" s="78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8"/>
      <c r="B98" s="78"/>
      <c r="C98" s="79"/>
      <c r="D98" s="79"/>
      <c r="E98" s="79"/>
      <c r="F98" s="79"/>
      <c r="G98" s="79"/>
      <c r="H98" s="79"/>
    </row>
    <row r="99" spans="1:8" ht="11.4" customHeight="1" x14ac:dyDescent="0.25">
      <c r="A99" s="11"/>
      <c r="B99" s="78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8"/>
      <c r="B101" s="78"/>
      <c r="C101" s="79"/>
      <c r="D101" s="79"/>
      <c r="E101" s="79"/>
      <c r="F101" s="79"/>
      <c r="G101" s="79"/>
      <c r="H101" s="79"/>
    </row>
    <row r="102" spans="1:8" ht="11.4" customHeight="1" x14ac:dyDescent="0.25">
      <c r="A102" s="11"/>
      <c r="B102" s="78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8"/>
      <c r="B104" s="78"/>
      <c r="C104" s="79"/>
      <c r="D104" s="79"/>
      <c r="E104" s="79"/>
      <c r="F104" s="79"/>
      <c r="G104" s="79"/>
      <c r="H104" s="79"/>
    </row>
    <row r="105" spans="1:8" ht="11.4" customHeight="1" x14ac:dyDescent="0.25">
      <c r="A105" s="11"/>
      <c r="B105" s="78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8"/>
      <c r="B107" s="78"/>
      <c r="C107" s="79"/>
      <c r="D107" s="79"/>
      <c r="E107" s="79"/>
      <c r="F107" s="79"/>
      <c r="G107" s="79"/>
      <c r="H107" s="79"/>
    </row>
    <row r="108" spans="1:8" ht="11.4" customHeight="1" x14ac:dyDescent="0.25">
      <c r="A108" s="11"/>
      <c r="B108" s="78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8"/>
      <c r="B110" s="78"/>
      <c r="C110" s="79"/>
      <c r="D110" s="79"/>
      <c r="E110" s="79"/>
      <c r="F110" s="79"/>
      <c r="G110" s="79"/>
      <c r="H110" s="79"/>
    </row>
    <row r="111" spans="1:8" ht="11.4" customHeight="1" x14ac:dyDescent="0.25">
      <c r="A111" s="11"/>
      <c r="B111" s="78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8"/>
      <c r="B113" s="78"/>
      <c r="C113" s="79"/>
      <c r="D113" s="79"/>
      <c r="E113" s="79"/>
      <c r="F113" s="79"/>
      <c r="G113" s="79"/>
      <c r="H113" s="79"/>
    </row>
    <row r="114" spans="1:8" ht="11.4" customHeight="1" x14ac:dyDescent="0.25">
      <c r="A114" s="11"/>
      <c r="B114" s="78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8"/>
      <c r="B116" s="78"/>
      <c r="C116" s="79"/>
      <c r="D116" s="79"/>
      <c r="E116" s="79"/>
      <c r="F116" s="79"/>
      <c r="G116" s="79"/>
      <c r="H116" s="79"/>
    </row>
    <row r="117" spans="1:8" ht="11.4" customHeight="1" x14ac:dyDescent="0.25">
      <c r="A117" s="11"/>
      <c r="B117" s="78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8"/>
      <c r="B119" s="78"/>
      <c r="C119" s="79"/>
      <c r="D119" s="79"/>
      <c r="E119" s="79"/>
      <c r="F119" s="79"/>
      <c r="G119" s="79"/>
      <c r="H119" s="79"/>
    </row>
    <row r="120" spans="1:8" ht="11.4" customHeight="1" x14ac:dyDescent="0.25">
      <c r="A120" s="11"/>
      <c r="B120" s="78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8"/>
      <c r="B122" s="78"/>
      <c r="C122" s="79"/>
      <c r="D122" s="79"/>
      <c r="E122" s="79"/>
      <c r="F122" s="79"/>
      <c r="G122" s="79"/>
      <c r="H122" s="79"/>
    </row>
    <row r="123" spans="1:8" ht="11.4" customHeight="1" x14ac:dyDescent="0.25">
      <c r="A123" s="11"/>
      <c r="B123" s="78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8"/>
      <c r="B125" s="78"/>
      <c r="C125" s="79"/>
      <c r="D125" s="79"/>
      <c r="E125" s="79"/>
      <c r="F125" s="79"/>
      <c r="G125" s="79"/>
      <c r="H125" s="79"/>
    </row>
    <row r="126" spans="1:8" ht="11.4" customHeight="1" x14ac:dyDescent="0.25">
      <c r="A126" s="11"/>
      <c r="B126" s="78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8"/>
      <c r="B128" s="78"/>
      <c r="C128" s="79"/>
      <c r="D128" s="79"/>
      <c r="E128" s="79"/>
      <c r="F128" s="79"/>
      <c r="G128" s="79"/>
      <c r="H128" s="79"/>
    </row>
    <row r="129" spans="1:8" ht="11.4" customHeight="1" x14ac:dyDescent="0.25">
      <c r="A129" s="11"/>
      <c r="B129" s="78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8"/>
      <c r="B131" s="78"/>
      <c r="C131" s="79"/>
      <c r="D131" s="79"/>
      <c r="E131" s="79"/>
      <c r="F131" s="79"/>
      <c r="G131" s="79"/>
      <c r="H131" s="79"/>
    </row>
    <row r="132" spans="1:8" ht="11.4" customHeight="1" x14ac:dyDescent="0.25">
      <c r="A132" s="11"/>
      <c r="B132" s="78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8"/>
      <c r="B134" s="78"/>
      <c r="C134" s="79"/>
      <c r="D134" s="79"/>
      <c r="E134" s="79"/>
      <c r="F134" s="79"/>
      <c r="G134" s="79"/>
      <c r="H134" s="79"/>
    </row>
    <row r="135" spans="1:8" ht="11.4" customHeight="1" x14ac:dyDescent="0.25">
      <c r="A135" s="11"/>
      <c r="B135" s="78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8"/>
      <c r="B137" s="78"/>
      <c r="C137" s="79"/>
      <c r="D137" s="79"/>
      <c r="E137" s="79"/>
      <c r="F137" s="79"/>
      <c r="G137" s="79"/>
      <c r="H137" s="79"/>
    </row>
    <row r="138" spans="1:8" ht="11.4" customHeight="1" x14ac:dyDescent="0.25">
      <c r="A138" s="11"/>
      <c r="B138" s="78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8"/>
      <c r="B140" s="78"/>
      <c r="C140" s="79"/>
      <c r="D140" s="79"/>
      <c r="E140" s="79"/>
      <c r="F140" s="79"/>
      <c r="G140" s="79"/>
      <c r="H140" s="79"/>
    </row>
    <row r="141" spans="1:8" ht="11.4" customHeight="1" x14ac:dyDescent="0.25">
      <c r="A141" s="11"/>
      <c r="B141" s="78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8"/>
      <c r="B143" s="78"/>
      <c r="C143" s="79"/>
      <c r="D143" s="79"/>
      <c r="E143" s="79"/>
      <c r="F143" s="79"/>
      <c r="G143" s="79"/>
      <c r="H143" s="79"/>
    </row>
    <row r="144" spans="1:8" ht="11.4" customHeight="1" x14ac:dyDescent="0.25">
      <c r="A144" s="11"/>
      <c r="B144" s="78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8"/>
      <c r="B146" s="78"/>
      <c r="C146" s="79"/>
      <c r="D146" s="79"/>
      <c r="E146" s="79"/>
      <c r="F146" s="79"/>
      <c r="G146" s="79"/>
      <c r="H146" s="79"/>
    </row>
    <row r="147" spans="1:8" ht="11.4" customHeight="1" x14ac:dyDescent="0.25">
      <c r="A147" s="11"/>
      <c r="B147" s="78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8"/>
      <c r="B149" s="78"/>
      <c r="C149" s="79"/>
      <c r="D149" s="79"/>
      <c r="E149" s="79"/>
      <c r="F149" s="79"/>
      <c r="G149" s="79"/>
      <c r="H149" s="79"/>
    </row>
    <row r="150" spans="1:8" ht="11.4" customHeight="1" x14ac:dyDescent="0.25">
      <c r="A150" s="11"/>
      <c r="B150" s="78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8"/>
      <c r="B152" s="78"/>
      <c r="C152" s="79"/>
      <c r="D152" s="79"/>
      <c r="E152" s="79"/>
      <c r="F152" s="79"/>
      <c r="G152" s="79"/>
      <c r="H152" s="79"/>
    </row>
    <row r="153" spans="1:8" ht="11.4" customHeight="1" x14ac:dyDescent="0.25">
      <c r="A153" s="11"/>
      <c r="B153" s="78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8"/>
      <c r="B155" s="78"/>
      <c r="C155" s="79"/>
      <c r="D155" s="79"/>
      <c r="E155" s="79"/>
      <c r="F155" s="79"/>
      <c r="G155" s="79"/>
      <c r="H155" s="79"/>
    </row>
    <row r="156" spans="1:8" ht="11.4" customHeight="1" x14ac:dyDescent="0.25">
      <c r="A156" s="11"/>
      <c r="B156" s="78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8"/>
      <c r="B158" s="78"/>
      <c r="C158" s="79"/>
      <c r="D158" s="79"/>
      <c r="E158" s="79"/>
      <c r="F158" s="79"/>
      <c r="G158" s="79"/>
      <c r="H158" s="79"/>
    </row>
    <row r="159" spans="1:8" ht="11.4" customHeight="1" x14ac:dyDescent="0.25">
      <c r="A159" s="11"/>
      <c r="B159" s="78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8"/>
      <c r="B161" s="78"/>
      <c r="C161" s="79"/>
      <c r="D161" s="79"/>
      <c r="E161" s="79"/>
      <c r="F161" s="79"/>
      <c r="G161" s="79"/>
      <c r="H161" s="79"/>
    </row>
    <row r="162" spans="1:8" ht="11.4" customHeight="1" x14ac:dyDescent="0.25">
      <c r="A162" s="11"/>
      <c r="B162" s="78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8"/>
      <c r="B164" s="78"/>
      <c r="C164" s="79"/>
      <c r="D164" s="79"/>
      <c r="E164" s="79"/>
      <c r="F164" s="79"/>
      <c r="G164" s="79"/>
      <c r="H164" s="79"/>
    </row>
    <row r="165" spans="1:8" ht="11.4" customHeight="1" x14ac:dyDescent="0.25">
      <c r="A165" s="11"/>
      <c r="B165" s="78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8"/>
      <c r="B167" s="78"/>
      <c r="C167" s="79"/>
      <c r="D167" s="79"/>
      <c r="E167" s="79"/>
      <c r="F167" s="79"/>
      <c r="G167" s="79"/>
      <c r="H167" s="79"/>
    </row>
    <row r="168" spans="1:8" ht="11.4" customHeight="1" x14ac:dyDescent="0.25">
      <c r="A168" s="11"/>
      <c r="B168" s="78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44" t="s">
        <v>348</v>
      </c>
      <c r="B1" s="344"/>
      <c r="C1" s="344"/>
      <c r="D1" s="344"/>
      <c r="E1" s="344"/>
      <c r="F1" s="344"/>
      <c r="G1" s="344"/>
      <c r="H1" s="344"/>
      <c r="J1" s="222"/>
      <c r="K1" s="223"/>
      <c r="L1" s="223"/>
      <c r="M1" s="223"/>
      <c r="N1" s="223"/>
      <c r="O1" s="223"/>
      <c r="P1" s="223"/>
      <c r="Q1" s="223"/>
      <c r="R1" s="223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65" t="s">
        <v>26</v>
      </c>
      <c r="B3" s="366" t="s">
        <v>174</v>
      </c>
      <c r="C3" s="353" t="s">
        <v>117</v>
      </c>
      <c r="D3" s="353" t="s">
        <v>321</v>
      </c>
      <c r="E3" s="353" t="s">
        <v>118</v>
      </c>
      <c r="F3" s="353" t="s">
        <v>322</v>
      </c>
      <c r="G3" s="364" t="s">
        <v>79</v>
      </c>
      <c r="H3" s="370"/>
    </row>
    <row r="4" spans="1:18" ht="12" customHeight="1" x14ac:dyDescent="0.25">
      <c r="A4" s="348"/>
      <c r="B4" s="367"/>
      <c r="C4" s="354"/>
      <c r="D4" s="354"/>
      <c r="E4" s="354"/>
      <c r="F4" s="354"/>
      <c r="G4" s="371" t="s">
        <v>175</v>
      </c>
      <c r="H4" s="368" t="s">
        <v>139</v>
      </c>
    </row>
    <row r="5" spans="1:18" ht="12" customHeight="1" x14ac:dyDescent="0.25">
      <c r="A5" s="348"/>
      <c r="B5" s="367"/>
      <c r="C5" s="354"/>
      <c r="D5" s="354"/>
      <c r="E5" s="354"/>
      <c r="F5" s="354"/>
      <c r="G5" s="346"/>
      <c r="H5" s="369"/>
    </row>
    <row r="6" spans="1:18" ht="12" customHeight="1" x14ac:dyDescent="0.25">
      <c r="A6" s="348"/>
      <c r="B6" s="367"/>
      <c r="C6" s="363" t="s">
        <v>104</v>
      </c>
      <c r="D6" s="372"/>
      <c r="E6" s="373" t="s">
        <v>279</v>
      </c>
      <c r="F6" s="373"/>
      <c r="G6" s="373"/>
      <c r="H6" s="373"/>
      <c r="I6" s="314" t="s">
        <v>319</v>
      </c>
    </row>
    <row r="7" spans="1:18" ht="12" customHeight="1" x14ac:dyDescent="0.25">
      <c r="A7" s="98"/>
      <c r="B7" s="98"/>
      <c r="C7" s="98"/>
      <c r="D7" s="98"/>
      <c r="E7" s="98"/>
      <c r="F7" s="98"/>
      <c r="G7" s="98"/>
      <c r="H7" s="98"/>
    </row>
    <row r="8" spans="1:18" s="273" customFormat="1" ht="11.4" customHeight="1" x14ac:dyDescent="0.25">
      <c r="A8" s="116" t="s">
        <v>34</v>
      </c>
      <c r="B8" s="28" t="s">
        <v>176</v>
      </c>
      <c r="C8" s="294" t="s">
        <v>55</v>
      </c>
      <c r="D8" s="294" t="s">
        <v>63</v>
      </c>
      <c r="E8" s="315" t="s">
        <v>63</v>
      </c>
      <c r="F8" s="315" t="s">
        <v>63</v>
      </c>
      <c r="G8" s="315" t="s">
        <v>63</v>
      </c>
      <c r="H8" s="315" t="s">
        <v>63</v>
      </c>
      <c r="I8" s="59"/>
      <c r="J8" s="272"/>
      <c r="K8" s="59"/>
      <c r="L8" s="59"/>
      <c r="M8" s="59"/>
    </row>
    <row r="9" spans="1:18" ht="11.4" customHeight="1" x14ac:dyDescent="0.25">
      <c r="A9" s="289" t="s">
        <v>11</v>
      </c>
      <c r="B9" s="78" t="s">
        <v>12</v>
      </c>
      <c r="C9" s="294" t="s">
        <v>55</v>
      </c>
      <c r="D9" s="294" t="s">
        <v>63</v>
      </c>
      <c r="E9" s="315" t="s">
        <v>63</v>
      </c>
      <c r="F9" s="315" t="s">
        <v>63</v>
      </c>
      <c r="G9" s="315" t="s">
        <v>63</v>
      </c>
      <c r="H9" s="315" t="s">
        <v>63</v>
      </c>
      <c r="I9" s="49"/>
      <c r="J9" s="103"/>
      <c r="K9" s="49"/>
      <c r="L9" s="49"/>
      <c r="M9" s="49"/>
    </row>
    <row r="10" spans="1:18" ht="11.4" customHeight="1" x14ac:dyDescent="0.25">
      <c r="A10" s="289" t="s">
        <v>16</v>
      </c>
      <c r="B10" s="78" t="s">
        <v>177</v>
      </c>
      <c r="C10" s="294" t="s">
        <v>55</v>
      </c>
      <c r="D10" s="294" t="s">
        <v>63</v>
      </c>
      <c r="E10" s="315" t="s">
        <v>63</v>
      </c>
      <c r="F10" s="315" t="s">
        <v>63</v>
      </c>
      <c r="G10" s="315" t="s">
        <v>63</v>
      </c>
      <c r="H10" s="315" t="s">
        <v>63</v>
      </c>
      <c r="I10" s="49"/>
      <c r="J10" s="103"/>
      <c r="K10" s="49"/>
      <c r="L10" s="49"/>
      <c r="M10" s="49"/>
    </row>
    <row r="11" spans="1:18" s="273" customFormat="1" ht="11.4" customHeight="1" x14ac:dyDescent="0.25">
      <c r="A11" s="116" t="s">
        <v>105</v>
      </c>
      <c r="B11" s="28" t="s">
        <v>106</v>
      </c>
      <c r="C11" s="317">
        <v>8</v>
      </c>
      <c r="D11" s="317" t="s">
        <v>63</v>
      </c>
      <c r="E11" s="318" t="s">
        <v>63</v>
      </c>
      <c r="F11" s="318" t="s">
        <v>63</v>
      </c>
      <c r="G11" s="318" t="s">
        <v>63</v>
      </c>
      <c r="H11" s="318" t="s">
        <v>63</v>
      </c>
      <c r="I11" s="59"/>
      <c r="J11" s="272"/>
      <c r="K11" s="59"/>
      <c r="L11" s="59"/>
      <c r="M11" s="59"/>
    </row>
    <row r="12" spans="1:18" ht="11.4" customHeight="1" x14ac:dyDescent="0.25">
      <c r="A12" s="289" t="s">
        <v>148</v>
      </c>
      <c r="B12" s="282" t="s">
        <v>299</v>
      </c>
      <c r="C12" s="294" t="s">
        <v>55</v>
      </c>
      <c r="D12" s="294">
        <v>267</v>
      </c>
      <c r="E12" s="315">
        <v>6.9</v>
      </c>
      <c r="F12" s="315">
        <v>8.6</v>
      </c>
      <c r="G12" s="315">
        <v>16.5</v>
      </c>
      <c r="H12" s="315">
        <v>22.2</v>
      </c>
      <c r="I12" s="49"/>
      <c r="J12" s="103"/>
      <c r="K12" s="49"/>
      <c r="L12" s="49"/>
      <c r="M12" s="49"/>
    </row>
    <row r="13" spans="1:18" ht="11.4" customHeight="1" x14ac:dyDescent="0.25">
      <c r="A13" s="289" t="s">
        <v>151</v>
      </c>
      <c r="B13" s="256" t="s">
        <v>10</v>
      </c>
      <c r="C13" s="294" t="s">
        <v>55</v>
      </c>
      <c r="D13" s="294">
        <v>33</v>
      </c>
      <c r="E13" s="315">
        <v>7.6</v>
      </c>
      <c r="F13" s="315">
        <v>11.1</v>
      </c>
      <c r="G13" s="315">
        <v>24.7</v>
      </c>
      <c r="H13" s="315" t="s">
        <v>63</v>
      </c>
      <c r="I13" s="49"/>
      <c r="J13" s="103"/>
      <c r="K13" s="49"/>
      <c r="L13" s="49"/>
      <c r="M13" s="49"/>
    </row>
    <row r="14" spans="1:18" ht="11.4" customHeight="1" x14ac:dyDescent="0.25">
      <c r="A14" s="289" t="s">
        <v>161</v>
      </c>
      <c r="B14" s="256" t="s">
        <v>107</v>
      </c>
      <c r="C14" s="294" t="s">
        <v>55</v>
      </c>
      <c r="D14" s="294" t="s">
        <v>63</v>
      </c>
      <c r="E14" s="315" t="s">
        <v>63</v>
      </c>
      <c r="F14" s="315" t="s">
        <v>63</v>
      </c>
      <c r="G14" s="315" t="s">
        <v>63</v>
      </c>
      <c r="H14" s="315" t="s">
        <v>63</v>
      </c>
      <c r="I14" s="49"/>
      <c r="J14" s="103"/>
      <c r="K14" s="49"/>
      <c r="L14" s="49"/>
      <c r="M14" s="49"/>
    </row>
    <row r="15" spans="1:18" ht="11.4" customHeight="1" x14ac:dyDescent="0.25">
      <c r="A15" s="289" t="s">
        <v>9</v>
      </c>
      <c r="B15" s="282" t="s">
        <v>300</v>
      </c>
      <c r="C15" s="294">
        <v>0</v>
      </c>
      <c r="D15" s="294">
        <v>0</v>
      </c>
      <c r="E15" s="315">
        <v>0</v>
      </c>
      <c r="F15" s="315">
        <v>0</v>
      </c>
      <c r="G15" s="315">
        <v>0</v>
      </c>
      <c r="H15" s="315">
        <v>0</v>
      </c>
      <c r="I15" s="49"/>
      <c r="J15" s="103"/>
      <c r="K15" s="49"/>
      <c r="L15" s="49"/>
      <c r="M15" s="49"/>
    </row>
    <row r="16" spans="1:18" ht="11.4" customHeight="1" x14ac:dyDescent="0.25">
      <c r="A16" s="289" t="s">
        <v>149</v>
      </c>
      <c r="B16" s="256" t="s">
        <v>301</v>
      </c>
      <c r="C16" s="294">
        <v>0</v>
      </c>
      <c r="D16" s="294">
        <v>0</v>
      </c>
      <c r="E16" s="315">
        <v>0</v>
      </c>
      <c r="F16" s="315">
        <v>0</v>
      </c>
      <c r="G16" s="315">
        <v>0</v>
      </c>
      <c r="H16" s="315">
        <v>0</v>
      </c>
      <c r="I16" s="49"/>
      <c r="J16" s="103"/>
      <c r="K16" s="49"/>
      <c r="L16" s="49"/>
      <c r="M16" s="49"/>
    </row>
    <row r="17" spans="1:13" ht="11.4" customHeight="1" x14ac:dyDescent="0.25">
      <c r="A17" s="289" t="s">
        <v>150</v>
      </c>
      <c r="B17" s="78" t="s">
        <v>178</v>
      </c>
      <c r="C17" s="294" t="s">
        <v>55</v>
      </c>
      <c r="D17" s="294">
        <v>7</v>
      </c>
      <c r="E17" s="315">
        <v>7.9</v>
      </c>
      <c r="F17" s="315">
        <v>4.5999999999999996</v>
      </c>
      <c r="G17" s="315">
        <v>14</v>
      </c>
      <c r="H17" s="315" t="s">
        <v>63</v>
      </c>
      <c r="I17" s="49"/>
      <c r="J17" s="103"/>
      <c r="K17" s="49"/>
      <c r="L17" s="49"/>
      <c r="M17" s="49"/>
    </row>
    <row r="18" spans="1:13" ht="11.4" customHeight="1" x14ac:dyDescent="0.25">
      <c r="A18" s="290" t="s">
        <v>19</v>
      </c>
      <c r="B18" s="285" t="s">
        <v>293</v>
      </c>
      <c r="C18" s="294">
        <v>-2</v>
      </c>
      <c r="D18" s="294">
        <v>45</v>
      </c>
      <c r="E18" s="315">
        <v>-0.6</v>
      </c>
      <c r="F18" s="315">
        <v>9</v>
      </c>
      <c r="G18" s="315">
        <v>5.9</v>
      </c>
      <c r="H18" s="315">
        <v>-0.5</v>
      </c>
      <c r="I18" s="49"/>
      <c r="J18" s="103"/>
      <c r="K18" s="49"/>
      <c r="L18" s="49"/>
      <c r="M18" s="49"/>
    </row>
    <row r="19" spans="1:13" ht="11.4" customHeight="1" x14ac:dyDescent="0.25">
      <c r="A19" s="289" t="s">
        <v>154</v>
      </c>
      <c r="B19" s="78" t="s">
        <v>179</v>
      </c>
      <c r="C19" s="294">
        <v>-1</v>
      </c>
      <c r="D19" s="294">
        <v>-178</v>
      </c>
      <c r="E19" s="315">
        <v>-2.5</v>
      </c>
      <c r="F19" s="315">
        <v>7.3</v>
      </c>
      <c r="G19" s="315">
        <v>9</v>
      </c>
      <c r="H19" s="315">
        <v>-10.4</v>
      </c>
      <c r="I19" s="49"/>
      <c r="J19" s="103"/>
      <c r="K19" s="49"/>
      <c r="L19" s="49"/>
      <c r="M19" s="49"/>
    </row>
    <row r="20" spans="1:13" ht="21" x14ac:dyDescent="0.25">
      <c r="A20" s="290" t="s">
        <v>153</v>
      </c>
      <c r="B20" s="256" t="s">
        <v>303</v>
      </c>
      <c r="C20" s="294">
        <v>2</v>
      </c>
      <c r="D20" s="294">
        <v>160</v>
      </c>
      <c r="E20" s="315">
        <v>40.299999999999997</v>
      </c>
      <c r="F20" s="315">
        <v>50.4</v>
      </c>
      <c r="G20" s="315">
        <v>-18.100000000000001</v>
      </c>
      <c r="H20" s="315" t="s">
        <v>63</v>
      </c>
      <c r="I20" s="49"/>
      <c r="J20" s="103"/>
      <c r="K20" s="49"/>
      <c r="L20" s="49"/>
      <c r="M20" s="49"/>
    </row>
    <row r="21" spans="1:13" ht="11.4" customHeight="1" x14ac:dyDescent="0.25">
      <c r="A21" s="290" t="s">
        <v>28</v>
      </c>
      <c r="B21" s="78" t="s">
        <v>180</v>
      </c>
      <c r="C21" s="294" t="s">
        <v>55</v>
      </c>
      <c r="D21" s="294" t="s">
        <v>63</v>
      </c>
      <c r="E21" s="315" t="s">
        <v>63</v>
      </c>
      <c r="F21" s="315" t="s">
        <v>63</v>
      </c>
      <c r="G21" s="315" t="s">
        <v>63</v>
      </c>
      <c r="H21" s="315" t="s">
        <v>63</v>
      </c>
      <c r="I21" s="49"/>
      <c r="J21" s="103"/>
      <c r="K21" s="49"/>
      <c r="L21" s="49"/>
      <c r="M21" s="49"/>
    </row>
    <row r="22" spans="1:13" ht="11.4" customHeight="1" x14ac:dyDescent="0.25">
      <c r="A22" s="289" t="s">
        <v>31</v>
      </c>
      <c r="B22" s="256" t="s">
        <v>114</v>
      </c>
      <c r="C22" s="294">
        <v>-2</v>
      </c>
      <c r="D22" s="294">
        <v>-223</v>
      </c>
      <c r="E22" s="315" t="s">
        <v>55</v>
      </c>
      <c r="F22" s="315">
        <v>-3</v>
      </c>
      <c r="G22" s="315">
        <v>-1.7</v>
      </c>
      <c r="H22" s="315">
        <v>13</v>
      </c>
      <c r="I22" s="49"/>
      <c r="J22" s="103"/>
      <c r="K22" s="49"/>
      <c r="L22" s="49"/>
      <c r="M22" s="49"/>
    </row>
    <row r="23" spans="1:13" ht="11.4" customHeight="1" x14ac:dyDescent="0.25">
      <c r="A23" s="289" t="s">
        <v>157</v>
      </c>
      <c r="B23" s="256" t="s">
        <v>115</v>
      </c>
      <c r="C23" s="294">
        <v>1</v>
      </c>
      <c r="D23" s="294">
        <v>165</v>
      </c>
      <c r="E23" s="315">
        <v>24.5</v>
      </c>
      <c r="F23" s="315">
        <v>14.2</v>
      </c>
      <c r="G23" s="315" t="s">
        <v>63</v>
      </c>
      <c r="H23" s="315" t="s">
        <v>63</v>
      </c>
      <c r="I23" s="49"/>
      <c r="J23" s="103"/>
      <c r="K23" s="49"/>
      <c r="L23" s="49"/>
      <c r="M23" s="49"/>
    </row>
    <row r="24" spans="1:13" ht="11.4" customHeight="1" x14ac:dyDescent="0.25">
      <c r="A24" s="289" t="s">
        <v>155</v>
      </c>
      <c r="B24" s="256" t="s">
        <v>294</v>
      </c>
      <c r="C24" s="294">
        <v>5</v>
      </c>
      <c r="D24" s="294">
        <v>344</v>
      </c>
      <c r="E24" s="315">
        <v>11.7</v>
      </c>
      <c r="F24" s="315">
        <v>11.8</v>
      </c>
      <c r="G24" s="315">
        <v>6.1</v>
      </c>
      <c r="H24" s="315">
        <v>7.9</v>
      </c>
      <c r="I24" s="49"/>
      <c r="J24" s="103"/>
      <c r="K24" s="49"/>
      <c r="L24" s="49"/>
      <c r="M24" s="49"/>
    </row>
    <row r="25" spans="1:13" ht="21" x14ac:dyDescent="0.25">
      <c r="A25" s="290" t="s">
        <v>24</v>
      </c>
      <c r="B25" s="256" t="s">
        <v>304</v>
      </c>
      <c r="C25" s="294">
        <v>6</v>
      </c>
      <c r="D25" s="294">
        <v>347</v>
      </c>
      <c r="E25" s="315">
        <v>20.6</v>
      </c>
      <c r="F25" s="315">
        <v>14.6</v>
      </c>
      <c r="G25" s="315">
        <v>14.5</v>
      </c>
      <c r="H25" s="315">
        <v>7.2</v>
      </c>
      <c r="I25" s="49"/>
      <c r="J25" s="103"/>
      <c r="K25" s="49"/>
      <c r="L25" s="49"/>
      <c r="M25" s="49"/>
    </row>
    <row r="26" spans="1:13" ht="11.4" customHeight="1" x14ac:dyDescent="0.25">
      <c r="A26" s="289" t="s">
        <v>22</v>
      </c>
      <c r="B26" s="256" t="s">
        <v>116</v>
      </c>
      <c r="C26" s="294">
        <v>1</v>
      </c>
      <c r="D26" s="294">
        <v>115</v>
      </c>
      <c r="E26" s="315">
        <v>5.9</v>
      </c>
      <c r="F26" s="315">
        <v>1.7</v>
      </c>
      <c r="G26" s="315">
        <v>-3.9</v>
      </c>
      <c r="H26" s="315">
        <v>18.5</v>
      </c>
      <c r="I26" s="49"/>
      <c r="J26" s="103"/>
      <c r="K26" s="49"/>
      <c r="L26" s="49"/>
      <c r="M26" s="49"/>
    </row>
    <row r="27" spans="1:13" ht="11.4" customHeight="1" x14ac:dyDescent="0.25">
      <c r="A27" s="289" t="s">
        <v>23</v>
      </c>
      <c r="B27" s="256" t="s">
        <v>33</v>
      </c>
      <c r="C27" s="294">
        <v>3</v>
      </c>
      <c r="D27" s="294">
        <v>203</v>
      </c>
      <c r="E27" s="315">
        <v>9.1999999999999993</v>
      </c>
      <c r="F27" s="315">
        <v>7.7</v>
      </c>
      <c r="G27" s="315">
        <v>18.3</v>
      </c>
      <c r="H27" s="315">
        <v>54.7</v>
      </c>
      <c r="I27" s="49"/>
      <c r="J27" s="103"/>
      <c r="K27" s="49"/>
      <c r="L27" s="49"/>
      <c r="M27" s="49"/>
    </row>
    <row r="28" spans="1:13" ht="21" x14ac:dyDescent="0.25">
      <c r="A28" s="290" t="s">
        <v>158</v>
      </c>
      <c r="B28" s="256" t="s">
        <v>295</v>
      </c>
      <c r="C28" s="294">
        <v>-1</v>
      </c>
      <c r="D28" s="294">
        <v>-208</v>
      </c>
      <c r="E28" s="315">
        <v>-6.7</v>
      </c>
      <c r="F28" s="315">
        <v>-6.5</v>
      </c>
      <c r="G28" s="315">
        <v>-13.6</v>
      </c>
      <c r="H28" s="315">
        <v>-2.2999999999999998</v>
      </c>
      <c r="I28" s="49"/>
      <c r="J28" s="103"/>
      <c r="K28" s="49"/>
      <c r="L28" s="49"/>
      <c r="M28" s="49"/>
    </row>
    <row r="29" spans="1:13" ht="11.4" customHeight="1" x14ac:dyDescent="0.25">
      <c r="A29" s="289" t="s">
        <v>160</v>
      </c>
      <c r="B29" s="256" t="s">
        <v>25</v>
      </c>
      <c r="C29" s="294">
        <v>-1</v>
      </c>
      <c r="D29" s="294">
        <v>343</v>
      </c>
      <c r="E29" s="315">
        <v>7</v>
      </c>
      <c r="F29" s="315">
        <v>13.9</v>
      </c>
      <c r="G29" s="315">
        <v>-32.700000000000003</v>
      </c>
      <c r="H29" s="315">
        <v>-51.8</v>
      </c>
      <c r="I29" s="49"/>
      <c r="J29" s="103"/>
      <c r="K29" s="49"/>
      <c r="L29" s="49"/>
      <c r="M29" s="49"/>
    </row>
    <row r="30" spans="1:13" ht="11.4" customHeight="1" x14ac:dyDescent="0.25">
      <c r="A30" s="289" t="s">
        <v>162</v>
      </c>
      <c r="B30" s="256" t="s">
        <v>108</v>
      </c>
      <c r="C30" s="294">
        <v>-3</v>
      </c>
      <c r="D30" s="294">
        <v>-165</v>
      </c>
      <c r="E30" s="315">
        <v>3</v>
      </c>
      <c r="F30" s="315">
        <v>-4.2</v>
      </c>
      <c r="G30" s="315">
        <v>-11.4</v>
      </c>
      <c r="H30" s="315">
        <v>-22.7</v>
      </c>
      <c r="I30" s="49"/>
      <c r="J30" s="103"/>
      <c r="K30" s="49"/>
      <c r="L30" s="49"/>
      <c r="M30" s="49"/>
    </row>
    <row r="31" spans="1:13" ht="11.4" customHeight="1" x14ac:dyDescent="0.25">
      <c r="A31" s="289" t="s">
        <v>29</v>
      </c>
      <c r="B31" s="256" t="s">
        <v>296</v>
      </c>
      <c r="C31" s="294" t="s">
        <v>55</v>
      </c>
      <c r="D31" s="294">
        <v>-1</v>
      </c>
      <c r="E31" s="315">
        <v>-1.9</v>
      </c>
      <c r="F31" s="315">
        <v>-2.4</v>
      </c>
      <c r="G31" s="315">
        <v>-2.5</v>
      </c>
      <c r="H31" s="315">
        <v>20.9</v>
      </c>
      <c r="I31" s="49"/>
      <c r="J31" s="103"/>
      <c r="K31" s="49"/>
      <c r="L31" s="49"/>
      <c r="M31" s="49"/>
    </row>
    <row r="32" spans="1:13" ht="11.4" customHeight="1" x14ac:dyDescent="0.25">
      <c r="A32" s="289" t="s">
        <v>159</v>
      </c>
      <c r="B32" s="256" t="s">
        <v>109</v>
      </c>
      <c r="C32" s="294" t="s">
        <v>55</v>
      </c>
      <c r="D32" s="294">
        <v>-285</v>
      </c>
      <c r="E32" s="315">
        <v>1.1000000000000001</v>
      </c>
      <c r="F32" s="315">
        <v>3.3</v>
      </c>
      <c r="G32" s="315" t="s">
        <v>63</v>
      </c>
      <c r="H32" s="315" t="s">
        <v>63</v>
      </c>
      <c r="I32" s="49"/>
      <c r="J32" s="103"/>
      <c r="K32" s="49"/>
      <c r="L32" s="49"/>
      <c r="M32" s="49"/>
    </row>
    <row r="33" spans="1:13" ht="11.4" customHeight="1" x14ac:dyDescent="0.25">
      <c r="A33" s="289" t="s">
        <v>152</v>
      </c>
      <c r="B33" s="256" t="s">
        <v>302</v>
      </c>
      <c r="C33" s="294">
        <v>-1</v>
      </c>
      <c r="D33" s="294">
        <v>32</v>
      </c>
      <c r="E33" s="315">
        <v>1.3</v>
      </c>
      <c r="F33" s="315">
        <v>10.199999999999999</v>
      </c>
      <c r="G33" s="315">
        <v>14.5</v>
      </c>
      <c r="H33" s="315" t="s">
        <v>63</v>
      </c>
      <c r="I33" s="49"/>
      <c r="J33" s="103"/>
      <c r="K33" s="49"/>
      <c r="L33" s="49"/>
      <c r="M33" s="49"/>
    </row>
    <row r="34" spans="1:13" ht="12.6" customHeight="1" x14ac:dyDescent="0.25">
      <c r="A34" s="289" t="s">
        <v>27</v>
      </c>
      <c r="B34" s="256" t="s">
        <v>297</v>
      </c>
      <c r="C34" s="294" t="s">
        <v>55</v>
      </c>
      <c r="D34" s="294">
        <v>-57</v>
      </c>
      <c r="E34" s="315">
        <v>1.4</v>
      </c>
      <c r="F34" s="315">
        <v>-1.5</v>
      </c>
      <c r="G34" s="315">
        <v>-8.6</v>
      </c>
      <c r="H34" s="315">
        <v>-12.2</v>
      </c>
      <c r="I34" s="49"/>
      <c r="J34" s="103"/>
      <c r="K34" s="49"/>
      <c r="L34" s="49"/>
      <c r="M34" s="49"/>
    </row>
    <row r="35" spans="1:13" ht="21" x14ac:dyDescent="0.25">
      <c r="A35" s="290" t="s">
        <v>156</v>
      </c>
      <c r="B35" s="256" t="s">
        <v>298</v>
      </c>
      <c r="C35" s="294">
        <v>1</v>
      </c>
      <c r="D35" s="294">
        <v>-339</v>
      </c>
      <c r="E35" s="315">
        <v>1.6</v>
      </c>
      <c r="F35" s="315">
        <v>0.1</v>
      </c>
      <c r="G35" s="315">
        <v>20.2</v>
      </c>
      <c r="H35" s="315">
        <v>87.2</v>
      </c>
      <c r="I35" s="49"/>
      <c r="J35" s="103"/>
      <c r="K35" s="49"/>
      <c r="L35" s="49"/>
      <c r="M35" s="49"/>
    </row>
    <row r="36" spans="1:13" ht="11.4" customHeight="1" x14ac:dyDescent="0.25">
      <c r="A36" s="289" t="s">
        <v>287</v>
      </c>
      <c r="B36" s="256" t="s">
        <v>289</v>
      </c>
      <c r="C36" s="294">
        <v>8</v>
      </c>
      <c r="D36" s="294">
        <v>908</v>
      </c>
      <c r="E36" s="315">
        <v>6.2</v>
      </c>
      <c r="F36" s="315">
        <v>6.2</v>
      </c>
      <c r="G36" s="315">
        <v>3</v>
      </c>
      <c r="H36" s="315">
        <v>0.3</v>
      </c>
      <c r="I36" s="49"/>
      <c r="J36" s="103"/>
      <c r="K36" s="49"/>
      <c r="L36" s="49"/>
      <c r="M36" s="49"/>
    </row>
    <row r="37" spans="1:13" ht="11.4" customHeight="1" x14ac:dyDescent="0.25">
      <c r="A37" s="289" t="s">
        <v>288</v>
      </c>
      <c r="B37" s="256" t="s">
        <v>290</v>
      </c>
      <c r="C37" s="294">
        <v>1</v>
      </c>
      <c r="D37" s="294">
        <v>-731</v>
      </c>
      <c r="E37" s="315">
        <v>2</v>
      </c>
      <c r="F37" s="315">
        <v>0.6</v>
      </c>
      <c r="G37" s="315">
        <v>13.6</v>
      </c>
      <c r="H37" s="315">
        <v>-6.8</v>
      </c>
      <c r="I37" s="49"/>
      <c r="J37" s="103"/>
      <c r="K37" s="49"/>
      <c r="L37" s="49"/>
      <c r="M37" s="49"/>
    </row>
    <row r="38" spans="1:13" ht="11.4" customHeight="1" x14ac:dyDescent="0.25">
      <c r="A38" s="289" t="s">
        <v>239</v>
      </c>
      <c r="B38" s="256" t="s">
        <v>192</v>
      </c>
      <c r="C38" s="294">
        <v>-2</v>
      </c>
      <c r="D38" s="294">
        <v>-11</v>
      </c>
      <c r="E38" s="315">
        <v>-3.5</v>
      </c>
      <c r="F38" s="315">
        <v>5.6</v>
      </c>
      <c r="G38" s="315" t="s">
        <v>63</v>
      </c>
      <c r="H38" s="315" t="s">
        <v>63</v>
      </c>
      <c r="I38" s="49"/>
      <c r="J38" s="103"/>
      <c r="K38" s="49"/>
      <c r="L38" s="49"/>
      <c r="M38" s="49"/>
    </row>
    <row r="39" spans="1:13" ht="11.4" customHeight="1" x14ac:dyDescent="0.25">
      <c r="A39" s="289" t="s">
        <v>240</v>
      </c>
      <c r="B39" s="256" t="s">
        <v>193</v>
      </c>
      <c r="C39" s="294">
        <v>1</v>
      </c>
      <c r="D39" s="294">
        <v>443</v>
      </c>
      <c r="E39" s="315">
        <v>8.1999999999999993</v>
      </c>
      <c r="F39" s="315">
        <v>9.3000000000000007</v>
      </c>
      <c r="G39" s="315">
        <v>7.4</v>
      </c>
      <c r="H39" s="315">
        <v>9.1</v>
      </c>
      <c r="I39" s="49"/>
      <c r="J39" s="103"/>
      <c r="K39" s="49"/>
      <c r="L39" s="49"/>
      <c r="M39" s="49"/>
    </row>
    <row r="40" spans="1:13" ht="11.4" customHeight="1" x14ac:dyDescent="0.25">
      <c r="A40" s="289" t="s">
        <v>241</v>
      </c>
      <c r="B40" s="256" t="s">
        <v>291</v>
      </c>
      <c r="C40" s="294" t="s">
        <v>55</v>
      </c>
      <c r="D40" s="294">
        <v>-84</v>
      </c>
      <c r="E40" s="315">
        <v>0.5</v>
      </c>
      <c r="F40" s="315">
        <v>-2.9</v>
      </c>
      <c r="G40" s="315" t="s">
        <v>63</v>
      </c>
      <c r="H40" s="315" t="s">
        <v>63</v>
      </c>
      <c r="I40" s="49"/>
      <c r="J40" s="103"/>
      <c r="K40" s="49"/>
      <c r="L40" s="49"/>
      <c r="M40" s="49"/>
    </row>
    <row r="41" spans="1:13" ht="11.4" customHeight="1" x14ac:dyDescent="0.25">
      <c r="A41" s="116" t="s">
        <v>165</v>
      </c>
      <c r="B41" s="28" t="s">
        <v>166</v>
      </c>
      <c r="C41" s="317">
        <v>8</v>
      </c>
      <c r="D41" s="317">
        <v>525</v>
      </c>
      <c r="E41" s="318">
        <v>4.5999999999999996</v>
      </c>
      <c r="F41" s="318">
        <v>3.5</v>
      </c>
      <c r="G41" s="318">
        <v>5.8</v>
      </c>
      <c r="H41" s="318">
        <v>-0.8</v>
      </c>
      <c r="I41" s="49"/>
      <c r="J41" s="103"/>
      <c r="K41" s="49"/>
      <c r="L41" s="49"/>
      <c r="M41" s="49"/>
    </row>
    <row r="42" spans="1:13" ht="11.4" customHeight="1" x14ac:dyDescent="0.25">
      <c r="A42" s="10"/>
      <c r="B42" s="28"/>
      <c r="C42" s="76"/>
      <c r="D42" s="76"/>
      <c r="E42" s="76"/>
      <c r="F42" s="76"/>
      <c r="G42" s="76"/>
      <c r="H42" s="76"/>
      <c r="I42" s="49"/>
      <c r="J42" s="103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80"/>
      <c r="B44" s="80"/>
      <c r="C44" s="80"/>
      <c r="D44" s="80"/>
      <c r="E44" s="80"/>
      <c r="F44" s="80"/>
      <c r="G44" s="80"/>
      <c r="H44" s="80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8"/>
      <c r="B48" s="78"/>
      <c r="C48" s="79"/>
      <c r="D48" s="76"/>
      <c r="E48" s="76"/>
      <c r="F48" s="76"/>
      <c r="G48" s="76"/>
      <c r="H48" s="76"/>
      <c r="I48" s="49"/>
      <c r="J48" s="49"/>
      <c r="K48" s="49"/>
      <c r="L48" s="49"/>
      <c r="M48" s="49"/>
    </row>
    <row r="49" spans="1:13" ht="11.4" customHeight="1" x14ac:dyDescent="0.25">
      <c r="A49" s="11"/>
      <c r="B49" s="78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8"/>
      <c r="B54" s="78"/>
      <c r="C54" s="79"/>
      <c r="D54" s="76"/>
      <c r="E54" s="76"/>
      <c r="F54" s="76"/>
      <c r="G54" s="76"/>
      <c r="H54" s="76"/>
      <c r="I54" s="49"/>
      <c r="J54" s="49"/>
      <c r="K54" s="49"/>
      <c r="L54" s="49"/>
      <c r="M54" s="49"/>
    </row>
    <row r="55" spans="1:13" ht="11.4" customHeight="1" x14ac:dyDescent="0.25">
      <c r="A55" s="11"/>
      <c r="B55" s="78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8"/>
      <c r="B57" s="78"/>
      <c r="C57" s="79"/>
      <c r="D57" s="79"/>
      <c r="E57" s="79"/>
      <c r="F57" s="79"/>
      <c r="G57" s="79"/>
      <c r="H57" s="76"/>
      <c r="I57" s="49"/>
      <c r="J57" s="49"/>
      <c r="K57" s="49"/>
      <c r="L57" s="49"/>
      <c r="M57" s="49"/>
    </row>
    <row r="58" spans="1:13" ht="11.4" customHeight="1" x14ac:dyDescent="0.25">
      <c r="A58" s="11"/>
      <c r="B58" s="78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8"/>
      <c r="B60" s="78"/>
      <c r="C60" s="79"/>
      <c r="D60" s="79"/>
      <c r="E60" s="79"/>
      <c r="F60" s="79"/>
      <c r="G60" s="79"/>
      <c r="H60" s="76"/>
      <c r="I60" s="49"/>
      <c r="J60" s="49"/>
      <c r="K60" s="49"/>
      <c r="L60" s="49"/>
      <c r="M60" s="49"/>
    </row>
    <row r="61" spans="1:13" ht="11.4" customHeight="1" x14ac:dyDescent="0.25">
      <c r="A61" s="11"/>
      <c r="B61" s="78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8"/>
      <c r="B63" s="78"/>
      <c r="C63" s="79"/>
      <c r="D63" s="79"/>
      <c r="E63" s="79"/>
      <c r="F63" s="79"/>
      <c r="G63" s="79"/>
      <c r="H63" s="79"/>
      <c r="I63" s="49"/>
      <c r="J63" s="49"/>
      <c r="K63" s="49"/>
      <c r="L63" s="49"/>
      <c r="M63" s="49"/>
    </row>
    <row r="64" spans="1:13" ht="11.4" customHeight="1" x14ac:dyDescent="0.25">
      <c r="A64" s="11"/>
      <c r="B64" s="78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8"/>
      <c r="B66" s="78"/>
      <c r="C66" s="79"/>
      <c r="D66" s="79"/>
      <c r="E66" s="79"/>
      <c r="F66" s="79"/>
      <c r="G66" s="76"/>
      <c r="H66" s="76"/>
      <c r="I66" s="49"/>
      <c r="J66" s="49"/>
      <c r="K66" s="49"/>
      <c r="L66" s="49"/>
      <c r="M66" s="49"/>
    </row>
    <row r="67" spans="1:13" ht="11.4" customHeight="1" x14ac:dyDescent="0.25">
      <c r="A67" s="11"/>
      <c r="B67" s="78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8"/>
      <c r="B69" s="78"/>
      <c r="C69" s="79"/>
      <c r="D69" s="79"/>
      <c r="E69" s="79"/>
      <c r="F69" s="79"/>
      <c r="G69" s="79"/>
      <c r="H69" s="79"/>
      <c r="I69" s="49"/>
      <c r="J69" s="49"/>
      <c r="K69" s="49"/>
      <c r="L69" s="49"/>
      <c r="M69" s="49"/>
    </row>
    <row r="70" spans="1:13" ht="11.4" customHeight="1" x14ac:dyDescent="0.25">
      <c r="A70" s="11"/>
      <c r="B70" s="78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8"/>
      <c r="B72" s="78"/>
      <c r="C72" s="79"/>
      <c r="D72" s="79"/>
      <c r="E72" s="79"/>
      <c r="F72" s="79"/>
      <c r="G72" s="76"/>
      <c r="H72" s="76"/>
      <c r="I72" s="49"/>
      <c r="J72" s="49"/>
      <c r="K72" s="49"/>
      <c r="L72" s="49"/>
      <c r="M72" s="49"/>
    </row>
    <row r="73" spans="1:13" ht="11.4" customHeight="1" x14ac:dyDescent="0.25">
      <c r="A73" s="11"/>
      <c r="B73" s="78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8"/>
      <c r="B75" s="78"/>
      <c r="C75" s="79"/>
      <c r="D75" s="79"/>
      <c r="E75" s="79"/>
      <c r="F75" s="79"/>
      <c r="G75" s="79"/>
      <c r="H75" s="79"/>
      <c r="I75" s="59"/>
      <c r="J75" s="59"/>
      <c r="K75" s="59"/>
      <c r="L75" s="59"/>
      <c r="M75" s="59"/>
    </row>
    <row r="76" spans="1:13" ht="11.4" customHeight="1" x14ac:dyDescent="0.25">
      <c r="A76" s="11"/>
      <c r="B76" s="78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8"/>
      <c r="B78" s="78"/>
      <c r="C78" s="79"/>
      <c r="D78" s="79"/>
      <c r="E78" s="79"/>
      <c r="F78" s="79"/>
      <c r="G78" s="76"/>
      <c r="H78" s="76"/>
    </row>
    <row r="79" spans="1:13" ht="11.4" customHeight="1" x14ac:dyDescent="0.25">
      <c r="A79" s="11"/>
      <c r="B79" s="78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8"/>
      <c r="B81" s="78"/>
      <c r="C81" s="79"/>
      <c r="D81" s="79"/>
      <c r="E81" s="79"/>
      <c r="F81" s="79"/>
      <c r="G81" s="79"/>
      <c r="H81" s="79"/>
    </row>
    <row r="82" spans="1:8" ht="11.4" customHeight="1" x14ac:dyDescent="0.25">
      <c r="A82" s="11"/>
      <c r="B82" s="78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8"/>
      <c r="B84" s="78"/>
      <c r="C84" s="79"/>
      <c r="D84" s="79"/>
      <c r="E84" s="79"/>
      <c r="F84" s="79"/>
      <c r="G84" s="79"/>
      <c r="H84" s="79"/>
    </row>
    <row r="85" spans="1:8" ht="11.4" customHeight="1" x14ac:dyDescent="0.25">
      <c r="A85" s="11"/>
      <c r="B85" s="78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8"/>
      <c r="B87" s="78"/>
      <c r="C87" s="79"/>
      <c r="D87" s="79"/>
      <c r="E87" s="79"/>
      <c r="F87" s="79"/>
      <c r="G87" s="79"/>
      <c r="H87" s="79"/>
    </row>
    <row r="88" spans="1:8" ht="11.4" customHeight="1" x14ac:dyDescent="0.25">
      <c r="A88" s="11"/>
      <c r="B88" s="78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8"/>
      <c r="B90" s="78"/>
      <c r="C90" s="79"/>
      <c r="D90" s="79"/>
      <c r="E90" s="79"/>
      <c r="F90" s="79"/>
      <c r="G90" s="79"/>
      <c r="H90" s="79"/>
    </row>
    <row r="91" spans="1:8" ht="11.4" customHeight="1" x14ac:dyDescent="0.25">
      <c r="A91" s="11"/>
      <c r="B91" s="78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8"/>
      <c r="B93" s="78"/>
      <c r="C93" s="79"/>
      <c r="D93" s="79"/>
      <c r="E93" s="79"/>
      <c r="F93" s="79"/>
      <c r="G93" s="79"/>
      <c r="H93" s="79"/>
    </row>
    <row r="94" spans="1:8" ht="11.4" customHeight="1" x14ac:dyDescent="0.25">
      <c r="A94" s="11"/>
      <c r="B94" s="78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8"/>
      <c r="B96" s="78"/>
      <c r="C96" s="79"/>
      <c r="D96" s="79"/>
      <c r="E96" s="79"/>
      <c r="F96" s="79"/>
      <c r="G96" s="79"/>
      <c r="H96" s="79"/>
    </row>
    <row r="97" spans="1:8" ht="11.4" customHeight="1" x14ac:dyDescent="0.25">
      <c r="A97" s="11"/>
      <c r="B97" s="78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8"/>
      <c r="B99" s="78"/>
      <c r="C99" s="79"/>
      <c r="D99" s="79"/>
      <c r="E99" s="79"/>
      <c r="F99" s="79"/>
      <c r="G99" s="79"/>
      <c r="H99" s="79"/>
    </row>
    <row r="100" spans="1:8" ht="11.4" customHeight="1" x14ac:dyDescent="0.25">
      <c r="A100" s="11"/>
      <c r="B100" s="78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8"/>
      <c r="B102" s="78"/>
      <c r="C102" s="79"/>
      <c r="D102" s="79"/>
      <c r="E102" s="79"/>
      <c r="F102" s="79"/>
      <c r="G102" s="79"/>
      <c r="H102" s="79"/>
    </row>
    <row r="103" spans="1:8" ht="11.4" customHeight="1" x14ac:dyDescent="0.25">
      <c r="A103" s="11"/>
      <c r="B103" s="78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8"/>
      <c r="B105" s="78"/>
      <c r="C105" s="79"/>
      <c r="D105" s="79"/>
      <c r="E105" s="79"/>
      <c r="F105" s="79"/>
      <c r="G105" s="79"/>
      <c r="H105" s="79"/>
    </row>
    <row r="106" spans="1:8" ht="11.4" customHeight="1" x14ac:dyDescent="0.25">
      <c r="A106" s="11"/>
      <c r="B106" s="78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8"/>
      <c r="B108" s="78"/>
      <c r="C108" s="79"/>
      <c r="D108" s="79"/>
      <c r="E108" s="79"/>
      <c r="F108" s="79"/>
      <c r="G108" s="79"/>
      <c r="H108" s="79"/>
    </row>
    <row r="109" spans="1:8" ht="11.4" customHeight="1" x14ac:dyDescent="0.25">
      <c r="A109" s="11"/>
      <c r="B109" s="78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8"/>
      <c r="B111" s="78"/>
      <c r="C111" s="79"/>
      <c r="D111" s="79"/>
      <c r="E111" s="79"/>
      <c r="F111" s="79"/>
      <c r="G111" s="79"/>
      <c r="H111" s="79"/>
    </row>
    <row r="112" spans="1:8" ht="11.4" customHeight="1" x14ac:dyDescent="0.25">
      <c r="A112" s="11"/>
      <c r="B112" s="78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8"/>
      <c r="B114" s="78"/>
      <c r="C114" s="79"/>
      <c r="D114" s="79"/>
      <c r="E114" s="79"/>
      <c r="F114" s="79"/>
      <c r="G114" s="79"/>
      <c r="H114" s="79"/>
    </row>
    <row r="115" spans="1:8" ht="11.4" customHeight="1" x14ac:dyDescent="0.25">
      <c r="A115" s="11"/>
      <c r="B115" s="78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8"/>
      <c r="B117" s="78"/>
      <c r="C117" s="79"/>
      <c r="D117" s="79"/>
      <c r="E117" s="79"/>
      <c r="F117" s="79"/>
      <c r="G117" s="79"/>
      <c r="H117" s="79"/>
    </row>
    <row r="118" spans="1:8" ht="11.4" customHeight="1" x14ac:dyDescent="0.25">
      <c r="A118" s="11"/>
      <c r="B118" s="78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8"/>
      <c r="B120" s="78"/>
      <c r="C120" s="79"/>
      <c r="D120" s="79"/>
      <c r="E120" s="79"/>
      <c r="F120" s="79"/>
      <c r="G120" s="79"/>
      <c r="H120" s="79"/>
    </row>
    <row r="121" spans="1:8" ht="11.4" customHeight="1" x14ac:dyDescent="0.25">
      <c r="A121" s="11"/>
      <c r="B121" s="78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8"/>
      <c r="B123" s="78"/>
      <c r="C123" s="79"/>
      <c r="D123" s="79"/>
      <c r="E123" s="79"/>
      <c r="F123" s="79"/>
      <c r="G123" s="79"/>
      <c r="H123" s="79"/>
    </row>
    <row r="124" spans="1:8" ht="11.4" customHeight="1" x14ac:dyDescent="0.25">
      <c r="A124" s="11"/>
      <c r="B124" s="78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8"/>
      <c r="B126" s="78"/>
      <c r="C126" s="79"/>
      <c r="D126" s="79"/>
      <c r="E126" s="79"/>
      <c r="F126" s="79"/>
      <c r="G126" s="79"/>
      <c r="H126" s="79"/>
    </row>
    <row r="127" spans="1:8" ht="11.4" customHeight="1" x14ac:dyDescent="0.25">
      <c r="A127" s="11"/>
      <c r="B127" s="78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8"/>
      <c r="B129" s="78"/>
      <c r="C129" s="79"/>
      <c r="D129" s="79"/>
      <c r="E129" s="79"/>
      <c r="F129" s="79"/>
      <c r="G129" s="79"/>
      <c r="H129" s="79"/>
    </row>
    <row r="130" spans="1:8" ht="11.4" customHeight="1" x14ac:dyDescent="0.25">
      <c r="A130" s="11"/>
      <c r="B130" s="78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8"/>
      <c r="B132" s="78"/>
      <c r="C132" s="79"/>
      <c r="D132" s="79"/>
      <c r="E132" s="79"/>
      <c r="F132" s="79"/>
      <c r="G132" s="79"/>
      <c r="H132" s="79"/>
    </row>
    <row r="133" spans="1:8" ht="11.4" customHeight="1" x14ac:dyDescent="0.25">
      <c r="A133" s="11"/>
      <c r="B133" s="78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8"/>
      <c r="B135" s="78"/>
      <c r="C135" s="79"/>
      <c r="D135" s="79"/>
      <c r="E135" s="79"/>
      <c r="F135" s="79"/>
      <c r="G135" s="79"/>
      <c r="H135" s="79"/>
    </row>
    <row r="136" spans="1:8" ht="11.4" customHeight="1" x14ac:dyDescent="0.25">
      <c r="A136" s="11"/>
      <c r="B136" s="78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8"/>
      <c r="B138" s="78"/>
      <c r="C138" s="79"/>
      <c r="D138" s="79"/>
      <c r="E138" s="79"/>
      <c r="F138" s="79"/>
      <c r="G138" s="79"/>
      <c r="H138" s="79"/>
    </row>
    <row r="139" spans="1:8" ht="11.4" customHeight="1" x14ac:dyDescent="0.25">
      <c r="A139" s="11"/>
      <c r="B139" s="78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8"/>
      <c r="B141" s="78"/>
      <c r="C141" s="79"/>
      <c r="D141" s="79"/>
      <c r="E141" s="79"/>
      <c r="F141" s="79"/>
      <c r="G141" s="79"/>
      <c r="H141" s="79"/>
    </row>
    <row r="142" spans="1:8" ht="11.4" customHeight="1" x14ac:dyDescent="0.25">
      <c r="A142" s="11"/>
      <c r="B142" s="78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8"/>
      <c r="B144" s="78"/>
      <c r="C144" s="79"/>
      <c r="D144" s="79"/>
      <c r="E144" s="79"/>
      <c r="F144" s="79"/>
      <c r="G144" s="79"/>
      <c r="H144" s="79"/>
    </row>
    <row r="145" spans="1:8" ht="11.4" customHeight="1" x14ac:dyDescent="0.25">
      <c r="A145" s="11"/>
      <c r="B145" s="78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8"/>
      <c r="B147" s="78"/>
      <c r="C147" s="79"/>
      <c r="D147" s="79"/>
      <c r="E147" s="79"/>
      <c r="F147" s="79"/>
      <c r="G147" s="79"/>
      <c r="H147" s="79"/>
    </row>
    <row r="148" spans="1:8" ht="11.4" customHeight="1" x14ac:dyDescent="0.25">
      <c r="A148" s="11"/>
      <c r="B148" s="78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8"/>
      <c r="B150" s="78"/>
      <c r="C150" s="79"/>
      <c r="D150" s="79"/>
      <c r="E150" s="79"/>
      <c r="F150" s="79"/>
      <c r="G150" s="79"/>
      <c r="H150" s="79"/>
    </row>
    <row r="151" spans="1:8" ht="11.4" customHeight="1" x14ac:dyDescent="0.25">
      <c r="A151" s="11"/>
      <c r="B151" s="78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8"/>
      <c r="B153" s="78"/>
      <c r="C153" s="79"/>
      <c r="D153" s="79"/>
      <c r="E153" s="79"/>
      <c r="F153" s="79"/>
      <c r="G153" s="79"/>
      <c r="H153" s="79"/>
    </row>
    <row r="154" spans="1:8" ht="11.4" customHeight="1" x14ac:dyDescent="0.25">
      <c r="A154" s="11"/>
      <c r="B154" s="78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8"/>
      <c r="B156" s="78"/>
      <c r="C156" s="79"/>
      <c r="D156" s="79"/>
      <c r="E156" s="79"/>
      <c r="F156" s="79"/>
      <c r="G156" s="79"/>
      <c r="H156" s="79"/>
    </row>
    <row r="157" spans="1:8" ht="11.4" customHeight="1" x14ac:dyDescent="0.25">
      <c r="A157" s="11"/>
      <c r="B157" s="78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8"/>
      <c r="B159" s="78"/>
      <c r="C159" s="79"/>
      <c r="D159" s="79"/>
      <c r="E159" s="79"/>
      <c r="F159" s="79"/>
      <c r="G159" s="79"/>
      <c r="H159" s="79"/>
    </row>
    <row r="160" spans="1:8" ht="11.4" customHeight="1" x14ac:dyDescent="0.25">
      <c r="A160" s="11"/>
      <c r="B160" s="78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8"/>
      <c r="B162" s="78"/>
      <c r="C162" s="79"/>
      <c r="D162" s="79"/>
      <c r="E162" s="79"/>
      <c r="F162" s="79"/>
      <c r="G162" s="79"/>
      <c r="H162" s="79"/>
    </row>
    <row r="163" spans="1:8" ht="11.4" customHeight="1" x14ac:dyDescent="0.25">
      <c r="A163" s="11"/>
      <c r="B163" s="78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8"/>
      <c r="B165" s="78"/>
      <c r="C165" s="79"/>
      <c r="D165" s="79"/>
      <c r="E165" s="79"/>
      <c r="F165" s="79"/>
      <c r="G165" s="79"/>
      <c r="H165" s="79"/>
    </row>
    <row r="166" spans="1:8" ht="11.4" customHeight="1" x14ac:dyDescent="0.25">
      <c r="A166" s="11"/>
      <c r="B166" s="78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8"/>
      <c r="B168" s="78"/>
      <c r="C168" s="79"/>
      <c r="D168" s="79"/>
      <c r="E168" s="79"/>
      <c r="F168" s="79"/>
      <c r="G168" s="79"/>
      <c r="H168" s="79"/>
    </row>
    <row r="169" spans="1:8" ht="11.4" customHeight="1" x14ac:dyDescent="0.25">
      <c r="A169" s="11"/>
      <c r="B169" s="78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16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44" t="s">
        <v>284</v>
      </c>
      <c r="B1" s="344"/>
      <c r="C1" s="344"/>
      <c r="D1" s="344"/>
      <c r="E1" s="344"/>
      <c r="F1" s="344"/>
      <c r="G1" s="344"/>
      <c r="H1" s="223"/>
      <c r="I1" s="223"/>
      <c r="J1" s="223"/>
      <c r="K1" s="223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65" t="s">
        <v>32</v>
      </c>
      <c r="B3" s="353" t="s">
        <v>138</v>
      </c>
      <c r="C3" s="353" t="s">
        <v>321</v>
      </c>
      <c r="D3" s="352" t="s">
        <v>79</v>
      </c>
      <c r="E3" s="346"/>
      <c r="F3" s="350"/>
    </row>
    <row r="4" spans="1:11" ht="12" customHeight="1" x14ac:dyDescent="0.25">
      <c r="A4" s="348"/>
      <c r="B4" s="354"/>
      <c r="C4" s="354"/>
      <c r="D4" s="371" t="s">
        <v>81</v>
      </c>
      <c r="E4" s="371" t="s">
        <v>80</v>
      </c>
      <c r="F4" s="361"/>
    </row>
    <row r="5" spans="1:11" ht="12" customHeight="1" x14ac:dyDescent="0.25">
      <c r="A5" s="348"/>
      <c r="B5" s="354"/>
      <c r="C5" s="354"/>
      <c r="D5" s="371"/>
      <c r="E5" s="247" t="s">
        <v>81</v>
      </c>
      <c r="F5" s="248" t="s">
        <v>82</v>
      </c>
    </row>
    <row r="6" spans="1:11" ht="12" customHeight="1" x14ac:dyDescent="0.25">
      <c r="A6" s="348"/>
      <c r="B6" s="376" t="s">
        <v>83</v>
      </c>
      <c r="C6" s="377"/>
      <c r="D6" s="352" t="s">
        <v>85</v>
      </c>
      <c r="E6" s="352"/>
      <c r="F6" s="364"/>
    </row>
    <row r="7" spans="1:11" ht="12" customHeight="1" x14ac:dyDescent="0.25">
      <c r="A7" s="203" t="s">
        <v>248</v>
      </c>
      <c r="B7" s="98"/>
      <c r="C7" s="98"/>
      <c r="D7" s="98"/>
      <c r="E7" s="98"/>
      <c r="F7" s="98"/>
    </row>
    <row r="8" spans="1:11" ht="11.4" customHeight="1" x14ac:dyDescent="0.25">
      <c r="A8" s="38">
        <v>2009</v>
      </c>
      <c r="B8" s="71">
        <v>568</v>
      </c>
      <c r="C8" s="71">
        <v>71777</v>
      </c>
      <c r="D8" s="71">
        <v>16991620</v>
      </c>
      <c r="E8" s="71">
        <v>4255353</v>
      </c>
      <c r="F8" s="71">
        <v>1833054</v>
      </c>
    </row>
    <row r="9" spans="1:11" ht="10.5" customHeight="1" x14ac:dyDescent="0.25">
      <c r="A9" s="38">
        <v>2010</v>
      </c>
      <c r="B9" s="71">
        <v>551</v>
      </c>
      <c r="C9" s="71">
        <v>72114</v>
      </c>
      <c r="D9" s="71">
        <v>19111307</v>
      </c>
      <c r="E9" s="71">
        <v>5134464</v>
      </c>
      <c r="F9" s="71">
        <v>2192681</v>
      </c>
    </row>
    <row r="10" spans="1:11" ht="10.5" customHeight="1" x14ac:dyDescent="0.25">
      <c r="A10" s="38">
        <v>2011</v>
      </c>
      <c r="B10" s="71">
        <v>575</v>
      </c>
      <c r="C10" s="71">
        <v>77391</v>
      </c>
      <c r="D10" s="71">
        <v>21701169</v>
      </c>
      <c r="E10" s="71">
        <v>6233404</v>
      </c>
      <c r="F10" s="71">
        <v>2562368</v>
      </c>
    </row>
    <row r="11" spans="1:11" ht="10.5" customHeight="1" x14ac:dyDescent="0.25">
      <c r="A11" s="38">
        <v>2012</v>
      </c>
      <c r="B11" s="71">
        <v>583</v>
      </c>
      <c r="C11" s="71">
        <v>78291</v>
      </c>
      <c r="D11" s="71">
        <v>21672142</v>
      </c>
      <c r="E11" s="71">
        <v>6586151</v>
      </c>
      <c r="F11" s="71">
        <v>2460003</v>
      </c>
    </row>
    <row r="12" spans="1:11" ht="10.5" customHeight="1" x14ac:dyDescent="0.25">
      <c r="A12" s="38">
        <v>2013</v>
      </c>
      <c r="B12" s="71">
        <v>580</v>
      </c>
      <c r="C12" s="71">
        <v>77309</v>
      </c>
      <c r="D12" s="71">
        <v>21569412</v>
      </c>
      <c r="E12" s="71">
        <v>6488879</v>
      </c>
      <c r="F12" s="71">
        <v>2529069</v>
      </c>
    </row>
    <row r="13" spans="1:11" s="213" customFormat="1" ht="10.5" customHeight="1" x14ac:dyDescent="0.25">
      <c r="A13" s="38">
        <v>2014</v>
      </c>
      <c r="B13" s="71">
        <v>573</v>
      </c>
      <c r="C13" s="71">
        <v>77479</v>
      </c>
      <c r="D13" s="71">
        <v>21766629</v>
      </c>
      <c r="E13" s="71">
        <v>6489877</v>
      </c>
      <c r="F13" s="71">
        <v>2619537</v>
      </c>
    </row>
    <row r="14" spans="1:11" s="213" customFormat="1" ht="10.5" customHeight="1" x14ac:dyDescent="0.25">
      <c r="A14" s="38">
        <v>2015</v>
      </c>
      <c r="B14" s="71">
        <v>559</v>
      </c>
      <c r="C14" s="71">
        <v>77689</v>
      </c>
      <c r="D14" s="71">
        <v>21592819</v>
      </c>
      <c r="E14" s="71">
        <v>6853572</v>
      </c>
      <c r="F14" s="71">
        <v>2883495</v>
      </c>
    </row>
    <row r="15" spans="1:11" ht="11.4" customHeight="1" x14ac:dyDescent="0.25">
      <c r="A15" s="78"/>
      <c r="B15" s="101"/>
      <c r="C15" s="101"/>
      <c r="D15" s="101"/>
      <c r="E15" s="101"/>
      <c r="F15" s="101"/>
    </row>
    <row r="16" spans="1:11" ht="11.4" customHeight="1" x14ac:dyDescent="0.25">
      <c r="A16" s="81">
        <v>2015</v>
      </c>
      <c r="B16" s="101"/>
      <c r="C16" s="101"/>
      <c r="D16" s="101"/>
      <c r="E16" s="101"/>
      <c r="F16" s="101"/>
    </row>
    <row r="17" spans="1:6" ht="11.4" customHeight="1" x14ac:dyDescent="0.25">
      <c r="A17" s="39" t="s">
        <v>86</v>
      </c>
      <c r="B17" s="71">
        <v>552</v>
      </c>
      <c r="C17" s="71">
        <v>76897</v>
      </c>
      <c r="D17" s="71">
        <v>1624773</v>
      </c>
      <c r="E17" s="71">
        <v>522260</v>
      </c>
      <c r="F17" s="71">
        <v>225294</v>
      </c>
    </row>
    <row r="18" spans="1:6" ht="11.4" customHeight="1" x14ac:dyDescent="0.25">
      <c r="A18" s="39" t="s">
        <v>87</v>
      </c>
      <c r="B18" s="71">
        <v>564</v>
      </c>
      <c r="C18" s="71">
        <v>77313</v>
      </c>
      <c r="D18" s="71">
        <v>1584052</v>
      </c>
      <c r="E18" s="71">
        <v>512522</v>
      </c>
      <c r="F18" s="71">
        <v>220897</v>
      </c>
    </row>
    <row r="19" spans="1:6" ht="11.4" customHeight="1" x14ac:dyDescent="0.25">
      <c r="A19" s="39" t="s">
        <v>88</v>
      </c>
      <c r="B19" s="71">
        <v>566</v>
      </c>
      <c r="C19" s="71">
        <v>77849</v>
      </c>
      <c r="D19" s="71">
        <v>1806637</v>
      </c>
      <c r="E19" s="71">
        <v>572391</v>
      </c>
      <c r="F19" s="71">
        <v>231643</v>
      </c>
    </row>
    <row r="20" spans="1:6" ht="11.4" customHeight="1" x14ac:dyDescent="0.25">
      <c r="A20" s="39" t="s">
        <v>89</v>
      </c>
      <c r="B20" s="71">
        <v>561</v>
      </c>
      <c r="C20" s="71">
        <v>77353</v>
      </c>
      <c r="D20" s="71">
        <v>5015462</v>
      </c>
      <c r="E20" s="71">
        <v>1607172</v>
      </c>
      <c r="F20" s="71">
        <v>677833</v>
      </c>
    </row>
    <row r="21" spans="1:6" ht="11.4" customHeight="1" x14ac:dyDescent="0.25">
      <c r="A21" s="39" t="s">
        <v>90</v>
      </c>
      <c r="B21" s="71">
        <v>563</v>
      </c>
      <c r="C21" s="71">
        <v>77761</v>
      </c>
      <c r="D21" s="71">
        <v>1755289</v>
      </c>
      <c r="E21" s="71">
        <v>550790</v>
      </c>
      <c r="F21" s="71">
        <v>217108</v>
      </c>
    </row>
    <row r="22" spans="1:6" ht="11.4" customHeight="1" x14ac:dyDescent="0.25">
      <c r="A22" s="39" t="s">
        <v>91</v>
      </c>
      <c r="B22" s="71">
        <v>560</v>
      </c>
      <c r="C22" s="71">
        <v>77727</v>
      </c>
      <c r="D22" s="71">
        <v>1630343</v>
      </c>
      <c r="E22" s="71">
        <v>520657</v>
      </c>
      <c r="F22" s="71">
        <v>208556</v>
      </c>
    </row>
    <row r="23" spans="1:6" ht="11.4" customHeight="1" x14ac:dyDescent="0.25">
      <c r="A23" s="39" t="s">
        <v>92</v>
      </c>
      <c r="B23" s="71">
        <v>561</v>
      </c>
      <c r="C23" s="71">
        <v>77816</v>
      </c>
      <c r="D23" s="71">
        <v>1882583</v>
      </c>
      <c r="E23" s="71">
        <v>601192</v>
      </c>
      <c r="F23" s="71">
        <v>261788</v>
      </c>
    </row>
    <row r="24" spans="1:6" ht="11.4" customHeight="1" x14ac:dyDescent="0.25">
      <c r="A24" s="39" t="s">
        <v>93</v>
      </c>
      <c r="B24" s="71">
        <v>561</v>
      </c>
      <c r="C24" s="71">
        <v>77768</v>
      </c>
      <c r="D24" s="71">
        <v>5268214</v>
      </c>
      <c r="E24" s="71">
        <v>1672640</v>
      </c>
      <c r="F24" s="71">
        <v>687453</v>
      </c>
    </row>
    <row r="25" spans="1:6" ht="11.4" customHeight="1" x14ac:dyDescent="0.25">
      <c r="A25" s="39" t="s">
        <v>94</v>
      </c>
      <c r="B25" s="71">
        <v>561</v>
      </c>
      <c r="C25" s="71">
        <v>77561</v>
      </c>
      <c r="D25" s="71">
        <v>10283676</v>
      </c>
      <c r="E25" s="71">
        <v>3279812</v>
      </c>
      <c r="F25" s="71">
        <v>1365287</v>
      </c>
    </row>
    <row r="26" spans="1:6" ht="11.4" customHeight="1" x14ac:dyDescent="0.25">
      <c r="A26" s="39" t="s">
        <v>95</v>
      </c>
      <c r="B26" s="71">
        <v>561</v>
      </c>
      <c r="C26" s="71">
        <v>77642</v>
      </c>
      <c r="D26" s="71">
        <v>1879536</v>
      </c>
      <c r="E26" s="71">
        <v>563343</v>
      </c>
      <c r="F26" s="71">
        <v>231534</v>
      </c>
    </row>
    <row r="27" spans="1:6" ht="11.4" customHeight="1" x14ac:dyDescent="0.25">
      <c r="A27" s="39" t="s">
        <v>96</v>
      </c>
      <c r="B27" s="71">
        <v>560</v>
      </c>
      <c r="C27" s="71">
        <v>78017</v>
      </c>
      <c r="D27" s="71">
        <v>1718054</v>
      </c>
      <c r="E27" s="71">
        <v>523713</v>
      </c>
      <c r="F27" s="71">
        <v>221263</v>
      </c>
    </row>
    <row r="28" spans="1:6" ht="11.4" customHeight="1" x14ac:dyDescent="0.25">
      <c r="A28" s="39" t="s">
        <v>97</v>
      </c>
      <c r="B28" s="71">
        <v>556</v>
      </c>
      <c r="C28" s="71">
        <v>77968</v>
      </c>
      <c r="D28" s="71">
        <v>1830442</v>
      </c>
      <c r="E28" s="71">
        <v>572913</v>
      </c>
      <c r="F28" s="71">
        <v>255121</v>
      </c>
    </row>
    <row r="29" spans="1:6" ht="11.4" customHeight="1" x14ac:dyDescent="0.25">
      <c r="A29" s="39" t="s">
        <v>98</v>
      </c>
      <c r="B29" s="71">
        <v>559</v>
      </c>
      <c r="C29" s="71">
        <v>77876</v>
      </c>
      <c r="D29" s="71">
        <v>5428032</v>
      </c>
      <c r="E29" s="71">
        <v>1659970</v>
      </c>
      <c r="F29" s="71">
        <v>707920</v>
      </c>
    </row>
    <row r="30" spans="1:6" ht="11.4" customHeight="1" x14ac:dyDescent="0.25">
      <c r="A30" s="39" t="s">
        <v>99</v>
      </c>
      <c r="B30" s="71">
        <v>552</v>
      </c>
      <c r="C30" s="71">
        <v>78043</v>
      </c>
      <c r="D30" s="71">
        <v>2115519</v>
      </c>
      <c r="E30" s="71">
        <v>707702</v>
      </c>
      <c r="F30" s="71">
        <v>274644</v>
      </c>
    </row>
    <row r="31" spans="1:6" ht="11.4" customHeight="1" x14ac:dyDescent="0.25">
      <c r="A31" s="39" t="s">
        <v>100</v>
      </c>
      <c r="B31" s="71">
        <v>553</v>
      </c>
      <c r="C31" s="71">
        <v>77733</v>
      </c>
      <c r="D31" s="71">
        <v>1884785</v>
      </c>
      <c r="E31" s="71">
        <v>602402</v>
      </c>
      <c r="F31" s="71">
        <v>283228</v>
      </c>
    </row>
    <row r="32" spans="1:6" ht="11.4" customHeight="1" x14ac:dyDescent="0.25">
      <c r="A32" s="39" t="s">
        <v>101</v>
      </c>
      <c r="B32" s="71">
        <v>554</v>
      </c>
      <c r="C32" s="71">
        <v>77497</v>
      </c>
      <c r="D32" s="71">
        <v>1880807</v>
      </c>
      <c r="E32" s="71">
        <v>603686</v>
      </c>
      <c r="F32" s="74">
        <v>252416</v>
      </c>
    </row>
    <row r="33" spans="1:11" ht="11.4" customHeight="1" x14ac:dyDescent="0.25">
      <c r="A33" s="39" t="s">
        <v>102</v>
      </c>
      <c r="B33" s="71">
        <v>553</v>
      </c>
      <c r="C33" s="71">
        <v>77758</v>
      </c>
      <c r="D33" s="71">
        <v>5881110</v>
      </c>
      <c r="E33" s="71">
        <v>1913790</v>
      </c>
      <c r="F33" s="71">
        <v>810288</v>
      </c>
    </row>
    <row r="34" spans="1:11" ht="11.4" customHeight="1" x14ac:dyDescent="0.25">
      <c r="A34" s="39" t="s">
        <v>103</v>
      </c>
      <c r="B34" s="71">
        <v>556</v>
      </c>
      <c r="C34" s="71">
        <v>77817</v>
      </c>
      <c r="D34" s="71">
        <v>11309142</v>
      </c>
      <c r="E34" s="71">
        <v>3573760</v>
      </c>
      <c r="F34" s="71">
        <v>1518208</v>
      </c>
    </row>
    <row r="35" spans="1:11" ht="11.4" customHeight="1" x14ac:dyDescent="0.25">
      <c r="A35" s="39"/>
      <c r="B35" s="101"/>
      <c r="C35" s="101"/>
      <c r="D35" s="101"/>
      <c r="E35" s="101"/>
      <c r="F35" s="101"/>
    </row>
    <row r="36" spans="1:11" ht="11.4" customHeight="1" x14ac:dyDescent="0.25">
      <c r="A36" s="305" t="s">
        <v>317</v>
      </c>
      <c r="B36" s="71"/>
      <c r="C36" s="71"/>
      <c r="D36" s="71"/>
      <c r="E36" s="71"/>
      <c r="F36" s="71"/>
    </row>
    <row r="37" spans="1:11" ht="11.4" customHeight="1" x14ac:dyDescent="0.25">
      <c r="A37" s="39" t="s">
        <v>86</v>
      </c>
      <c r="B37" s="229">
        <v>575</v>
      </c>
      <c r="C37" s="229">
        <v>78413</v>
      </c>
      <c r="D37" s="229">
        <v>1663069</v>
      </c>
      <c r="E37" s="229">
        <v>540257</v>
      </c>
      <c r="F37" s="229">
        <v>237636</v>
      </c>
      <c r="G37" s="71"/>
      <c r="H37" s="71"/>
      <c r="I37" s="71"/>
      <c r="J37" s="200"/>
      <c r="K37" s="231"/>
    </row>
    <row r="38" spans="1:11" ht="11.4" customHeight="1" x14ac:dyDescent="0.25">
      <c r="A38" s="39" t="s">
        <v>87</v>
      </c>
      <c r="B38" s="230">
        <v>569</v>
      </c>
      <c r="C38" s="230">
        <v>78373</v>
      </c>
      <c r="D38" s="230">
        <v>1694674</v>
      </c>
      <c r="E38" s="230">
        <v>535833</v>
      </c>
      <c r="F38" s="230">
        <v>263585</v>
      </c>
      <c r="G38" s="218"/>
      <c r="H38" s="218"/>
      <c r="I38" s="218"/>
      <c r="J38" s="200"/>
      <c r="K38" s="231"/>
    </row>
    <row r="39" spans="1:11" ht="11.4" customHeight="1" x14ac:dyDescent="0.25">
      <c r="A39" s="39" t="s">
        <v>88</v>
      </c>
      <c r="B39" s="230">
        <v>573</v>
      </c>
      <c r="C39" s="230">
        <v>78660</v>
      </c>
      <c r="D39" s="230">
        <v>1821684</v>
      </c>
      <c r="E39" s="230">
        <v>559384</v>
      </c>
      <c r="F39" s="230">
        <v>249622</v>
      </c>
      <c r="G39" s="218"/>
      <c r="H39" s="218"/>
      <c r="I39" s="218"/>
      <c r="J39" s="200"/>
      <c r="K39" s="231"/>
    </row>
    <row r="40" spans="1:11" ht="11.4" customHeight="1" x14ac:dyDescent="0.25">
      <c r="A40" s="39" t="s">
        <v>89</v>
      </c>
      <c r="B40" s="230">
        <v>572</v>
      </c>
      <c r="C40" s="230">
        <v>78482</v>
      </c>
      <c r="D40" s="230">
        <v>5179427</v>
      </c>
      <c r="E40" s="230">
        <v>1635474</v>
      </c>
      <c r="F40" s="230">
        <v>750843</v>
      </c>
      <c r="G40" s="218"/>
      <c r="H40" s="218"/>
      <c r="I40" s="218"/>
      <c r="J40" s="200"/>
      <c r="K40" s="231"/>
    </row>
    <row r="41" spans="1:11" ht="11.4" customHeight="1" x14ac:dyDescent="0.25">
      <c r="A41" s="39" t="s">
        <v>90</v>
      </c>
      <c r="B41" s="230">
        <v>572</v>
      </c>
      <c r="C41" s="230">
        <v>78329</v>
      </c>
      <c r="D41" s="230">
        <v>1793582</v>
      </c>
      <c r="E41" s="230">
        <v>561137</v>
      </c>
      <c r="F41" s="230">
        <v>248692</v>
      </c>
      <c r="G41" s="218"/>
      <c r="H41" s="218"/>
      <c r="I41" s="218"/>
      <c r="J41" s="200"/>
      <c r="K41" s="231"/>
    </row>
    <row r="42" spans="1:11" ht="11.4" customHeight="1" x14ac:dyDescent="0.25">
      <c r="A42" s="39" t="s">
        <v>91</v>
      </c>
      <c r="B42" s="230">
        <v>571</v>
      </c>
      <c r="C42" s="230">
        <v>78145</v>
      </c>
      <c r="D42" s="230">
        <v>1814049</v>
      </c>
      <c r="E42" s="230">
        <v>589409</v>
      </c>
      <c r="F42" s="230">
        <v>271092</v>
      </c>
      <c r="G42" s="218"/>
      <c r="H42" s="218"/>
      <c r="I42" s="218"/>
      <c r="J42" s="200"/>
      <c r="K42" s="231"/>
    </row>
    <row r="43" spans="1:11" ht="11.4" customHeight="1" x14ac:dyDescent="0.25">
      <c r="A43" s="39" t="s">
        <v>92</v>
      </c>
      <c r="B43" s="230">
        <v>566</v>
      </c>
      <c r="C43" s="230">
        <v>78069</v>
      </c>
      <c r="D43" s="230">
        <v>1907636</v>
      </c>
      <c r="E43" s="230">
        <v>611334</v>
      </c>
      <c r="F43" s="230">
        <v>243997</v>
      </c>
      <c r="G43" s="218"/>
      <c r="H43" s="218"/>
      <c r="I43" s="218"/>
      <c r="J43" s="200"/>
      <c r="K43" s="231"/>
    </row>
    <row r="44" spans="1:11" ht="11.4" customHeight="1" x14ac:dyDescent="0.25">
      <c r="A44" s="39" t="s">
        <v>93</v>
      </c>
      <c r="B44" s="230">
        <v>570</v>
      </c>
      <c r="C44" s="230">
        <v>78181</v>
      </c>
      <c r="D44" s="230">
        <v>5515267</v>
      </c>
      <c r="E44" s="230">
        <v>1761879</v>
      </c>
      <c r="F44" s="230">
        <v>763780</v>
      </c>
      <c r="G44" s="218"/>
      <c r="H44" s="218"/>
      <c r="I44" s="218"/>
      <c r="J44" s="227"/>
      <c r="K44" s="231"/>
    </row>
    <row r="45" spans="1:11" ht="11.4" customHeight="1" x14ac:dyDescent="0.25">
      <c r="A45" s="39" t="s">
        <v>94</v>
      </c>
      <c r="B45" s="230">
        <v>571</v>
      </c>
      <c r="C45" s="230">
        <v>78332</v>
      </c>
      <c r="D45" s="230">
        <v>10694694</v>
      </c>
      <c r="E45" s="230">
        <v>3397353</v>
      </c>
      <c r="F45" s="230">
        <v>1514623</v>
      </c>
      <c r="G45" s="218"/>
      <c r="H45" s="218"/>
      <c r="I45" s="218"/>
      <c r="J45" s="227"/>
      <c r="K45" s="231"/>
    </row>
    <row r="46" spans="1:11" ht="11.4" customHeight="1" x14ac:dyDescent="0.25">
      <c r="A46" s="39" t="s">
        <v>95</v>
      </c>
      <c r="B46" s="230">
        <v>567</v>
      </c>
      <c r="C46" s="230">
        <v>78003</v>
      </c>
      <c r="D46" s="230">
        <v>1745189</v>
      </c>
      <c r="E46" s="230">
        <v>526291</v>
      </c>
      <c r="F46" s="230">
        <v>225802</v>
      </c>
      <c r="G46" s="218"/>
      <c r="H46" s="218"/>
      <c r="I46" s="218"/>
      <c r="J46" s="200"/>
      <c r="K46" s="231"/>
    </row>
    <row r="47" spans="1:11" ht="11.4" customHeight="1" x14ac:dyDescent="0.25">
      <c r="A47" s="39" t="s">
        <v>96</v>
      </c>
      <c r="B47" s="230">
        <v>568</v>
      </c>
      <c r="C47" s="230">
        <v>78543</v>
      </c>
      <c r="D47" s="230">
        <v>1821499</v>
      </c>
      <c r="E47" s="230">
        <v>514933</v>
      </c>
      <c r="F47" s="230">
        <v>211913</v>
      </c>
      <c r="G47" s="218"/>
      <c r="H47" s="218"/>
      <c r="I47" s="218"/>
      <c r="J47" s="200"/>
      <c r="K47" s="231"/>
    </row>
    <row r="48" spans="1:11" ht="11.4" customHeight="1" x14ac:dyDescent="0.25">
      <c r="A48" s="39" t="s">
        <v>97</v>
      </c>
      <c r="B48" s="230">
        <v>0</v>
      </c>
      <c r="C48" s="230">
        <v>0</v>
      </c>
      <c r="D48" s="230">
        <v>0</v>
      </c>
      <c r="E48" s="230">
        <v>0</v>
      </c>
      <c r="F48" s="230">
        <v>0</v>
      </c>
      <c r="G48" s="218"/>
      <c r="H48" s="218"/>
      <c r="I48" s="218"/>
      <c r="J48" s="200"/>
      <c r="K48" s="231"/>
    </row>
    <row r="49" spans="1:11" ht="11.4" customHeight="1" x14ac:dyDescent="0.25">
      <c r="A49" s="39" t="s">
        <v>98</v>
      </c>
      <c r="B49" s="230">
        <v>0</v>
      </c>
      <c r="C49" s="230">
        <v>0</v>
      </c>
      <c r="D49" s="230">
        <v>0</v>
      </c>
      <c r="E49" s="230">
        <v>0</v>
      </c>
      <c r="F49" s="230">
        <v>0</v>
      </c>
      <c r="G49" s="218"/>
      <c r="H49" s="218"/>
      <c r="I49" s="218"/>
      <c r="J49" s="200"/>
      <c r="K49" s="231"/>
    </row>
    <row r="50" spans="1:11" ht="11.4" customHeight="1" x14ac:dyDescent="0.25">
      <c r="A50" s="39" t="s">
        <v>99</v>
      </c>
      <c r="B50" s="230">
        <v>0</v>
      </c>
      <c r="C50" s="230">
        <v>0</v>
      </c>
      <c r="D50" s="230">
        <v>0</v>
      </c>
      <c r="E50" s="230">
        <v>0</v>
      </c>
      <c r="F50" s="230">
        <v>0</v>
      </c>
    </row>
    <row r="51" spans="1:11" ht="11.4" customHeight="1" x14ac:dyDescent="0.25">
      <c r="A51" s="39" t="s">
        <v>100</v>
      </c>
      <c r="B51" s="230">
        <v>0</v>
      </c>
      <c r="C51" s="230">
        <v>0</v>
      </c>
      <c r="D51" s="230">
        <v>0</v>
      </c>
      <c r="E51" s="230">
        <v>0</v>
      </c>
      <c r="F51" s="230">
        <v>0</v>
      </c>
      <c r="G51" s="77"/>
      <c r="H51" s="77"/>
      <c r="I51" s="77"/>
      <c r="J51" s="77"/>
    </row>
    <row r="52" spans="1:11" ht="11.4" customHeight="1" x14ac:dyDescent="0.25">
      <c r="A52" s="39" t="s">
        <v>101</v>
      </c>
      <c r="B52" s="230">
        <v>0</v>
      </c>
      <c r="C52" s="230">
        <v>0</v>
      </c>
      <c r="D52" s="230">
        <v>0</v>
      </c>
      <c r="E52" s="230">
        <v>0</v>
      </c>
      <c r="F52" s="230">
        <v>0</v>
      </c>
      <c r="G52" s="77"/>
      <c r="H52" s="77"/>
      <c r="I52" s="77"/>
      <c r="J52" s="77"/>
    </row>
    <row r="53" spans="1:11" ht="11.4" customHeight="1" x14ac:dyDescent="0.25">
      <c r="A53" s="39" t="s">
        <v>102</v>
      </c>
      <c r="B53" s="230">
        <v>0</v>
      </c>
      <c r="C53" s="230">
        <v>0</v>
      </c>
      <c r="D53" s="230">
        <v>0</v>
      </c>
      <c r="E53" s="230">
        <v>0</v>
      </c>
      <c r="F53" s="230">
        <v>0</v>
      </c>
      <c r="G53" s="77"/>
      <c r="H53" s="77"/>
      <c r="I53" s="77"/>
      <c r="J53" s="77"/>
    </row>
    <row r="54" spans="1:11" ht="11.4" customHeight="1" x14ac:dyDescent="0.25">
      <c r="A54" s="39" t="s">
        <v>103</v>
      </c>
      <c r="B54" s="230">
        <v>0</v>
      </c>
      <c r="C54" s="230">
        <v>0</v>
      </c>
      <c r="D54" s="230">
        <v>0</v>
      </c>
      <c r="E54" s="230">
        <v>0</v>
      </c>
      <c r="F54" s="230">
        <v>0</v>
      </c>
      <c r="G54" s="77"/>
      <c r="H54" s="77"/>
      <c r="I54" s="77"/>
      <c r="J54" s="77"/>
    </row>
    <row r="55" spans="1:11" ht="11.4" customHeight="1" x14ac:dyDescent="0.25">
      <c r="A55" s="11" t="s">
        <v>172</v>
      </c>
      <c r="B55" s="71"/>
      <c r="C55" s="71"/>
      <c r="D55" s="71"/>
      <c r="E55" s="71"/>
      <c r="F55" s="71"/>
      <c r="G55" s="77"/>
      <c r="H55" s="77"/>
      <c r="I55" s="77"/>
      <c r="J55" s="77"/>
    </row>
    <row r="56" spans="1:11" ht="11.4" customHeight="1" x14ac:dyDescent="0.25">
      <c r="A56" s="374" t="s">
        <v>266</v>
      </c>
      <c r="B56" s="375"/>
      <c r="C56" s="375"/>
      <c r="D56" s="375"/>
      <c r="E56" s="375"/>
      <c r="F56" s="375"/>
      <c r="G56" s="77"/>
      <c r="H56" s="77"/>
      <c r="I56" s="77"/>
      <c r="J56" s="77"/>
    </row>
    <row r="57" spans="1:11" ht="11.4" customHeight="1" x14ac:dyDescent="0.25">
      <c r="A57" s="10"/>
      <c r="B57" s="76"/>
      <c r="C57" s="76"/>
      <c r="D57" s="76"/>
      <c r="E57" s="76"/>
      <c r="F57" s="76"/>
      <c r="G57" s="77"/>
      <c r="H57" s="77"/>
      <c r="I57" s="77"/>
      <c r="J57" s="77"/>
    </row>
    <row r="58" spans="1:11" ht="11.4" customHeight="1" x14ac:dyDescent="0.25">
      <c r="A58" s="10"/>
      <c r="B58" s="76"/>
      <c r="C58" s="76"/>
      <c r="D58" s="76"/>
      <c r="E58" s="76"/>
      <c r="F58" s="76"/>
      <c r="G58" s="77"/>
      <c r="H58" s="77"/>
      <c r="I58" s="77"/>
      <c r="J58" s="77"/>
    </row>
    <row r="59" spans="1:11" ht="9.9" customHeight="1" x14ac:dyDescent="0.25">
      <c r="A59" s="80"/>
      <c r="B59" s="99"/>
      <c r="C59" s="99"/>
      <c r="D59" s="99"/>
      <c r="E59" s="99"/>
      <c r="F59" s="99"/>
      <c r="G59" s="77"/>
      <c r="H59" s="77"/>
      <c r="I59" s="77"/>
      <c r="J59" s="77"/>
    </row>
    <row r="60" spans="1:11" ht="11.4" customHeight="1" x14ac:dyDescent="0.25">
      <c r="A60" s="28"/>
      <c r="B60" s="100"/>
      <c r="C60" s="100"/>
      <c r="D60" s="100"/>
      <c r="E60" s="100"/>
      <c r="F60" s="100"/>
      <c r="G60" s="77"/>
      <c r="H60" s="77"/>
      <c r="I60" s="77"/>
      <c r="J60" s="77"/>
    </row>
    <row r="61" spans="1:11" ht="11.4" customHeight="1" x14ac:dyDescent="0.25">
      <c r="A61" s="10"/>
      <c r="B61" s="56"/>
      <c r="C61" s="56"/>
      <c r="D61" s="56"/>
      <c r="E61" s="56"/>
      <c r="F61" s="56"/>
      <c r="G61" s="77"/>
      <c r="H61" s="77"/>
      <c r="I61" s="77"/>
      <c r="J61" s="77"/>
    </row>
    <row r="62" spans="1:11" ht="9.9" customHeight="1" x14ac:dyDescent="0.25">
      <c r="A62" s="80"/>
      <c r="B62" s="80"/>
      <c r="C62" s="80"/>
      <c r="D62" s="80"/>
      <c r="E62" s="80"/>
      <c r="F62" s="80"/>
      <c r="G62" s="77"/>
      <c r="H62" s="77"/>
      <c r="I62" s="77"/>
      <c r="J62" s="77"/>
    </row>
    <row r="63" spans="1:11" ht="11.4" customHeight="1" x14ac:dyDescent="0.25">
      <c r="A63" s="28"/>
      <c r="B63" s="29"/>
      <c r="C63" s="59"/>
      <c r="D63" s="59"/>
      <c r="E63" s="59"/>
      <c r="F63" s="59"/>
      <c r="G63" s="77"/>
      <c r="H63" s="77"/>
      <c r="I63" s="77"/>
      <c r="J63" s="77"/>
    </row>
    <row r="64" spans="1:11" ht="11.4" customHeight="1" x14ac:dyDescent="0.25">
      <c r="A64" s="10"/>
      <c r="B64" s="56"/>
      <c r="C64" s="56"/>
      <c r="D64" s="56"/>
      <c r="E64" s="56"/>
      <c r="F64" s="56"/>
      <c r="G64" s="77"/>
      <c r="H64" s="77"/>
      <c r="I64" s="77"/>
      <c r="J64" s="77"/>
    </row>
    <row r="65" spans="1:10" ht="9.9" customHeight="1" x14ac:dyDescent="0.25">
      <c r="A65" s="63"/>
      <c r="B65" s="63"/>
      <c r="C65" s="63"/>
      <c r="D65" s="63"/>
      <c r="E65" s="63"/>
      <c r="F65" s="63"/>
      <c r="G65" s="77"/>
      <c r="H65" s="77"/>
      <c r="I65" s="77"/>
      <c r="J65" s="77"/>
    </row>
    <row r="66" spans="1:10" ht="11.4" customHeight="1" x14ac:dyDescent="0.25">
      <c r="A66" s="322" t="s">
        <v>320</v>
      </c>
      <c r="B66" s="325"/>
      <c r="C66" s="325"/>
      <c r="D66" s="325"/>
      <c r="E66" s="325"/>
      <c r="F66" s="325"/>
      <c r="G66" s="77"/>
      <c r="H66" s="77"/>
      <c r="I66" s="77"/>
      <c r="J66" s="77"/>
    </row>
    <row r="67" spans="1:10" ht="11.4" customHeight="1" x14ac:dyDescent="0.25">
      <c r="A67" s="322" t="s">
        <v>89</v>
      </c>
      <c r="B67" s="326">
        <f>(B37+B38+B39)/3-B40</f>
        <v>0.33333333333337123</v>
      </c>
      <c r="C67" s="326">
        <f>(C37+C38+C39)/3-C40</f>
        <v>0</v>
      </c>
      <c r="D67" s="326">
        <f>(D37+D38+D39)-D40</f>
        <v>0</v>
      </c>
      <c r="E67" s="326">
        <f>(E37+E38+E39)-E40</f>
        <v>0</v>
      </c>
      <c r="F67" s="326">
        <f>(F37+F38+F39)-F40</f>
        <v>0</v>
      </c>
      <c r="G67" s="77"/>
      <c r="H67" s="77"/>
      <c r="I67" s="77"/>
      <c r="J67" s="77"/>
    </row>
    <row r="68" spans="1:10" ht="9.9" customHeight="1" x14ac:dyDescent="0.25">
      <c r="A68" s="322" t="s">
        <v>93</v>
      </c>
      <c r="B68" s="326">
        <f>(B41+B42+B43)/3-B44</f>
        <v>-0.33333333333337123</v>
      </c>
      <c r="C68" s="326">
        <f>(C41+C42+C43)/3-C44</f>
        <v>0</v>
      </c>
      <c r="D68" s="326">
        <f>(D41+D42+D43)-D44</f>
        <v>0</v>
      </c>
      <c r="E68" s="326">
        <f>(E41+E42+E43)-E44</f>
        <v>1</v>
      </c>
      <c r="F68" s="326">
        <f>(F41+F42+F43)-F44</f>
        <v>1</v>
      </c>
    </row>
    <row r="69" spans="1:10" ht="11.4" customHeight="1" x14ac:dyDescent="0.25">
      <c r="A69" s="322" t="s">
        <v>98</v>
      </c>
      <c r="B69" s="326">
        <f>(B46+B47+B48)/3-B49</f>
        <v>378.33333333333331</v>
      </c>
      <c r="C69" s="326">
        <f>(C46+C47+C48)/3-C49</f>
        <v>52182</v>
      </c>
      <c r="D69" s="326">
        <f>(D46+D47+D48)-D49</f>
        <v>3566688</v>
      </c>
      <c r="E69" s="326">
        <f>(E46+E47+E48)-E49</f>
        <v>1041224</v>
      </c>
      <c r="F69" s="326">
        <f>(F46+F47+F48)-F49</f>
        <v>437715</v>
      </c>
    </row>
    <row r="70" spans="1:10" ht="11.4" customHeight="1" x14ac:dyDescent="0.25">
      <c r="A70" s="322" t="s">
        <v>102</v>
      </c>
      <c r="B70" s="326">
        <f>(B50+B51+B52)/3-B53</f>
        <v>0</v>
      </c>
      <c r="C70" s="327">
        <f>(C50+C51+C52)/3-C53</f>
        <v>0</v>
      </c>
      <c r="D70" s="327">
        <f>(D50+D51+D52)-D53</f>
        <v>0</v>
      </c>
      <c r="E70" s="327">
        <f>(E50+E51+E52)-E53</f>
        <v>0</v>
      </c>
      <c r="F70" s="327">
        <f>(F50+F51+F52)-F53</f>
        <v>0</v>
      </c>
    </row>
    <row r="71" spans="1:10" ht="11.4" customHeight="1" x14ac:dyDescent="0.25">
      <c r="A71" s="322" t="s">
        <v>94</v>
      </c>
      <c r="B71" s="326">
        <f>SUM(B17+B18+B19+B21+B22+B23)/6-B25</f>
        <v>0</v>
      </c>
      <c r="C71" s="327">
        <f>SUM(C17+C18+C19+C21+C22+C23)/6-C25</f>
        <v>-0.5</v>
      </c>
      <c r="D71" s="327">
        <f>D40+D44-D45</f>
        <v>0</v>
      </c>
      <c r="E71" s="327">
        <f>E40+E44-E45</f>
        <v>0</v>
      </c>
      <c r="F71" s="327">
        <f>F40+F44-F45</f>
        <v>0</v>
      </c>
    </row>
    <row r="72" spans="1:10" ht="11.4" customHeight="1" x14ac:dyDescent="0.25">
      <c r="A72" s="322" t="s">
        <v>103</v>
      </c>
      <c r="B72" s="326">
        <f>SUM(B46+B47+B48+B50+B51+B52)/6-B54</f>
        <v>189.16666666666666</v>
      </c>
      <c r="C72" s="327">
        <f>SUM(C46+C47+C48+C50+C51+C52)/6-C54</f>
        <v>26091</v>
      </c>
      <c r="D72" s="327">
        <f>D49+D53-D54</f>
        <v>0</v>
      </c>
      <c r="E72" s="327">
        <f>E49+E53-E54</f>
        <v>0</v>
      </c>
      <c r="F72" s="327">
        <f>F49+F53-F54</f>
        <v>0</v>
      </c>
    </row>
    <row r="73" spans="1:10" ht="11.4" customHeight="1" x14ac:dyDescent="0.25">
      <c r="A73" s="11"/>
      <c r="B73" s="55"/>
      <c r="C73" s="55"/>
      <c r="D73" s="55"/>
      <c r="E73" s="55"/>
      <c r="F73" s="55"/>
    </row>
    <row r="74" spans="1:10" ht="11.4" customHeight="1" x14ac:dyDescent="0.25">
      <c r="A74" s="63"/>
      <c r="B74" s="63"/>
      <c r="C74" s="63"/>
      <c r="D74" s="63"/>
      <c r="E74" s="63"/>
      <c r="F74" s="63"/>
    </row>
    <row r="75" spans="1:10" ht="11.4" customHeight="1" x14ac:dyDescent="0.25">
      <c r="A75" s="78"/>
      <c r="B75" s="79"/>
      <c r="C75" s="79"/>
      <c r="D75" s="79"/>
      <c r="E75" s="79"/>
      <c r="F75" s="79"/>
    </row>
    <row r="76" spans="1:10" ht="11.4" customHeight="1" x14ac:dyDescent="0.25">
      <c r="A76" s="11"/>
      <c r="B76" s="55"/>
      <c r="C76" s="55"/>
      <c r="D76" s="55"/>
      <c r="E76" s="55"/>
      <c r="F76" s="55"/>
    </row>
    <row r="77" spans="1:10" ht="11.4" customHeight="1" x14ac:dyDescent="0.25">
      <c r="A77" s="63"/>
      <c r="B77" s="63"/>
      <c r="C77" s="63"/>
      <c r="D77" s="63"/>
      <c r="E77" s="63"/>
      <c r="F77" s="63"/>
    </row>
    <row r="78" spans="1:10" ht="11.4" customHeight="1" x14ac:dyDescent="0.25">
      <c r="A78" s="78"/>
      <c r="B78" s="79"/>
      <c r="C78" s="79"/>
      <c r="D78" s="79"/>
      <c r="E78" s="79"/>
      <c r="F78" s="79"/>
    </row>
    <row r="79" spans="1:10" ht="11.4" customHeight="1" x14ac:dyDescent="0.25">
      <c r="A79" s="11"/>
      <c r="B79" s="55"/>
      <c r="C79" s="55"/>
      <c r="D79" s="55"/>
      <c r="E79" s="55"/>
      <c r="F79" s="55"/>
    </row>
    <row r="80" spans="1:10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8"/>
      <c r="B81" s="79"/>
      <c r="C81" s="79"/>
      <c r="D81" s="79"/>
      <c r="E81" s="79"/>
      <c r="F81" s="79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8"/>
      <c r="B84" s="79"/>
      <c r="C84" s="79"/>
      <c r="D84" s="79"/>
      <c r="E84" s="79"/>
      <c r="F84" s="76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8"/>
      <c r="B87" s="79"/>
      <c r="C87" s="79"/>
      <c r="D87" s="79"/>
      <c r="E87" s="79"/>
      <c r="F87" s="79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>
      <c r="A89" s="63"/>
      <c r="B89" s="63"/>
      <c r="C89" s="63"/>
      <c r="D89" s="63"/>
      <c r="E89" s="63"/>
      <c r="F89" s="63"/>
    </row>
    <row r="90" spans="1:6" ht="11.4" customHeight="1" x14ac:dyDescent="0.25">
      <c r="A90" s="78"/>
      <c r="B90" s="79"/>
      <c r="C90" s="79"/>
      <c r="D90" s="79"/>
      <c r="E90" s="79"/>
      <c r="F90" s="76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>
      <c r="A92" s="63"/>
      <c r="B92" s="63"/>
      <c r="C92" s="63"/>
      <c r="D92" s="63"/>
      <c r="E92" s="63"/>
      <c r="F92" s="63"/>
    </row>
    <row r="93" spans="1:6" ht="11.4" customHeight="1" x14ac:dyDescent="0.25">
      <c r="A93" s="78"/>
      <c r="B93" s="79"/>
      <c r="C93" s="79"/>
      <c r="D93" s="79"/>
      <c r="E93" s="79"/>
      <c r="F93" s="79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>
      <c r="A95" s="63"/>
      <c r="B95" s="63"/>
      <c r="C95" s="63"/>
      <c r="D95" s="63"/>
      <c r="E95" s="63"/>
      <c r="F95" s="63"/>
    </row>
    <row r="96" spans="1:6" ht="11.4" customHeight="1" x14ac:dyDescent="0.25">
      <c r="A96" s="78"/>
      <c r="B96" s="79"/>
      <c r="C96" s="79"/>
      <c r="D96" s="79"/>
      <c r="E96" s="79"/>
      <c r="F96" s="76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>
      <c r="A98" s="63"/>
      <c r="B98" s="63"/>
      <c r="C98" s="63"/>
      <c r="D98" s="63"/>
      <c r="E98" s="63"/>
      <c r="F98" s="63"/>
    </row>
    <row r="99" spans="1:6" ht="11.4" customHeight="1" x14ac:dyDescent="0.25">
      <c r="A99" s="78"/>
      <c r="B99" s="79"/>
      <c r="C99" s="79"/>
      <c r="D99" s="79"/>
      <c r="E99" s="79"/>
      <c r="F99" s="79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8"/>
      <c r="B102" s="79"/>
      <c r="C102" s="79"/>
      <c r="D102" s="79"/>
      <c r="E102" s="79"/>
      <c r="F102" s="79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8"/>
      <c r="B105" s="79"/>
      <c r="C105" s="79"/>
      <c r="D105" s="79"/>
      <c r="E105" s="79"/>
      <c r="F105" s="79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8"/>
      <c r="B108" s="79"/>
      <c r="C108" s="79"/>
      <c r="D108" s="79"/>
      <c r="E108" s="79"/>
      <c r="F108" s="79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8"/>
      <c r="B111" s="79"/>
      <c r="C111" s="79"/>
      <c r="D111" s="79"/>
      <c r="E111" s="79"/>
      <c r="F111" s="79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8"/>
      <c r="B114" s="79"/>
      <c r="C114" s="79"/>
      <c r="D114" s="79"/>
      <c r="E114" s="79"/>
      <c r="F114" s="79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8"/>
      <c r="B117" s="79"/>
      <c r="C117" s="79"/>
      <c r="D117" s="79"/>
      <c r="E117" s="79"/>
      <c r="F117" s="79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8"/>
      <c r="B120" s="79"/>
      <c r="C120" s="79"/>
      <c r="D120" s="79"/>
      <c r="E120" s="79"/>
      <c r="F120" s="79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8"/>
      <c r="B123" s="79"/>
      <c r="C123" s="79"/>
      <c r="D123" s="79"/>
      <c r="E123" s="79"/>
      <c r="F123" s="79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8"/>
      <c r="B126" s="79"/>
      <c r="C126" s="79"/>
      <c r="D126" s="79"/>
      <c r="E126" s="79"/>
      <c r="F126" s="79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8"/>
      <c r="B129" s="79"/>
      <c r="C129" s="79"/>
      <c r="D129" s="79"/>
      <c r="E129" s="79"/>
      <c r="F129" s="79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8"/>
      <c r="B132" s="79"/>
      <c r="C132" s="79"/>
      <c r="D132" s="79"/>
      <c r="E132" s="79"/>
      <c r="F132" s="79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8"/>
      <c r="B135" s="79"/>
      <c r="C135" s="79"/>
      <c r="D135" s="79"/>
      <c r="E135" s="79"/>
      <c r="F135" s="79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8"/>
      <c r="B138" s="79"/>
      <c r="C138" s="79"/>
      <c r="D138" s="79"/>
      <c r="E138" s="79"/>
      <c r="F138" s="79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8"/>
      <c r="B141" s="79"/>
      <c r="C141" s="79"/>
      <c r="D141" s="79"/>
      <c r="E141" s="79"/>
      <c r="F141" s="79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8"/>
      <c r="B144" s="79"/>
      <c r="C144" s="79"/>
      <c r="D144" s="79"/>
      <c r="E144" s="79"/>
      <c r="F144" s="79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8"/>
      <c r="B147" s="79"/>
      <c r="C147" s="79"/>
      <c r="D147" s="79"/>
      <c r="E147" s="79"/>
      <c r="F147" s="79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8"/>
      <c r="B150" s="79"/>
      <c r="C150" s="79"/>
      <c r="D150" s="79"/>
      <c r="E150" s="79"/>
      <c r="F150" s="79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8"/>
      <c r="B153" s="79"/>
      <c r="C153" s="79"/>
      <c r="D153" s="79"/>
      <c r="E153" s="79"/>
      <c r="F153" s="79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8"/>
      <c r="B156" s="79"/>
      <c r="C156" s="79"/>
      <c r="D156" s="79"/>
      <c r="E156" s="79"/>
      <c r="F156" s="79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8"/>
      <c r="B159" s="79"/>
      <c r="C159" s="79"/>
      <c r="D159" s="79"/>
      <c r="E159" s="79"/>
      <c r="F159" s="79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8"/>
      <c r="B162" s="79"/>
      <c r="C162" s="79"/>
      <c r="D162" s="79"/>
      <c r="E162" s="79"/>
      <c r="F162" s="79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8"/>
      <c r="B165" s="79"/>
      <c r="C165" s="79"/>
      <c r="D165" s="79"/>
      <c r="E165" s="79"/>
      <c r="F165" s="79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8"/>
      <c r="B168" s="79"/>
      <c r="C168" s="79"/>
      <c r="D168" s="79"/>
      <c r="E168" s="79"/>
      <c r="F168" s="79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8"/>
      <c r="B171" s="79"/>
      <c r="C171" s="79"/>
      <c r="D171" s="79"/>
      <c r="E171" s="79"/>
      <c r="F171" s="79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8"/>
      <c r="B174" s="79"/>
      <c r="C174" s="79"/>
      <c r="D174" s="79"/>
      <c r="E174" s="79"/>
      <c r="F174" s="79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78"/>
      <c r="B177" s="79"/>
      <c r="C177" s="79"/>
      <c r="D177" s="79"/>
      <c r="E177" s="79"/>
      <c r="F177" s="79"/>
    </row>
    <row r="178" spans="1:6" ht="11.4" customHeight="1" x14ac:dyDescent="0.25">
      <c r="A178" s="11"/>
      <c r="B178" s="55"/>
      <c r="C178" s="55"/>
      <c r="D178" s="55"/>
      <c r="E178" s="55"/>
      <c r="F178" s="55"/>
    </row>
    <row r="179" spans="1:6" ht="11.4" customHeight="1" x14ac:dyDescent="0.25"/>
    <row r="180" spans="1:6" ht="11.4" customHeight="1" x14ac:dyDescent="0.25">
      <c r="A180" s="78"/>
      <c r="B180" s="79"/>
      <c r="C180" s="79"/>
      <c r="D180" s="79"/>
      <c r="E180" s="79"/>
      <c r="F180" s="79"/>
    </row>
    <row r="181" spans="1:6" ht="11.4" customHeight="1" x14ac:dyDescent="0.25">
      <c r="A181" s="11"/>
      <c r="B181" s="55"/>
      <c r="C181" s="55"/>
      <c r="D181" s="55"/>
      <c r="E181" s="55"/>
      <c r="F181" s="55"/>
    </row>
    <row r="182" spans="1:6" ht="11.4" customHeight="1" x14ac:dyDescent="0.25"/>
    <row r="183" spans="1:6" ht="11.4" customHeight="1" x14ac:dyDescent="0.25">
      <c r="A183" s="78"/>
      <c r="B183" s="79"/>
      <c r="C183" s="79"/>
      <c r="D183" s="79"/>
      <c r="E183" s="79"/>
      <c r="F183" s="79"/>
    </row>
    <row r="184" spans="1:6" ht="11.4" customHeight="1" x14ac:dyDescent="0.25">
      <c r="A184" s="11"/>
      <c r="B184" s="55"/>
      <c r="C184" s="55"/>
      <c r="D184" s="55"/>
      <c r="E184" s="55"/>
      <c r="F184" s="55"/>
    </row>
    <row r="185" spans="1:6" ht="11.4" customHeight="1" x14ac:dyDescent="0.25"/>
    <row r="186" spans="1:6" ht="11.4" customHeight="1" x14ac:dyDescent="0.25">
      <c r="A186" s="78"/>
      <c r="B186" s="79"/>
      <c r="C186" s="79"/>
      <c r="D186" s="79"/>
      <c r="E186" s="79"/>
      <c r="F186" s="79"/>
    </row>
    <row r="187" spans="1:6" ht="11.4" customHeight="1" x14ac:dyDescent="0.25">
      <c r="A187" s="11"/>
      <c r="B187" s="55"/>
      <c r="C187" s="55"/>
      <c r="D187" s="55"/>
      <c r="E187" s="55"/>
      <c r="F187" s="55"/>
    </row>
    <row r="188" spans="1:6" ht="11.4" customHeight="1" x14ac:dyDescent="0.25"/>
    <row r="189" spans="1:6" ht="11.4" customHeight="1" x14ac:dyDescent="0.25">
      <c r="A189" s="28"/>
      <c r="B189" s="29"/>
      <c r="C189" s="29"/>
      <c r="D189" s="29"/>
      <c r="E189" s="29"/>
      <c r="F189" s="29"/>
    </row>
    <row r="190" spans="1:6" ht="11.4" customHeight="1" x14ac:dyDescent="0.25">
      <c r="A190" s="10"/>
      <c r="B190" s="56"/>
      <c r="C190" s="56"/>
      <c r="D190" s="56"/>
      <c r="E190" s="56"/>
      <c r="F190" s="56"/>
    </row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44" t="s">
        <v>349</v>
      </c>
      <c r="B1" s="357"/>
      <c r="C1" s="357"/>
      <c r="D1" s="357"/>
      <c r="E1" s="357"/>
      <c r="F1" s="357"/>
      <c r="G1" s="357"/>
      <c r="I1" s="222"/>
      <c r="J1" s="223"/>
      <c r="K1" s="223"/>
      <c r="L1" s="223"/>
      <c r="M1" s="223"/>
      <c r="N1" s="223"/>
      <c r="O1" s="223"/>
      <c r="P1" s="223"/>
      <c r="Q1" s="223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65" t="s">
        <v>26</v>
      </c>
      <c r="B3" s="366" t="s">
        <v>174</v>
      </c>
      <c r="C3" s="353" t="s">
        <v>138</v>
      </c>
      <c r="D3" s="353" t="s">
        <v>321</v>
      </c>
      <c r="E3" s="384" t="s">
        <v>79</v>
      </c>
      <c r="F3" s="385"/>
      <c r="G3" s="386"/>
    </row>
    <row r="4" spans="1:17" ht="12" customHeight="1" x14ac:dyDescent="0.25">
      <c r="A4" s="348"/>
      <c r="B4" s="367"/>
      <c r="C4" s="354"/>
      <c r="D4" s="354"/>
      <c r="E4" s="366" t="s">
        <v>81</v>
      </c>
      <c r="F4" s="380" t="s">
        <v>139</v>
      </c>
      <c r="G4" s="381"/>
    </row>
    <row r="5" spans="1:17" ht="12" customHeight="1" x14ac:dyDescent="0.25">
      <c r="A5" s="348"/>
      <c r="B5" s="367"/>
      <c r="C5" s="354"/>
      <c r="D5" s="354"/>
      <c r="E5" s="366"/>
      <c r="F5" s="382"/>
      <c r="G5" s="383"/>
    </row>
    <row r="6" spans="1:17" ht="12" customHeight="1" x14ac:dyDescent="0.25">
      <c r="A6" s="348"/>
      <c r="B6" s="367"/>
      <c r="C6" s="363" t="s">
        <v>104</v>
      </c>
      <c r="D6" s="346"/>
      <c r="E6" s="378" t="s">
        <v>85</v>
      </c>
      <c r="F6" s="379"/>
      <c r="G6" s="224" t="s">
        <v>279</v>
      </c>
      <c r="H6" s="314" t="s">
        <v>355</v>
      </c>
    </row>
    <row r="7" spans="1:17" ht="12" customHeight="1" x14ac:dyDescent="0.25">
      <c r="A7" s="203" t="s">
        <v>251</v>
      </c>
      <c r="B7" s="98"/>
      <c r="C7" s="201"/>
      <c r="D7" s="201"/>
      <c r="E7" s="139"/>
      <c r="F7" s="139"/>
      <c r="G7" s="139"/>
      <c r="H7" s="314"/>
    </row>
    <row r="8" spans="1:17" s="273" customFormat="1" ht="11.4" customHeight="1" x14ac:dyDescent="0.25">
      <c r="A8" s="116" t="s">
        <v>34</v>
      </c>
      <c r="B8" s="28" t="s">
        <v>176</v>
      </c>
      <c r="C8" s="274">
        <v>5</v>
      </c>
      <c r="D8" s="102" t="s">
        <v>63</v>
      </c>
      <c r="E8" s="102" t="s">
        <v>63</v>
      </c>
      <c r="F8" s="102" t="s">
        <v>63</v>
      </c>
      <c r="G8" s="287" t="s">
        <v>63</v>
      </c>
      <c r="H8" s="275"/>
      <c r="I8" s="272"/>
      <c r="J8" s="59"/>
      <c r="K8" s="59"/>
      <c r="L8" s="59"/>
    </row>
    <row r="9" spans="1:17" ht="11.4" customHeight="1" x14ac:dyDescent="0.25">
      <c r="A9" s="289" t="s">
        <v>11</v>
      </c>
      <c r="B9" s="78" t="s">
        <v>12</v>
      </c>
      <c r="C9" s="210">
        <v>2</v>
      </c>
      <c r="D9" s="209" t="s">
        <v>63</v>
      </c>
      <c r="E9" s="209" t="s">
        <v>63</v>
      </c>
      <c r="F9" s="209" t="s">
        <v>63</v>
      </c>
      <c r="G9" s="286" t="s">
        <v>63</v>
      </c>
      <c r="H9" s="195"/>
      <c r="I9" s="103"/>
      <c r="J9" s="49"/>
      <c r="K9" s="49"/>
      <c r="L9" s="49"/>
    </row>
    <row r="10" spans="1:17" ht="11.4" customHeight="1" x14ac:dyDescent="0.25">
      <c r="A10" s="289" t="s">
        <v>16</v>
      </c>
      <c r="B10" s="78" t="s">
        <v>177</v>
      </c>
      <c r="C10" s="210">
        <v>3</v>
      </c>
      <c r="D10" s="209">
        <v>163</v>
      </c>
      <c r="E10" s="209">
        <v>4911</v>
      </c>
      <c r="F10" s="209" t="s">
        <v>55</v>
      </c>
      <c r="G10" s="286" t="s">
        <v>55</v>
      </c>
      <c r="H10" s="195"/>
      <c r="I10" s="103"/>
      <c r="J10" s="49"/>
      <c r="K10" s="49"/>
      <c r="L10" s="49"/>
    </row>
    <row r="11" spans="1:17" s="273" customFormat="1" ht="11.4" customHeight="1" x14ac:dyDescent="0.25">
      <c r="A11" s="116" t="s">
        <v>105</v>
      </c>
      <c r="B11" s="28" t="s">
        <v>106</v>
      </c>
      <c r="C11" s="274">
        <v>563</v>
      </c>
      <c r="D11" s="102" t="s">
        <v>63</v>
      </c>
      <c r="E11" s="102" t="s">
        <v>63</v>
      </c>
      <c r="F11" s="102" t="s">
        <v>63</v>
      </c>
      <c r="G11" s="287" t="s">
        <v>63</v>
      </c>
      <c r="H11" s="275"/>
      <c r="I11" s="272"/>
      <c r="J11" s="59"/>
      <c r="K11" s="59"/>
      <c r="L11" s="59"/>
    </row>
    <row r="12" spans="1:17" ht="11.4" customHeight="1" x14ac:dyDescent="0.25">
      <c r="A12" s="289" t="s">
        <v>148</v>
      </c>
      <c r="B12" s="282" t="s">
        <v>299</v>
      </c>
      <c r="C12" s="210">
        <v>76</v>
      </c>
      <c r="D12" s="209">
        <v>8997</v>
      </c>
      <c r="E12" s="209">
        <v>231288</v>
      </c>
      <c r="F12" s="209">
        <v>59046</v>
      </c>
      <c r="G12" s="286">
        <v>25.5</v>
      </c>
      <c r="H12" s="195"/>
      <c r="I12" s="77"/>
      <c r="J12" s="49"/>
      <c r="K12" s="196"/>
      <c r="L12" s="49"/>
    </row>
    <row r="13" spans="1:17" ht="11.4" customHeight="1" x14ac:dyDescent="0.25">
      <c r="A13" s="289" t="s">
        <v>151</v>
      </c>
      <c r="B13" s="256" t="s">
        <v>10</v>
      </c>
      <c r="C13" s="210">
        <v>9</v>
      </c>
      <c r="D13" s="209">
        <v>1063</v>
      </c>
      <c r="E13" s="209">
        <v>44125</v>
      </c>
      <c r="F13" s="209">
        <v>603</v>
      </c>
      <c r="G13" s="286">
        <v>1.4</v>
      </c>
      <c r="H13" s="195"/>
      <c r="I13" s="77"/>
      <c r="J13" s="49"/>
      <c r="K13" s="49"/>
      <c r="L13" s="49"/>
    </row>
    <row r="14" spans="1:17" ht="11.4" customHeight="1" x14ac:dyDescent="0.25">
      <c r="A14" s="289" t="s">
        <v>161</v>
      </c>
      <c r="B14" s="256" t="s">
        <v>107</v>
      </c>
      <c r="C14" s="210">
        <v>1</v>
      </c>
      <c r="D14" s="209" t="s">
        <v>63</v>
      </c>
      <c r="E14" s="209" t="s">
        <v>63</v>
      </c>
      <c r="F14" s="209" t="s">
        <v>63</v>
      </c>
      <c r="G14" s="286" t="s">
        <v>63</v>
      </c>
      <c r="H14" s="195"/>
      <c r="I14" s="196"/>
      <c r="J14" s="49"/>
      <c r="K14" s="49"/>
      <c r="L14" s="49"/>
    </row>
    <row r="15" spans="1:17" ht="11.4" customHeight="1" x14ac:dyDescent="0.25">
      <c r="A15" s="289" t="s">
        <v>9</v>
      </c>
      <c r="B15" s="282" t="s">
        <v>300</v>
      </c>
      <c r="C15" s="210">
        <v>0</v>
      </c>
      <c r="D15" s="209">
        <v>0</v>
      </c>
      <c r="E15" s="209">
        <v>0</v>
      </c>
      <c r="F15" s="209">
        <v>0</v>
      </c>
      <c r="G15" s="286" t="s">
        <v>55</v>
      </c>
      <c r="H15" s="195"/>
      <c r="I15" s="196"/>
      <c r="J15" s="49"/>
      <c r="K15" s="49"/>
      <c r="L15" s="49"/>
    </row>
    <row r="16" spans="1:17" ht="11.4" customHeight="1" x14ac:dyDescent="0.25">
      <c r="A16" s="289" t="s">
        <v>149</v>
      </c>
      <c r="B16" s="256" t="s">
        <v>301</v>
      </c>
      <c r="C16" s="210">
        <v>0</v>
      </c>
      <c r="D16" s="209">
        <v>0</v>
      </c>
      <c r="E16" s="209">
        <v>0</v>
      </c>
      <c r="F16" s="209">
        <v>0</v>
      </c>
      <c r="G16" s="286" t="s">
        <v>55</v>
      </c>
      <c r="H16" s="195"/>
      <c r="I16" s="196"/>
      <c r="J16" s="49"/>
      <c r="K16" s="49"/>
      <c r="L16" s="49"/>
    </row>
    <row r="17" spans="1:12" ht="11.4" customHeight="1" x14ac:dyDescent="0.25">
      <c r="A17" s="289" t="s">
        <v>150</v>
      </c>
      <c r="B17" s="78" t="s">
        <v>178</v>
      </c>
      <c r="C17" s="210">
        <v>4</v>
      </c>
      <c r="D17" s="209">
        <v>359</v>
      </c>
      <c r="E17" s="209">
        <v>2414</v>
      </c>
      <c r="F17" s="209" t="s">
        <v>63</v>
      </c>
      <c r="G17" s="286" t="s">
        <v>63</v>
      </c>
      <c r="H17" s="195"/>
      <c r="I17" s="196"/>
      <c r="J17" s="49"/>
      <c r="K17" s="49"/>
      <c r="L17" s="49"/>
    </row>
    <row r="18" spans="1:12" ht="11.4" customHeight="1" x14ac:dyDescent="0.25">
      <c r="A18" s="290" t="s">
        <v>19</v>
      </c>
      <c r="B18" s="285" t="s">
        <v>293</v>
      </c>
      <c r="C18" s="210">
        <v>19</v>
      </c>
      <c r="D18" s="209">
        <v>3053</v>
      </c>
      <c r="E18" s="209">
        <v>117948</v>
      </c>
      <c r="F18" s="209">
        <v>32143</v>
      </c>
      <c r="G18" s="286">
        <v>27.3</v>
      </c>
      <c r="H18" s="195"/>
      <c r="I18" s="196"/>
      <c r="J18" s="49"/>
      <c r="K18" s="196"/>
      <c r="L18" s="49"/>
    </row>
    <row r="19" spans="1:12" ht="11.4" customHeight="1" x14ac:dyDescent="0.25">
      <c r="A19" s="289" t="s">
        <v>154</v>
      </c>
      <c r="B19" s="78" t="s">
        <v>179</v>
      </c>
      <c r="C19" s="210">
        <v>23</v>
      </c>
      <c r="D19" s="209">
        <v>3907</v>
      </c>
      <c r="E19" s="209">
        <v>134463</v>
      </c>
      <c r="F19" s="209">
        <v>51253</v>
      </c>
      <c r="G19" s="286">
        <v>38.1</v>
      </c>
      <c r="H19" s="195"/>
      <c r="I19" s="196"/>
      <c r="J19" s="49"/>
      <c r="K19" s="196"/>
      <c r="L19" s="49"/>
    </row>
    <row r="20" spans="1:12" ht="21" x14ac:dyDescent="0.25">
      <c r="A20" s="290" t="s">
        <v>153</v>
      </c>
      <c r="B20" s="256" t="s">
        <v>303</v>
      </c>
      <c r="C20" s="210">
        <v>10</v>
      </c>
      <c r="D20" s="209">
        <v>794</v>
      </c>
      <c r="E20" s="209">
        <v>8180</v>
      </c>
      <c r="F20" s="209" t="s">
        <v>63</v>
      </c>
      <c r="G20" s="286" t="s">
        <v>63</v>
      </c>
      <c r="H20" s="195"/>
      <c r="I20" s="196"/>
      <c r="J20" s="49"/>
      <c r="K20" s="49"/>
      <c r="L20" s="49"/>
    </row>
    <row r="21" spans="1:12" ht="11.4" customHeight="1" x14ac:dyDescent="0.25">
      <c r="A21" s="290" t="s">
        <v>28</v>
      </c>
      <c r="B21" s="78" t="s">
        <v>180</v>
      </c>
      <c r="C21" s="210">
        <v>2</v>
      </c>
      <c r="D21" s="209" t="s">
        <v>63</v>
      </c>
      <c r="E21" s="209" t="s">
        <v>63</v>
      </c>
      <c r="F21" s="209" t="s">
        <v>63</v>
      </c>
      <c r="G21" s="286" t="s">
        <v>63</v>
      </c>
      <c r="H21" s="195"/>
      <c r="I21" s="196"/>
      <c r="J21" s="49"/>
      <c r="K21" s="49"/>
      <c r="L21" s="49"/>
    </row>
    <row r="22" spans="1:12" ht="11.4" customHeight="1" x14ac:dyDescent="0.25">
      <c r="A22" s="289" t="s">
        <v>31</v>
      </c>
      <c r="B22" s="256" t="s">
        <v>114</v>
      </c>
      <c r="C22" s="210">
        <v>28</v>
      </c>
      <c r="D22" s="209">
        <v>3647</v>
      </c>
      <c r="E22" s="209">
        <v>134822</v>
      </c>
      <c r="F22" s="209">
        <v>20245</v>
      </c>
      <c r="G22" s="286">
        <v>15</v>
      </c>
      <c r="H22" s="195"/>
      <c r="I22" s="196"/>
      <c r="J22" s="49"/>
      <c r="K22" s="196"/>
      <c r="L22" s="49"/>
    </row>
    <row r="23" spans="1:12" ht="11.4" customHeight="1" x14ac:dyDescent="0.25">
      <c r="A23" s="289" t="s">
        <v>157</v>
      </c>
      <c r="B23" s="256" t="s">
        <v>115</v>
      </c>
      <c r="C23" s="210">
        <v>5</v>
      </c>
      <c r="D23" s="209">
        <v>1200</v>
      </c>
      <c r="E23" s="209">
        <v>7779</v>
      </c>
      <c r="F23" s="209" t="s">
        <v>63</v>
      </c>
      <c r="G23" s="286" t="s">
        <v>63</v>
      </c>
      <c r="H23" s="195"/>
      <c r="I23" s="196"/>
      <c r="J23" s="49"/>
      <c r="K23" s="49"/>
      <c r="L23" s="49"/>
    </row>
    <row r="24" spans="1:12" ht="11.4" customHeight="1" x14ac:dyDescent="0.25">
      <c r="A24" s="289" t="s">
        <v>155</v>
      </c>
      <c r="B24" s="256" t="s">
        <v>294</v>
      </c>
      <c r="C24" s="210">
        <v>56</v>
      </c>
      <c r="D24" s="209">
        <v>6029</v>
      </c>
      <c r="E24" s="209">
        <v>103577</v>
      </c>
      <c r="F24" s="209">
        <v>42334</v>
      </c>
      <c r="G24" s="286">
        <v>40.9</v>
      </c>
      <c r="H24" s="195"/>
      <c r="I24" s="196"/>
      <c r="J24" s="49"/>
      <c r="K24" s="196"/>
      <c r="L24" s="49"/>
    </row>
    <row r="25" spans="1:12" ht="21" x14ac:dyDescent="0.25">
      <c r="A25" s="290" t="s">
        <v>24</v>
      </c>
      <c r="B25" s="256" t="s">
        <v>304</v>
      </c>
      <c r="C25" s="210">
        <v>37</v>
      </c>
      <c r="D25" s="209">
        <v>2978</v>
      </c>
      <c r="E25" s="209">
        <v>61160</v>
      </c>
      <c r="F25" s="209">
        <v>9487</v>
      </c>
      <c r="G25" s="286">
        <v>15.5</v>
      </c>
      <c r="H25" s="195"/>
      <c r="I25" s="196"/>
      <c r="J25" s="49"/>
      <c r="K25" s="196"/>
      <c r="L25" s="49"/>
    </row>
    <row r="26" spans="1:12" ht="11.4" customHeight="1" x14ac:dyDescent="0.25">
      <c r="A26" s="289" t="s">
        <v>22</v>
      </c>
      <c r="B26" s="256" t="s">
        <v>116</v>
      </c>
      <c r="C26" s="210">
        <v>17</v>
      </c>
      <c r="D26" s="209">
        <v>5797</v>
      </c>
      <c r="E26" s="209">
        <v>134421</v>
      </c>
      <c r="F26" s="209">
        <v>70846</v>
      </c>
      <c r="G26" s="286">
        <v>52.7</v>
      </c>
      <c r="H26" s="195"/>
      <c r="I26" s="196"/>
      <c r="J26" s="49"/>
      <c r="K26" s="196"/>
      <c r="L26" s="49"/>
    </row>
    <row r="27" spans="1:12" ht="11.4" customHeight="1" x14ac:dyDescent="0.25">
      <c r="A27" s="289" t="s">
        <v>23</v>
      </c>
      <c r="B27" s="256" t="s">
        <v>33</v>
      </c>
      <c r="C27" s="210">
        <v>71</v>
      </c>
      <c r="D27" s="209">
        <v>6065</v>
      </c>
      <c r="E27" s="209">
        <v>77430</v>
      </c>
      <c r="F27" s="209">
        <v>21021</v>
      </c>
      <c r="G27" s="286">
        <v>27.2</v>
      </c>
      <c r="H27" s="195"/>
      <c r="I27" s="196"/>
      <c r="J27" s="49"/>
      <c r="K27" s="196"/>
      <c r="L27" s="49"/>
    </row>
    <row r="28" spans="1:12" ht="21" x14ac:dyDescent="0.25">
      <c r="A28" s="290" t="s">
        <v>158</v>
      </c>
      <c r="B28" s="256" t="s">
        <v>295</v>
      </c>
      <c r="C28" s="210">
        <v>22</v>
      </c>
      <c r="D28" s="209">
        <v>2136</v>
      </c>
      <c r="E28" s="209">
        <v>32901</v>
      </c>
      <c r="F28" s="209">
        <v>8790</v>
      </c>
      <c r="G28" s="286">
        <v>26.7</v>
      </c>
      <c r="H28" s="195"/>
      <c r="I28" s="196"/>
      <c r="J28" s="49"/>
      <c r="K28" s="196"/>
      <c r="L28" s="49"/>
    </row>
    <row r="29" spans="1:12" ht="11.4" customHeight="1" x14ac:dyDescent="0.25">
      <c r="A29" s="289" t="s">
        <v>160</v>
      </c>
      <c r="B29" s="256" t="s">
        <v>25</v>
      </c>
      <c r="C29" s="210">
        <v>22</v>
      </c>
      <c r="D29" s="209">
        <v>2924</v>
      </c>
      <c r="E29" s="209">
        <v>38396</v>
      </c>
      <c r="F29" s="209">
        <v>12818</v>
      </c>
      <c r="G29" s="286">
        <v>33.4</v>
      </c>
      <c r="H29" s="195"/>
      <c r="I29" s="196"/>
      <c r="J29" s="49"/>
      <c r="K29" s="196"/>
      <c r="L29" s="49"/>
    </row>
    <row r="30" spans="1:12" ht="11.4" customHeight="1" x14ac:dyDescent="0.25">
      <c r="A30" s="289" t="s">
        <v>162</v>
      </c>
      <c r="B30" s="256" t="s">
        <v>108</v>
      </c>
      <c r="C30" s="210">
        <v>41</v>
      </c>
      <c r="D30" s="209">
        <v>3823</v>
      </c>
      <c r="E30" s="209">
        <v>42146</v>
      </c>
      <c r="F30" s="209">
        <v>18632</v>
      </c>
      <c r="G30" s="286">
        <v>44.2</v>
      </c>
      <c r="H30" s="195"/>
      <c r="I30" s="196"/>
      <c r="J30" s="49"/>
      <c r="K30" s="196"/>
      <c r="L30" s="49"/>
    </row>
    <row r="31" spans="1:12" ht="11.4" customHeight="1" x14ac:dyDescent="0.25">
      <c r="A31" s="289" t="s">
        <v>29</v>
      </c>
      <c r="B31" s="256" t="s">
        <v>296</v>
      </c>
      <c r="C31" s="210">
        <v>24</v>
      </c>
      <c r="D31" s="209">
        <v>6098</v>
      </c>
      <c r="E31" s="209">
        <v>58029</v>
      </c>
      <c r="F31" s="209">
        <v>11441</v>
      </c>
      <c r="G31" s="286">
        <v>19.7</v>
      </c>
      <c r="H31" s="195"/>
      <c r="I31" s="196"/>
      <c r="J31" s="49"/>
      <c r="K31" s="196"/>
      <c r="L31" s="49"/>
    </row>
    <row r="32" spans="1:12" ht="11.4" customHeight="1" x14ac:dyDescent="0.25">
      <c r="A32" s="289" t="s">
        <v>159</v>
      </c>
      <c r="B32" s="256" t="s">
        <v>109</v>
      </c>
      <c r="C32" s="210">
        <v>6</v>
      </c>
      <c r="D32" s="209">
        <v>4570</v>
      </c>
      <c r="E32" s="209" t="s">
        <v>63</v>
      </c>
      <c r="F32" s="209" t="s">
        <v>63</v>
      </c>
      <c r="G32" s="286" t="s">
        <v>63</v>
      </c>
      <c r="H32" s="195"/>
      <c r="I32" s="196"/>
      <c r="J32" s="49"/>
      <c r="K32" s="49"/>
      <c r="L32" s="49"/>
    </row>
    <row r="33" spans="1:12" ht="11.4" customHeight="1" x14ac:dyDescent="0.25">
      <c r="A33" s="289" t="s">
        <v>152</v>
      </c>
      <c r="B33" s="256" t="s">
        <v>302</v>
      </c>
      <c r="C33" s="210">
        <v>7</v>
      </c>
      <c r="D33" s="209">
        <v>828</v>
      </c>
      <c r="E33" s="209">
        <v>15553</v>
      </c>
      <c r="F33" s="209" t="s">
        <v>63</v>
      </c>
      <c r="G33" s="286" t="s">
        <v>63</v>
      </c>
      <c r="H33" s="195"/>
      <c r="I33" s="196"/>
      <c r="J33" s="49"/>
      <c r="K33" s="49"/>
      <c r="L33" s="49"/>
    </row>
    <row r="34" spans="1:12" ht="11.4" customHeight="1" x14ac:dyDescent="0.25">
      <c r="A34" s="289" t="s">
        <v>27</v>
      </c>
      <c r="B34" s="256" t="s">
        <v>297</v>
      </c>
      <c r="C34" s="210">
        <v>9</v>
      </c>
      <c r="D34" s="209">
        <v>1837</v>
      </c>
      <c r="E34" s="209">
        <v>9837</v>
      </c>
      <c r="F34" s="209">
        <v>877</v>
      </c>
      <c r="G34" s="286">
        <v>8.9</v>
      </c>
      <c r="H34" s="195"/>
      <c r="I34" s="196"/>
      <c r="J34" s="49"/>
      <c r="K34" s="196"/>
      <c r="L34" s="49"/>
    </row>
    <row r="35" spans="1:12" ht="21" x14ac:dyDescent="0.25">
      <c r="A35" s="290" t="s">
        <v>156</v>
      </c>
      <c r="B35" s="256" t="s">
        <v>298</v>
      </c>
      <c r="C35" s="210">
        <v>74</v>
      </c>
      <c r="D35" s="209">
        <v>7212</v>
      </c>
      <c r="E35" s="209">
        <v>120296</v>
      </c>
      <c r="F35" s="209">
        <v>61481</v>
      </c>
      <c r="G35" s="286">
        <v>51.1</v>
      </c>
      <c r="H35" s="195"/>
      <c r="I35" s="196"/>
      <c r="J35" s="49"/>
      <c r="K35" s="196"/>
      <c r="L35" s="49"/>
    </row>
    <row r="36" spans="1:12" ht="11.4" customHeight="1" x14ac:dyDescent="0.25">
      <c r="A36" s="289" t="s">
        <v>287</v>
      </c>
      <c r="B36" s="256" t="s">
        <v>289</v>
      </c>
      <c r="C36" s="210">
        <v>257</v>
      </c>
      <c r="D36" s="209">
        <v>32853</v>
      </c>
      <c r="E36" s="209">
        <v>807230</v>
      </c>
      <c r="F36" s="209">
        <v>261396</v>
      </c>
      <c r="G36" s="286">
        <v>32.4</v>
      </c>
      <c r="H36" s="195"/>
      <c r="I36" s="196"/>
      <c r="J36" s="49"/>
      <c r="K36" s="196"/>
      <c r="L36" s="49"/>
    </row>
    <row r="37" spans="1:12" ht="11.4" customHeight="1" x14ac:dyDescent="0.25">
      <c r="A37" s="289" t="s">
        <v>288</v>
      </c>
      <c r="B37" s="256" t="s">
        <v>290</v>
      </c>
      <c r="C37" s="210">
        <v>196</v>
      </c>
      <c r="D37" s="209">
        <v>27036</v>
      </c>
      <c r="E37" s="209">
        <v>472363</v>
      </c>
      <c r="F37" s="209">
        <v>185530</v>
      </c>
      <c r="G37" s="286">
        <v>39.299999999999997</v>
      </c>
      <c r="H37" s="195"/>
      <c r="I37" s="196"/>
      <c r="J37" s="49"/>
      <c r="K37" s="196"/>
      <c r="L37" s="49"/>
    </row>
    <row r="38" spans="1:12" ht="11.4" customHeight="1" x14ac:dyDescent="0.25">
      <c r="A38" s="289" t="s">
        <v>239</v>
      </c>
      <c r="B38" s="256" t="s">
        <v>192</v>
      </c>
      <c r="C38" s="210">
        <v>10</v>
      </c>
      <c r="D38" s="209">
        <v>1394</v>
      </c>
      <c r="E38" s="209">
        <v>26734</v>
      </c>
      <c r="F38" s="209" t="s">
        <v>63</v>
      </c>
      <c r="G38" s="286" t="s">
        <v>63</v>
      </c>
      <c r="H38" s="195"/>
      <c r="I38" s="196"/>
      <c r="J38" s="49"/>
      <c r="K38" s="49"/>
      <c r="L38" s="49"/>
    </row>
    <row r="39" spans="1:12" ht="11.4" customHeight="1" x14ac:dyDescent="0.25">
      <c r="A39" s="289" t="s">
        <v>240</v>
      </c>
      <c r="B39" s="256" t="s">
        <v>193</v>
      </c>
      <c r="C39" s="210">
        <v>101</v>
      </c>
      <c r="D39" s="209">
        <v>12359</v>
      </c>
      <c r="E39" s="209">
        <v>270150</v>
      </c>
      <c r="F39" s="209">
        <v>55711</v>
      </c>
      <c r="G39" s="286">
        <v>20.6</v>
      </c>
      <c r="H39" s="195"/>
      <c r="I39" s="196"/>
      <c r="J39" s="49"/>
      <c r="K39" s="196"/>
      <c r="L39" s="49"/>
    </row>
    <row r="40" spans="1:12" ht="11.4" customHeight="1" x14ac:dyDescent="0.25">
      <c r="A40" s="289" t="s">
        <v>241</v>
      </c>
      <c r="B40" s="256" t="s">
        <v>291</v>
      </c>
      <c r="C40" s="210">
        <v>4</v>
      </c>
      <c r="D40" s="209">
        <v>4901</v>
      </c>
      <c r="E40" s="209">
        <v>245021</v>
      </c>
      <c r="F40" s="209" t="s">
        <v>63</v>
      </c>
      <c r="G40" s="286" t="s">
        <v>63</v>
      </c>
      <c r="H40" s="195"/>
      <c r="I40" s="196"/>
      <c r="J40" s="49"/>
      <c r="K40" s="49"/>
      <c r="L40" s="49"/>
    </row>
    <row r="41" spans="1:12" ht="11.4" customHeight="1" x14ac:dyDescent="0.25">
      <c r="A41" s="116" t="s">
        <v>165</v>
      </c>
      <c r="B41" s="28" t="s">
        <v>166</v>
      </c>
      <c r="C41" s="274">
        <v>568</v>
      </c>
      <c r="D41" s="102">
        <v>78543</v>
      </c>
      <c r="E41" s="102">
        <v>1821499</v>
      </c>
      <c r="F41" s="102">
        <v>514933</v>
      </c>
      <c r="G41" s="287">
        <v>28.3</v>
      </c>
      <c r="H41" s="195"/>
      <c r="I41" s="196"/>
      <c r="J41" s="49"/>
      <c r="K41" s="196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7"/>
      <c r="H42" s="49"/>
      <c r="I42" s="49"/>
      <c r="J42" s="49"/>
      <c r="K42" s="49"/>
      <c r="L42" s="49"/>
    </row>
    <row r="43" spans="1:12" ht="9.9" customHeight="1" x14ac:dyDescent="0.25">
      <c r="A43" s="80"/>
      <c r="B43" s="80"/>
      <c r="C43" s="80"/>
      <c r="D43" s="80"/>
      <c r="E43" s="80"/>
      <c r="F43" s="80"/>
      <c r="G43" s="225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2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25"/>
      <c r="H46" s="58"/>
      <c r="I46" s="58"/>
      <c r="J46" s="58"/>
      <c r="K46" s="58"/>
      <c r="L46" s="58"/>
    </row>
    <row r="47" spans="1:12" ht="11.4" customHeight="1" x14ac:dyDescent="0.25">
      <c r="A47" s="78"/>
      <c r="B47" s="78"/>
      <c r="C47" s="79"/>
      <c r="D47" s="76"/>
      <c r="E47" s="76"/>
      <c r="F47" s="76"/>
      <c r="G47" s="76"/>
      <c r="H47" s="49"/>
      <c r="I47" s="49"/>
      <c r="J47" s="49"/>
      <c r="K47" s="49"/>
      <c r="L47" s="49"/>
    </row>
    <row r="48" spans="1:12" ht="11.4" customHeight="1" x14ac:dyDescent="0.25">
      <c r="A48" s="11"/>
      <c r="B48" s="78"/>
      <c r="C48" s="55"/>
      <c r="D48" s="55"/>
      <c r="E48" s="55"/>
      <c r="F48" s="55"/>
      <c r="G48" s="169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25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2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25"/>
      <c r="H52" s="58"/>
      <c r="I52" s="58"/>
      <c r="J52" s="58"/>
      <c r="K52" s="58"/>
      <c r="L52" s="58"/>
    </row>
    <row r="53" spans="1:12" ht="11.4" customHeight="1" x14ac:dyDescent="0.25">
      <c r="A53" s="78"/>
      <c r="B53" s="78"/>
      <c r="C53" s="79"/>
      <c r="D53" s="76"/>
      <c r="E53" s="76"/>
      <c r="F53" s="76"/>
      <c r="G53" s="76"/>
      <c r="H53" s="49"/>
      <c r="I53" s="49"/>
      <c r="J53" s="49"/>
      <c r="K53" s="49"/>
      <c r="L53" s="49"/>
    </row>
    <row r="54" spans="1:12" ht="11.4" customHeight="1" x14ac:dyDescent="0.25">
      <c r="A54" s="11"/>
      <c r="B54" s="78"/>
      <c r="C54" s="55"/>
      <c r="D54" s="55"/>
      <c r="E54" s="55"/>
      <c r="F54" s="55"/>
      <c r="G54" s="169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25"/>
      <c r="H55" s="58"/>
      <c r="I55" s="58"/>
      <c r="J55" s="58"/>
      <c r="K55" s="58"/>
      <c r="L55" s="58"/>
    </row>
    <row r="56" spans="1:12" ht="11.4" customHeight="1" x14ac:dyDescent="0.25">
      <c r="A56" s="78"/>
      <c r="B56" s="78"/>
      <c r="C56" s="79"/>
      <c r="D56" s="79"/>
      <c r="E56" s="79"/>
      <c r="F56" s="79"/>
      <c r="G56" s="76"/>
      <c r="H56" s="49"/>
      <c r="I56" s="49"/>
      <c r="J56" s="49"/>
      <c r="K56" s="49"/>
      <c r="L56" s="49"/>
    </row>
    <row r="57" spans="1:12" ht="11.4" customHeight="1" x14ac:dyDescent="0.25">
      <c r="A57" s="11"/>
      <c r="B57" s="78"/>
      <c r="C57" s="55"/>
      <c r="D57" s="55"/>
      <c r="E57" s="55"/>
      <c r="F57" s="55"/>
      <c r="G57" s="169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25"/>
      <c r="H58" s="58"/>
      <c r="I58" s="58"/>
      <c r="J58" s="58"/>
      <c r="K58" s="58"/>
      <c r="L58" s="58"/>
    </row>
    <row r="59" spans="1:12" ht="11.4" customHeight="1" x14ac:dyDescent="0.25">
      <c r="A59" s="78"/>
      <c r="B59" s="78"/>
      <c r="C59" s="79"/>
      <c r="D59" s="79"/>
      <c r="E59" s="79"/>
      <c r="F59" s="79"/>
      <c r="G59" s="76"/>
      <c r="H59" s="49"/>
      <c r="I59" s="49"/>
      <c r="J59" s="49"/>
      <c r="K59" s="49"/>
      <c r="L59" s="49"/>
    </row>
    <row r="60" spans="1:12" ht="11.4" customHeight="1" x14ac:dyDescent="0.25">
      <c r="A60" s="11"/>
      <c r="B60" s="78"/>
      <c r="C60" s="55"/>
      <c r="D60" s="55"/>
      <c r="E60" s="55"/>
      <c r="F60" s="55"/>
      <c r="G60" s="169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25"/>
      <c r="H61" s="58"/>
      <c r="I61" s="58"/>
      <c r="J61" s="58"/>
      <c r="K61" s="58"/>
      <c r="L61" s="58"/>
    </row>
    <row r="62" spans="1:12" ht="11.4" customHeight="1" x14ac:dyDescent="0.25">
      <c r="A62" s="78"/>
      <c r="B62" s="78"/>
      <c r="C62" s="79"/>
      <c r="D62" s="79"/>
      <c r="E62" s="79"/>
      <c r="F62" s="79"/>
      <c r="G62" s="76"/>
      <c r="H62" s="49"/>
      <c r="I62" s="49"/>
      <c r="J62" s="49"/>
      <c r="K62" s="49"/>
      <c r="L62" s="49"/>
    </row>
    <row r="63" spans="1:12" ht="11.4" customHeight="1" x14ac:dyDescent="0.25">
      <c r="A63" s="11"/>
      <c r="B63" s="78"/>
      <c r="C63" s="55"/>
      <c r="D63" s="55"/>
      <c r="E63" s="55"/>
      <c r="F63" s="55"/>
      <c r="G63" s="169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25"/>
      <c r="H64" s="58"/>
      <c r="I64" s="58"/>
      <c r="J64" s="58"/>
      <c r="K64" s="58"/>
      <c r="L64" s="58"/>
    </row>
    <row r="65" spans="1:12" ht="11.4" customHeight="1" x14ac:dyDescent="0.25">
      <c r="A65" s="78"/>
      <c r="B65" s="78"/>
      <c r="C65" s="79"/>
      <c r="D65" s="79"/>
      <c r="E65" s="79"/>
      <c r="F65" s="79"/>
      <c r="G65" s="76"/>
      <c r="H65" s="49"/>
      <c r="I65" s="49"/>
      <c r="J65" s="49"/>
      <c r="K65" s="49"/>
      <c r="L65" s="49"/>
    </row>
    <row r="66" spans="1:12" ht="11.4" customHeight="1" x14ac:dyDescent="0.25">
      <c r="A66" s="11"/>
      <c r="B66" s="78"/>
      <c r="C66" s="55"/>
      <c r="D66" s="55"/>
      <c r="E66" s="55"/>
      <c r="F66" s="55"/>
      <c r="G66" s="169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25"/>
      <c r="H67" s="58"/>
      <c r="I67" s="58"/>
      <c r="J67" s="58"/>
      <c r="K67" s="58"/>
      <c r="L67" s="58"/>
    </row>
    <row r="68" spans="1:12" ht="11.4" customHeight="1" x14ac:dyDescent="0.25">
      <c r="A68" s="78"/>
      <c r="B68" s="78"/>
      <c r="C68" s="79"/>
      <c r="D68" s="79"/>
      <c r="E68" s="79"/>
      <c r="F68" s="79"/>
      <c r="G68" s="76"/>
      <c r="H68" s="49"/>
      <c r="I68" s="49"/>
      <c r="J68" s="49"/>
      <c r="K68" s="49"/>
      <c r="L68" s="49"/>
    </row>
    <row r="69" spans="1:12" ht="11.4" customHeight="1" x14ac:dyDescent="0.25">
      <c r="A69" s="11"/>
      <c r="B69" s="78"/>
      <c r="C69" s="55"/>
      <c r="D69" s="55"/>
      <c r="E69" s="55"/>
      <c r="F69" s="55"/>
      <c r="G69" s="169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25"/>
      <c r="H70" s="58"/>
      <c r="I70" s="58"/>
      <c r="J70" s="58"/>
      <c r="K70" s="58"/>
      <c r="L70" s="58"/>
    </row>
    <row r="71" spans="1:12" ht="11.4" customHeight="1" x14ac:dyDescent="0.25">
      <c r="A71" s="78"/>
      <c r="B71" s="78"/>
      <c r="C71" s="79"/>
      <c r="D71" s="79"/>
      <c r="E71" s="79"/>
      <c r="F71" s="79"/>
      <c r="G71" s="76"/>
      <c r="H71" s="49"/>
      <c r="I71" s="49"/>
      <c r="J71" s="49"/>
      <c r="K71" s="49"/>
      <c r="L71" s="49"/>
    </row>
    <row r="72" spans="1:12" ht="11.4" customHeight="1" x14ac:dyDescent="0.25">
      <c r="A72" s="11"/>
      <c r="B72" s="78"/>
      <c r="C72" s="55"/>
      <c r="D72" s="55"/>
      <c r="E72" s="55"/>
      <c r="F72" s="55"/>
      <c r="G72" s="169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25"/>
      <c r="H73" s="58"/>
      <c r="I73" s="58"/>
      <c r="J73" s="58"/>
      <c r="K73" s="58"/>
      <c r="L73" s="58"/>
    </row>
    <row r="74" spans="1:12" ht="11.4" customHeight="1" x14ac:dyDescent="0.25">
      <c r="A74" s="78"/>
      <c r="B74" s="78"/>
      <c r="C74" s="79"/>
      <c r="D74" s="79"/>
      <c r="E74" s="79"/>
      <c r="F74" s="79"/>
      <c r="G74" s="76"/>
      <c r="H74" s="59"/>
      <c r="I74" s="59"/>
      <c r="J74" s="59"/>
      <c r="K74" s="59"/>
      <c r="L74" s="59"/>
    </row>
    <row r="75" spans="1:12" ht="11.4" customHeight="1" x14ac:dyDescent="0.25">
      <c r="A75" s="11"/>
      <c r="B75" s="78"/>
      <c r="C75" s="55"/>
      <c r="D75" s="55"/>
      <c r="E75" s="55"/>
      <c r="F75" s="55"/>
      <c r="G75" s="169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25"/>
    </row>
    <row r="77" spans="1:12" ht="11.4" customHeight="1" x14ac:dyDescent="0.25">
      <c r="A77" s="78"/>
      <c r="B77" s="78"/>
      <c r="C77" s="79"/>
      <c r="D77" s="79"/>
      <c r="E77" s="79"/>
      <c r="F77" s="79"/>
      <c r="G77" s="76"/>
    </row>
    <row r="78" spans="1:12" ht="11.4" customHeight="1" x14ac:dyDescent="0.25">
      <c r="A78" s="11"/>
      <c r="B78" s="78"/>
      <c r="C78" s="55"/>
      <c r="D78" s="55"/>
      <c r="E78" s="55"/>
      <c r="F78" s="55"/>
      <c r="G78" s="169"/>
    </row>
    <row r="79" spans="1:12" ht="11.4" customHeight="1" x14ac:dyDescent="0.25">
      <c r="A79" s="63"/>
      <c r="B79" s="63"/>
      <c r="C79" s="63"/>
      <c r="D79" s="63"/>
      <c r="E79" s="63"/>
      <c r="F79" s="63"/>
      <c r="G79" s="225"/>
    </row>
    <row r="80" spans="1:12" ht="11.4" customHeight="1" x14ac:dyDescent="0.25">
      <c r="A80" s="78"/>
      <c r="B80" s="78"/>
      <c r="C80" s="79"/>
      <c r="D80" s="79"/>
      <c r="E80" s="79"/>
      <c r="F80" s="79"/>
      <c r="G80" s="76"/>
    </row>
    <row r="81" spans="1:7" ht="11.4" customHeight="1" x14ac:dyDescent="0.25">
      <c r="A81" s="11"/>
      <c r="B81" s="78"/>
      <c r="C81" s="55"/>
      <c r="D81" s="55"/>
      <c r="E81" s="55"/>
      <c r="F81" s="55"/>
      <c r="G81" s="169"/>
    </row>
    <row r="82" spans="1:7" ht="11.4" customHeight="1" x14ac:dyDescent="0.25"/>
    <row r="83" spans="1:7" ht="11.4" customHeight="1" x14ac:dyDescent="0.25">
      <c r="A83" s="78"/>
      <c r="B83" s="78"/>
      <c r="C83" s="79"/>
      <c r="D83" s="79"/>
      <c r="E83" s="79"/>
      <c r="F83" s="79"/>
      <c r="G83" s="76"/>
    </row>
    <row r="84" spans="1:7" ht="11.4" customHeight="1" x14ac:dyDescent="0.25">
      <c r="A84" s="11"/>
      <c r="B84" s="78"/>
      <c r="C84" s="55"/>
      <c r="D84" s="55"/>
      <c r="E84" s="55"/>
      <c r="F84" s="55"/>
      <c r="G84" s="169"/>
    </row>
    <row r="85" spans="1:7" ht="11.4" customHeight="1" x14ac:dyDescent="0.25"/>
    <row r="86" spans="1:7" ht="11.4" customHeight="1" x14ac:dyDescent="0.25">
      <c r="A86" s="78"/>
      <c r="B86" s="78"/>
      <c r="C86" s="79"/>
      <c r="D86" s="79"/>
      <c r="E86" s="79"/>
      <c r="F86" s="79"/>
      <c r="G86" s="76"/>
    </row>
    <row r="87" spans="1:7" ht="11.4" customHeight="1" x14ac:dyDescent="0.25">
      <c r="A87" s="11"/>
      <c r="B87" s="78"/>
      <c r="C87" s="55"/>
      <c r="D87" s="55"/>
      <c r="E87" s="55"/>
      <c r="F87" s="55"/>
      <c r="G87" s="169"/>
    </row>
    <row r="88" spans="1:7" ht="11.4" customHeight="1" x14ac:dyDescent="0.25"/>
    <row r="89" spans="1:7" ht="11.4" customHeight="1" x14ac:dyDescent="0.25">
      <c r="A89" s="78"/>
      <c r="B89" s="78"/>
      <c r="C89" s="79"/>
      <c r="D89" s="79"/>
      <c r="E89" s="79"/>
      <c r="F89" s="79"/>
      <c r="G89" s="76"/>
    </row>
    <row r="90" spans="1:7" ht="11.4" customHeight="1" x14ac:dyDescent="0.25">
      <c r="A90" s="11"/>
      <c r="B90" s="78"/>
      <c r="C90" s="55"/>
      <c r="D90" s="55"/>
      <c r="E90" s="55"/>
      <c r="F90" s="55"/>
      <c r="G90" s="169"/>
    </row>
    <row r="91" spans="1:7" ht="11.4" customHeight="1" x14ac:dyDescent="0.25"/>
    <row r="92" spans="1:7" ht="11.4" customHeight="1" x14ac:dyDescent="0.25">
      <c r="A92" s="78"/>
      <c r="B92" s="78"/>
      <c r="C92" s="79"/>
      <c r="D92" s="79"/>
      <c r="E92" s="79"/>
      <c r="F92" s="79"/>
      <c r="G92" s="76"/>
    </row>
    <row r="93" spans="1:7" ht="11.4" customHeight="1" x14ac:dyDescent="0.25">
      <c r="A93" s="11"/>
      <c r="B93" s="78"/>
      <c r="C93" s="55"/>
      <c r="D93" s="55"/>
      <c r="E93" s="55"/>
      <c r="F93" s="55"/>
      <c r="G93" s="169"/>
    </row>
    <row r="94" spans="1:7" ht="11.4" customHeight="1" x14ac:dyDescent="0.25"/>
    <row r="95" spans="1:7" ht="11.4" customHeight="1" x14ac:dyDescent="0.25">
      <c r="A95" s="78"/>
      <c r="B95" s="78"/>
      <c r="C95" s="79"/>
      <c r="D95" s="79"/>
      <c r="E95" s="79"/>
      <c r="F95" s="79"/>
      <c r="G95" s="76"/>
    </row>
    <row r="96" spans="1:7" ht="11.4" customHeight="1" x14ac:dyDescent="0.25">
      <c r="A96" s="11"/>
      <c r="B96" s="78"/>
      <c r="C96" s="55"/>
      <c r="D96" s="55"/>
      <c r="E96" s="55"/>
      <c r="F96" s="55"/>
      <c r="G96" s="169"/>
    </row>
    <row r="97" spans="1:7" ht="11.4" customHeight="1" x14ac:dyDescent="0.25"/>
    <row r="98" spans="1:7" ht="11.4" customHeight="1" x14ac:dyDescent="0.25">
      <c r="A98" s="78"/>
      <c r="B98" s="78"/>
      <c r="C98" s="79"/>
      <c r="D98" s="79"/>
      <c r="E98" s="79"/>
      <c r="F98" s="79"/>
      <c r="G98" s="76"/>
    </row>
    <row r="99" spans="1:7" ht="11.4" customHeight="1" x14ac:dyDescent="0.25">
      <c r="A99" s="11"/>
      <c r="B99" s="78"/>
      <c r="C99" s="55"/>
      <c r="D99" s="55"/>
      <c r="E99" s="55"/>
      <c r="F99" s="55"/>
      <c r="G99" s="169"/>
    </row>
    <row r="100" spans="1:7" ht="11.4" customHeight="1" x14ac:dyDescent="0.25"/>
    <row r="101" spans="1:7" ht="11.4" customHeight="1" x14ac:dyDescent="0.25">
      <c r="A101" s="78"/>
      <c r="B101" s="78"/>
      <c r="C101" s="79"/>
      <c r="D101" s="79"/>
      <c r="E101" s="79"/>
      <c r="F101" s="79"/>
      <c r="G101" s="76"/>
    </row>
    <row r="102" spans="1:7" ht="11.4" customHeight="1" x14ac:dyDescent="0.25">
      <c r="A102" s="11"/>
      <c r="B102" s="78"/>
      <c r="C102" s="55"/>
      <c r="D102" s="55"/>
      <c r="E102" s="55"/>
      <c r="F102" s="55"/>
      <c r="G102" s="169"/>
    </row>
    <row r="103" spans="1:7" ht="11.4" customHeight="1" x14ac:dyDescent="0.25"/>
    <row r="104" spans="1:7" ht="11.4" customHeight="1" x14ac:dyDescent="0.25">
      <c r="A104" s="78"/>
      <c r="B104" s="78"/>
      <c r="C104" s="79"/>
      <c r="D104" s="79"/>
      <c r="E104" s="79"/>
      <c r="F104" s="79"/>
      <c r="G104" s="76"/>
    </row>
    <row r="105" spans="1:7" ht="11.4" customHeight="1" x14ac:dyDescent="0.25">
      <c r="A105" s="11"/>
      <c r="B105" s="78"/>
      <c r="C105" s="55"/>
      <c r="D105" s="55"/>
      <c r="E105" s="55"/>
      <c r="F105" s="55"/>
      <c r="G105" s="169"/>
    </row>
    <row r="106" spans="1:7" ht="11.4" customHeight="1" x14ac:dyDescent="0.25"/>
    <row r="107" spans="1:7" ht="11.4" customHeight="1" x14ac:dyDescent="0.25">
      <c r="A107" s="78"/>
      <c r="B107" s="78"/>
      <c r="C107" s="79"/>
      <c r="D107" s="79"/>
      <c r="E107" s="79"/>
      <c r="F107" s="79"/>
      <c r="G107" s="76"/>
    </row>
    <row r="108" spans="1:7" ht="11.4" customHeight="1" x14ac:dyDescent="0.25">
      <c r="A108" s="11"/>
      <c r="B108" s="78"/>
      <c r="C108" s="55"/>
      <c r="D108" s="55"/>
      <c r="E108" s="55"/>
      <c r="F108" s="55"/>
      <c r="G108" s="169"/>
    </row>
    <row r="109" spans="1:7" ht="11.4" customHeight="1" x14ac:dyDescent="0.25"/>
    <row r="110" spans="1:7" ht="11.4" customHeight="1" x14ac:dyDescent="0.25">
      <c r="A110" s="78"/>
      <c r="B110" s="78"/>
      <c r="C110" s="79"/>
      <c r="D110" s="79"/>
      <c r="E110" s="79"/>
      <c r="F110" s="79"/>
      <c r="G110" s="76"/>
    </row>
    <row r="111" spans="1:7" ht="11.4" customHeight="1" x14ac:dyDescent="0.25">
      <c r="A111" s="11"/>
      <c r="B111" s="78"/>
      <c r="C111" s="55"/>
      <c r="D111" s="55"/>
      <c r="E111" s="55"/>
      <c r="F111" s="55"/>
      <c r="G111" s="169"/>
    </row>
    <row r="112" spans="1:7" ht="11.4" customHeight="1" x14ac:dyDescent="0.25"/>
    <row r="113" spans="1:7" ht="11.4" customHeight="1" x14ac:dyDescent="0.25">
      <c r="A113" s="78"/>
      <c r="B113" s="78"/>
      <c r="C113" s="79"/>
      <c r="D113" s="79"/>
      <c r="E113" s="79"/>
      <c r="F113" s="79"/>
      <c r="G113" s="76"/>
    </row>
    <row r="114" spans="1:7" ht="11.4" customHeight="1" x14ac:dyDescent="0.25">
      <c r="A114" s="11"/>
      <c r="B114" s="78"/>
      <c r="C114" s="55"/>
      <c r="D114" s="55"/>
      <c r="E114" s="55"/>
      <c r="F114" s="55"/>
      <c r="G114" s="169"/>
    </row>
    <row r="115" spans="1:7" ht="11.4" customHeight="1" x14ac:dyDescent="0.25"/>
    <row r="116" spans="1:7" ht="11.4" customHeight="1" x14ac:dyDescent="0.25">
      <c r="A116" s="78"/>
      <c r="B116" s="78"/>
      <c r="C116" s="79"/>
      <c r="D116" s="79"/>
      <c r="E116" s="79"/>
      <c r="F116" s="79"/>
      <c r="G116" s="76"/>
    </row>
    <row r="117" spans="1:7" ht="11.4" customHeight="1" x14ac:dyDescent="0.25">
      <c r="A117" s="11"/>
      <c r="B117" s="78"/>
      <c r="C117" s="55"/>
      <c r="D117" s="55"/>
      <c r="E117" s="55"/>
      <c r="F117" s="55"/>
      <c r="G117" s="169"/>
    </row>
    <row r="118" spans="1:7" ht="11.4" customHeight="1" x14ac:dyDescent="0.25"/>
    <row r="119" spans="1:7" ht="11.4" customHeight="1" x14ac:dyDescent="0.25">
      <c r="A119" s="78"/>
      <c r="B119" s="78"/>
      <c r="C119" s="79"/>
      <c r="D119" s="79"/>
      <c r="E119" s="79"/>
      <c r="F119" s="79"/>
      <c r="G119" s="76"/>
    </row>
    <row r="120" spans="1:7" ht="11.4" customHeight="1" x14ac:dyDescent="0.25">
      <c r="A120" s="11"/>
      <c r="B120" s="78"/>
      <c r="C120" s="55"/>
      <c r="D120" s="55"/>
      <c r="E120" s="55"/>
      <c r="F120" s="55"/>
      <c r="G120" s="169"/>
    </row>
    <row r="121" spans="1:7" ht="11.4" customHeight="1" x14ac:dyDescent="0.25"/>
    <row r="122" spans="1:7" ht="11.4" customHeight="1" x14ac:dyDescent="0.25">
      <c r="A122" s="78"/>
      <c r="B122" s="78"/>
      <c r="C122" s="79"/>
      <c r="D122" s="79"/>
      <c r="E122" s="79"/>
      <c r="F122" s="79"/>
      <c r="G122" s="76"/>
    </row>
    <row r="123" spans="1:7" ht="11.4" customHeight="1" x14ac:dyDescent="0.25">
      <c r="A123" s="11"/>
      <c r="B123" s="78"/>
      <c r="C123" s="55"/>
      <c r="D123" s="55"/>
      <c r="E123" s="55"/>
      <c r="F123" s="55"/>
      <c r="G123" s="169"/>
    </row>
    <row r="124" spans="1:7" ht="11.4" customHeight="1" x14ac:dyDescent="0.25"/>
    <row r="125" spans="1:7" ht="11.4" customHeight="1" x14ac:dyDescent="0.25">
      <c r="A125" s="78"/>
      <c r="B125" s="78"/>
      <c r="C125" s="79"/>
      <c r="D125" s="79"/>
      <c r="E125" s="79"/>
      <c r="F125" s="79"/>
      <c r="G125" s="76"/>
    </row>
    <row r="126" spans="1:7" ht="11.4" customHeight="1" x14ac:dyDescent="0.25">
      <c r="A126" s="11"/>
      <c r="B126" s="78"/>
      <c r="C126" s="55"/>
      <c r="D126" s="55"/>
      <c r="E126" s="55"/>
      <c r="F126" s="55"/>
      <c r="G126" s="169"/>
    </row>
    <row r="127" spans="1:7" ht="11.4" customHeight="1" x14ac:dyDescent="0.25"/>
    <row r="128" spans="1:7" ht="11.4" customHeight="1" x14ac:dyDescent="0.25">
      <c r="A128" s="78"/>
      <c r="B128" s="78"/>
      <c r="C128" s="79"/>
      <c r="D128" s="79"/>
      <c r="E128" s="79"/>
      <c r="F128" s="79"/>
      <c r="G128" s="76"/>
    </row>
    <row r="129" spans="1:7" ht="11.4" customHeight="1" x14ac:dyDescent="0.25">
      <c r="A129" s="11"/>
      <c r="B129" s="78"/>
      <c r="C129" s="55"/>
      <c r="D129" s="55"/>
      <c r="E129" s="55"/>
      <c r="F129" s="55"/>
      <c r="G129" s="169"/>
    </row>
    <row r="130" spans="1:7" ht="11.4" customHeight="1" x14ac:dyDescent="0.25"/>
    <row r="131" spans="1:7" ht="11.4" customHeight="1" x14ac:dyDescent="0.25">
      <c r="A131" s="78"/>
      <c r="B131" s="78"/>
      <c r="C131" s="79"/>
      <c r="D131" s="79"/>
      <c r="E131" s="79"/>
      <c r="F131" s="79"/>
      <c r="G131" s="76"/>
    </row>
    <row r="132" spans="1:7" ht="11.4" customHeight="1" x14ac:dyDescent="0.25">
      <c r="A132" s="11"/>
      <c r="B132" s="78"/>
      <c r="C132" s="55"/>
      <c r="D132" s="55"/>
      <c r="E132" s="55"/>
      <c r="F132" s="55"/>
      <c r="G132" s="169"/>
    </row>
    <row r="133" spans="1:7" ht="11.4" customHeight="1" x14ac:dyDescent="0.25"/>
    <row r="134" spans="1:7" ht="11.4" customHeight="1" x14ac:dyDescent="0.25">
      <c r="A134" s="78"/>
      <c r="B134" s="78"/>
      <c r="C134" s="79"/>
      <c r="D134" s="79"/>
      <c r="E134" s="79"/>
      <c r="F134" s="79"/>
      <c r="G134" s="76"/>
    </row>
    <row r="135" spans="1:7" ht="11.4" customHeight="1" x14ac:dyDescent="0.25">
      <c r="A135" s="11"/>
      <c r="B135" s="78"/>
      <c r="C135" s="55"/>
      <c r="D135" s="55"/>
      <c r="E135" s="55"/>
      <c r="F135" s="55"/>
      <c r="G135" s="169"/>
    </row>
    <row r="136" spans="1:7" ht="11.4" customHeight="1" x14ac:dyDescent="0.25"/>
    <row r="137" spans="1:7" ht="11.4" customHeight="1" x14ac:dyDescent="0.25">
      <c r="A137" s="78"/>
      <c r="B137" s="78"/>
      <c r="C137" s="79"/>
      <c r="D137" s="79"/>
      <c r="E137" s="79"/>
      <c r="F137" s="79"/>
      <c r="G137" s="76"/>
    </row>
    <row r="138" spans="1:7" ht="11.4" customHeight="1" x14ac:dyDescent="0.25">
      <c r="A138" s="11"/>
      <c r="B138" s="78"/>
      <c r="C138" s="55"/>
      <c r="D138" s="55"/>
      <c r="E138" s="55"/>
      <c r="F138" s="55"/>
      <c r="G138" s="169"/>
    </row>
    <row r="139" spans="1:7" ht="11.4" customHeight="1" x14ac:dyDescent="0.25"/>
    <row r="140" spans="1:7" ht="11.4" customHeight="1" x14ac:dyDescent="0.25">
      <c r="A140" s="78"/>
      <c r="B140" s="78"/>
      <c r="C140" s="79"/>
      <c r="D140" s="79"/>
      <c r="E140" s="79"/>
      <c r="F140" s="79"/>
      <c r="G140" s="76"/>
    </row>
    <row r="141" spans="1:7" ht="11.4" customHeight="1" x14ac:dyDescent="0.25">
      <c r="A141" s="11"/>
      <c r="B141" s="78"/>
      <c r="C141" s="55"/>
      <c r="D141" s="55"/>
      <c r="E141" s="55"/>
      <c r="F141" s="55"/>
      <c r="G141" s="169"/>
    </row>
    <row r="142" spans="1:7" ht="11.4" customHeight="1" x14ac:dyDescent="0.25"/>
    <row r="143" spans="1:7" ht="11.4" customHeight="1" x14ac:dyDescent="0.25">
      <c r="A143" s="78"/>
      <c r="B143" s="78"/>
      <c r="C143" s="79"/>
      <c r="D143" s="79"/>
      <c r="E143" s="79"/>
      <c r="F143" s="79"/>
      <c r="G143" s="76"/>
    </row>
    <row r="144" spans="1:7" ht="11.4" customHeight="1" x14ac:dyDescent="0.25">
      <c r="A144" s="11"/>
      <c r="B144" s="78"/>
      <c r="C144" s="55"/>
      <c r="D144" s="55"/>
      <c r="E144" s="55"/>
      <c r="F144" s="55"/>
      <c r="G144" s="169"/>
    </row>
    <row r="145" spans="1:7" ht="11.4" customHeight="1" x14ac:dyDescent="0.25"/>
    <row r="146" spans="1:7" ht="11.4" customHeight="1" x14ac:dyDescent="0.25">
      <c r="A146" s="78"/>
      <c r="B146" s="78"/>
      <c r="C146" s="79"/>
      <c r="D146" s="79"/>
      <c r="E146" s="79"/>
      <c r="F146" s="79"/>
      <c r="G146" s="76"/>
    </row>
    <row r="147" spans="1:7" ht="11.4" customHeight="1" x14ac:dyDescent="0.25">
      <c r="A147" s="11"/>
      <c r="B147" s="78"/>
      <c r="C147" s="55"/>
      <c r="D147" s="55"/>
      <c r="E147" s="55"/>
      <c r="F147" s="55"/>
      <c r="G147" s="169"/>
    </row>
    <row r="148" spans="1:7" ht="11.4" customHeight="1" x14ac:dyDescent="0.25"/>
    <row r="149" spans="1:7" ht="11.4" customHeight="1" x14ac:dyDescent="0.25">
      <c r="A149" s="78"/>
      <c r="B149" s="78"/>
      <c r="C149" s="79"/>
      <c r="D149" s="79"/>
      <c r="E149" s="79"/>
      <c r="F149" s="79"/>
      <c r="G149" s="76"/>
    </row>
    <row r="150" spans="1:7" ht="11.4" customHeight="1" x14ac:dyDescent="0.25">
      <c r="A150" s="11"/>
      <c r="B150" s="78"/>
      <c r="C150" s="55"/>
      <c r="D150" s="55"/>
      <c r="E150" s="55"/>
      <c r="F150" s="55"/>
      <c r="G150" s="169"/>
    </row>
    <row r="151" spans="1:7" ht="11.4" customHeight="1" x14ac:dyDescent="0.25"/>
    <row r="152" spans="1:7" ht="11.4" customHeight="1" x14ac:dyDescent="0.25">
      <c r="A152" s="78"/>
      <c r="B152" s="78"/>
      <c r="C152" s="79"/>
      <c r="D152" s="79"/>
      <c r="E152" s="79"/>
      <c r="F152" s="79"/>
      <c r="G152" s="76"/>
    </row>
    <row r="153" spans="1:7" ht="11.4" customHeight="1" x14ac:dyDescent="0.25">
      <c r="A153" s="11"/>
      <c r="B153" s="78"/>
      <c r="C153" s="55"/>
      <c r="D153" s="55"/>
      <c r="E153" s="55"/>
      <c r="F153" s="55"/>
      <c r="G153" s="169"/>
    </row>
    <row r="154" spans="1:7" ht="11.4" customHeight="1" x14ac:dyDescent="0.25"/>
    <row r="155" spans="1:7" ht="11.4" customHeight="1" x14ac:dyDescent="0.25">
      <c r="A155" s="78"/>
      <c r="B155" s="78"/>
      <c r="C155" s="79"/>
      <c r="D155" s="79"/>
      <c r="E155" s="79"/>
      <c r="F155" s="79"/>
      <c r="G155" s="76"/>
    </row>
    <row r="156" spans="1:7" ht="11.4" customHeight="1" x14ac:dyDescent="0.25">
      <c r="A156" s="11"/>
      <c r="B156" s="78"/>
      <c r="C156" s="55"/>
      <c r="D156" s="55"/>
      <c r="E156" s="55"/>
      <c r="F156" s="55"/>
      <c r="G156" s="169"/>
    </row>
    <row r="157" spans="1:7" ht="11.4" customHeight="1" x14ac:dyDescent="0.25"/>
    <row r="158" spans="1:7" ht="11.4" customHeight="1" x14ac:dyDescent="0.25">
      <c r="A158" s="78"/>
      <c r="B158" s="78"/>
      <c r="C158" s="79"/>
      <c r="D158" s="79"/>
      <c r="E158" s="79"/>
      <c r="F158" s="79"/>
      <c r="G158" s="76"/>
    </row>
    <row r="159" spans="1:7" ht="11.4" customHeight="1" x14ac:dyDescent="0.25">
      <c r="A159" s="11"/>
      <c r="B159" s="78"/>
      <c r="C159" s="55"/>
      <c r="D159" s="55"/>
      <c r="E159" s="55"/>
      <c r="F159" s="55"/>
      <c r="G159" s="169"/>
    </row>
    <row r="160" spans="1:7" ht="11.4" customHeight="1" x14ac:dyDescent="0.25"/>
    <row r="161" spans="1:7" ht="11.4" customHeight="1" x14ac:dyDescent="0.25">
      <c r="A161" s="78"/>
      <c r="B161" s="78"/>
      <c r="C161" s="79"/>
      <c r="D161" s="79"/>
      <c r="E161" s="79"/>
      <c r="F161" s="79"/>
      <c r="G161" s="76"/>
    </row>
    <row r="162" spans="1:7" ht="11.4" customHeight="1" x14ac:dyDescent="0.25">
      <c r="A162" s="11"/>
      <c r="B162" s="78"/>
      <c r="C162" s="55"/>
      <c r="D162" s="55"/>
      <c r="E162" s="55"/>
      <c r="F162" s="55"/>
      <c r="G162" s="169"/>
    </row>
    <row r="163" spans="1:7" ht="11.4" customHeight="1" x14ac:dyDescent="0.25"/>
    <row r="164" spans="1:7" ht="11.4" customHeight="1" x14ac:dyDescent="0.25">
      <c r="A164" s="78"/>
      <c r="B164" s="78"/>
      <c r="C164" s="79"/>
      <c r="D164" s="79"/>
      <c r="E164" s="79"/>
      <c r="F164" s="79"/>
      <c r="G164" s="76"/>
    </row>
    <row r="165" spans="1:7" ht="11.4" customHeight="1" x14ac:dyDescent="0.25">
      <c r="A165" s="11"/>
      <c r="B165" s="78"/>
      <c r="C165" s="55"/>
      <c r="D165" s="55"/>
      <c r="E165" s="55"/>
      <c r="F165" s="55"/>
      <c r="G165" s="169"/>
    </row>
    <row r="166" spans="1:7" ht="11.4" customHeight="1" x14ac:dyDescent="0.25"/>
    <row r="167" spans="1:7" ht="11.4" customHeight="1" x14ac:dyDescent="0.25">
      <c r="A167" s="78"/>
      <c r="B167" s="78"/>
      <c r="C167" s="79"/>
      <c r="D167" s="79"/>
      <c r="E167" s="79"/>
      <c r="F167" s="79"/>
      <c r="G167" s="76"/>
    </row>
    <row r="168" spans="1:7" ht="11.4" customHeight="1" x14ac:dyDescent="0.25">
      <c r="A168" s="11"/>
      <c r="B168" s="78"/>
      <c r="C168" s="55"/>
      <c r="D168" s="55"/>
      <c r="E168" s="55"/>
      <c r="F168" s="55"/>
      <c r="G168" s="169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2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2016-10-17T10:49:37Z</cp:lastPrinted>
  <dcterms:created xsi:type="dcterms:W3CDTF">2007-12-21T10:50:03Z</dcterms:created>
  <dcterms:modified xsi:type="dcterms:W3CDTF">2016-10-17T10:51:34Z</dcterms:modified>
  <cp:category>Statistischer Bericht E I 2 – m 08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