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836" tabRatio="909"/>
  </bookViews>
  <sheets>
    <sheet name="Titel" sheetId="16" r:id="rId1"/>
    <sheet name="Impressum" sheetId="67" r:id="rId2"/>
    <sheet name="Inhaltsverzeichnis" sheetId="18" r:id="rId3"/>
    <sheet name="Vorbemerkungen" sheetId="70" r:id="rId4"/>
    <sheet name="1.1" sheetId="34" r:id="rId5"/>
    <sheet name="1.2" sheetId="23" r:id="rId6"/>
    <sheet name="2.1" sheetId="35" r:id="rId7"/>
    <sheet name="2.2" sheetId="37" r:id="rId8"/>
    <sheet name="2.3" sheetId="36" r:id="rId9"/>
    <sheet name="2.4" sheetId="38" r:id="rId10"/>
    <sheet name="3.1" sheetId="39" r:id="rId11"/>
    <sheet name="3.2" sheetId="40" r:id="rId12"/>
    <sheet name="3.3" sheetId="41" r:id="rId13"/>
    <sheet name="3.4" sheetId="42" r:id="rId14"/>
    <sheet name="3.5" sheetId="43" r:id="rId15"/>
    <sheet name="3.6" sheetId="44" r:id="rId16"/>
    <sheet name="3.7" sheetId="45" r:id="rId17"/>
    <sheet name="3.8" sheetId="46" r:id="rId18"/>
    <sheet name="3.9" sheetId="47" r:id="rId19"/>
    <sheet name="3.10" sheetId="48" r:id="rId20"/>
    <sheet name="3.11" sheetId="51" r:id="rId21"/>
    <sheet name="3.12" sheetId="52" r:id="rId22"/>
    <sheet name="3.13" sheetId="55" r:id="rId23"/>
    <sheet name="3.14" sheetId="56" r:id="rId24"/>
    <sheet name="3.15" sheetId="49" r:id="rId25"/>
    <sheet name="3.16" sheetId="50" r:id="rId26"/>
    <sheet name="3.17" sheetId="53" r:id="rId27"/>
    <sheet name="3.18" sheetId="54" r:id="rId28"/>
    <sheet name="3.19" sheetId="57" r:id="rId29"/>
    <sheet name="3.20" sheetId="58" r:id="rId30"/>
    <sheet name="3.21" sheetId="59" r:id="rId31"/>
    <sheet name="3.22" sheetId="60" r:id="rId32"/>
    <sheet name="3.23" sheetId="61" r:id="rId33"/>
    <sheet name="3.24" sheetId="62" r:id="rId34"/>
    <sheet name="3.25" sheetId="63" r:id="rId35"/>
    <sheet name="3.26" sheetId="64" r:id="rId36"/>
    <sheet name="3.27" sheetId="65" r:id="rId37"/>
    <sheet name="3.28" sheetId="66" r:id="rId38"/>
    <sheet name="U4" sheetId="68" r:id="rId39"/>
  </sheets>
  <definedNames>
    <definedName name="_xlnm.Database" localSheetId="4">#REF!</definedName>
    <definedName name="_xlnm.Database" localSheetId="1">#REF!</definedName>
    <definedName name="_xlnm.Database" localSheetId="38">#REF!</definedName>
    <definedName name="_xlnm.Database">#REF!</definedName>
    <definedName name="_xlnm.Print_Area" localSheetId="38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3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20" i="64" l="1"/>
  <c r="I20" i="64"/>
  <c r="E48" i="35" l="1"/>
  <c r="E38" i="35"/>
  <c r="N38" i="44" l="1"/>
  <c r="M38" i="44"/>
  <c r="L38" i="44"/>
  <c r="K38" i="44"/>
  <c r="J38" i="44"/>
  <c r="I38" i="44"/>
  <c r="N37" i="44"/>
  <c r="M37" i="44"/>
  <c r="L37" i="44"/>
  <c r="K37" i="44"/>
  <c r="J37" i="44"/>
  <c r="I37" i="44"/>
  <c r="N36" i="44"/>
  <c r="M36" i="44"/>
  <c r="L36" i="44"/>
  <c r="K36" i="44"/>
  <c r="J36" i="44"/>
  <c r="I36" i="44"/>
  <c r="N48" i="35" l="1"/>
  <c r="M48" i="35"/>
  <c r="L48" i="35"/>
  <c r="K48" i="35"/>
  <c r="J48" i="35"/>
  <c r="I48" i="35"/>
  <c r="H48" i="35"/>
  <c r="G48" i="35"/>
  <c r="F48" i="35"/>
  <c r="N38" i="35"/>
  <c r="M38" i="35"/>
  <c r="L38" i="35"/>
  <c r="K38" i="35"/>
  <c r="J38" i="35"/>
  <c r="I38" i="35"/>
  <c r="F38" i="35"/>
  <c r="D38" i="35"/>
</calcChain>
</file>

<file path=xl/sharedStrings.xml><?xml version="1.0" encoding="utf-8"?>
<sst xmlns="http://schemas.openxmlformats.org/spreadsheetml/2006/main" count="4036" uniqueCount="325">
  <si>
    <t>–</t>
  </si>
  <si>
    <t>•</t>
  </si>
  <si>
    <t>x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</si>
  <si>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</si>
  <si>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</si>
  <si>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</si>
  <si>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</si>
  <si>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</si>
  <si>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</si>
  <si>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</si>
  <si>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</si>
  <si>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</si>
  <si>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</si>
  <si>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</si>
  <si>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</si>
  <si>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</si>
  <si>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</si>
  <si>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</si>
  <si>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</si>
  <si>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</si>
  <si>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</si>
  <si>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</si>
  <si>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</si>
  <si>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</si>
  <si>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</si>
  <si>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</si>
  <si>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</si>
  <si>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</si>
  <si>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</si>
  <si>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</si>
  <si>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</si>
  <si>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</si>
  <si>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</si>
  <si>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</si>
  <si>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</si>
  <si>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</si>
  <si>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</si>
  <si>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</si>
  <si>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</si>
  <si>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</si>
  <si>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</si>
  <si>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</si>
  <si>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</si>
  <si>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Gemeindefinanzen im
</t>
    </r>
    <r>
      <rPr>
        <b/>
        <sz val="16"/>
        <rFont val="Arial"/>
        <family val="2"/>
      </rPr>
      <t>Land Brandenburg 
01.01. - 31.12.2013</t>
    </r>
  </si>
  <si>
    <t>Lfd. Nr</t>
  </si>
  <si>
    <t>Konto/ Zeilennummer</t>
  </si>
  <si>
    <t>Personal- und Versorgungsauszahlungen u.ä. insgesamt</t>
  </si>
  <si>
    <t>70,71,7411,7421</t>
  </si>
  <si>
    <t xml:space="preserve">   Personalauszahlungen</t>
  </si>
  <si>
    <t xml:space="preserve">   Versorgungsauszahlungen</t>
  </si>
  <si>
    <t xml:space="preserve">   Auszahlungen für ehrenamtliche und sonstige Tätigkeit</t>
  </si>
  <si>
    <t xml:space="preserve">Sach- und Dienstleistungen </t>
  </si>
  <si>
    <t>7211,722,7241</t>
  </si>
  <si>
    <t xml:space="preserve">      Leistungen der Grundsicherung für Arbeitssuchende (SGB II)</t>
  </si>
  <si>
    <t>7333-7338, 746</t>
  </si>
  <si>
    <t xml:space="preserve">      Leistungen der Sozialhilfe (SGB XII)</t>
  </si>
  <si>
    <t>7331, 7332 (PG 311)</t>
  </si>
  <si>
    <t xml:space="preserve">      Leistungen der Kinder- und Jugendhilfe (SGB VIII)</t>
  </si>
  <si>
    <t>7331, 7332 (PB 36)</t>
  </si>
  <si>
    <t xml:space="preserve">      Sonstige Sozialleistungen</t>
  </si>
  <si>
    <t>7315-7318</t>
  </si>
  <si>
    <t>7455-7458</t>
  </si>
  <si>
    <t>Zinsen und sonstige Finanzauszahlungen</t>
  </si>
  <si>
    <t xml:space="preserve">   Zinsauszahlungen</t>
  </si>
  <si>
    <t>70-75</t>
  </si>
  <si>
    <t>Zeile 18 ./. 19</t>
  </si>
  <si>
    <t xml:space="preserve">   Zuweisungen und Zuschüsse für lnvestitionen</t>
  </si>
  <si>
    <t xml:space="preserve">   Erwerb von Finanzanlagen</t>
  </si>
  <si>
    <t xml:space="preserve">   Baumaßnahmen</t>
  </si>
  <si>
    <t>Bereinigte Auszahlungen insgesamt</t>
  </si>
  <si>
    <t>Zeile 20 + 27</t>
  </si>
  <si>
    <t xml:space="preserve">Saldo der bereinigten laufenden Ein- und Auszahlungen </t>
  </si>
  <si>
    <t xml:space="preserve">Saldo der bereinigten Ein- und Auszahlungen aus Investitionstätigkeit </t>
  </si>
  <si>
    <t xml:space="preserve">Finanzmittelüberschuss / -fehlbetrag </t>
  </si>
  <si>
    <t>Zeile 29 + 30</t>
  </si>
  <si>
    <t>Finanzierungstätigkeit</t>
  </si>
  <si>
    <t>Einzahlungen aus Finanzierungstätigkeit</t>
  </si>
  <si>
    <t xml:space="preserve">   abzüglich Zahlungen von gleicher Ebene</t>
  </si>
  <si>
    <t>Auszahlungen aus Finanzierungstätigkeit (Kontengruppe 79)</t>
  </si>
  <si>
    <t>Saldo der Finanzierungstätigkeit</t>
  </si>
  <si>
    <t xml:space="preserve">   Realsteuern</t>
  </si>
  <si>
    <t xml:space="preserve">      Grundsteuern</t>
  </si>
  <si>
    <t xml:space="preserve">      Gewerbesteuer</t>
  </si>
  <si>
    <t>6013./.7341</t>
  </si>
  <si>
    <t xml:space="preserve">   Gemeindeanteile Gemeinschaftssteuern</t>
  </si>
  <si>
    <t xml:space="preserve">       Gemeindeanteil an der Einkommensteuer</t>
  </si>
  <si>
    <t xml:space="preserve">       Gemeindeanteil an der Umsatzsteuer</t>
  </si>
  <si>
    <t xml:space="preserve">   Sonstige Gemeindesteuern </t>
  </si>
  <si>
    <t>Sonstige Transfereinzahlungen</t>
  </si>
  <si>
    <t xml:space="preserve">   Ersatz von sozialen Leistungen außerhalb von Einrichtungen</t>
  </si>
  <si>
    <t xml:space="preserve">   Ersatz von sozialen Leistungen in Einrichtungen</t>
  </si>
  <si>
    <t>Öffentlich-rechtliche Leistungsentgelte</t>
  </si>
  <si>
    <t xml:space="preserve">   Mieten und Pachten </t>
  </si>
  <si>
    <t xml:space="preserve">   Verkauf von Vorräten</t>
  </si>
  <si>
    <t xml:space="preserve">   Sonstige privatrechtliche Leistungsentgelte</t>
  </si>
  <si>
    <t xml:space="preserve">      Kostenerstattungen vom Land</t>
  </si>
  <si>
    <t>Sonstige Einzahlungen aus laufender Verwaltungstätigkeit</t>
  </si>
  <si>
    <t>Zinsen und sonstige Finanzeinzahlungen</t>
  </si>
  <si>
    <t xml:space="preserve">   Zinseinzahlungen</t>
  </si>
  <si>
    <t>60-66</t>
  </si>
  <si>
    <t>Zeile 28./. 29</t>
  </si>
  <si>
    <t>Einzahlungen aus Investitionstätigkeit</t>
  </si>
  <si>
    <t xml:space="preserve">   Investitionszuwendungen </t>
  </si>
  <si>
    <t xml:space="preserve">   Veräußerung von Finanzanlagen</t>
  </si>
  <si>
    <t>Bereinigte Einzahlungen insgesamt</t>
  </si>
  <si>
    <t>Zeile 30+37</t>
  </si>
  <si>
    <t>Bereinigte Auszahlungen aus Investitionstätigkeit</t>
  </si>
  <si>
    <t>1.1   Zuordnungsschlüssel zu den Einzahlungsarten</t>
  </si>
  <si>
    <t>1.2   Zuordnungsschlüssel zu den Auszahlungsarten</t>
  </si>
  <si>
    <t>6140, 6192, 6193</t>
  </si>
  <si>
    <t>Lfd. Nr.</t>
  </si>
  <si>
    <t>Art der Einzahlungen / 
Auszahlungen</t>
  </si>
  <si>
    <t>Gemeinden 
und 
Gemeinde-
verbände</t>
  </si>
  <si>
    <t>Kreisangehörige Gemeinden</t>
  </si>
  <si>
    <t>Land-
kreise
zusammen</t>
  </si>
  <si>
    <t>Amtshaus-
halte
zusammen</t>
  </si>
  <si>
    <t>zusammen</t>
  </si>
  <si>
    <t>mit ... bis unter ... Einwohnern</t>
  </si>
  <si>
    <t>unter
1000</t>
  </si>
  <si>
    <t>1 000
-
3 000</t>
  </si>
  <si>
    <t>3 000
-
5 000</t>
  </si>
  <si>
    <t>5 000
-
10 000</t>
  </si>
  <si>
    <t>10 000
-
20 000</t>
  </si>
  <si>
    <t>20 000
-
50 000</t>
  </si>
  <si>
    <t>Einzahlungen in EUR je Einwohner</t>
  </si>
  <si>
    <t xml:space="preserve"> EUR je Einwohner</t>
  </si>
  <si>
    <t xml:space="preserve">   Kostenerstattungen, Kostenumlagen⁴</t>
  </si>
  <si>
    <t>Einzahlungen aus laufender Verwaltungstätigkeit³</t>
  </si>
  <si>
    <t>3 abzgl. Gewerbesteuerumlage</t>
  </si>
  <si>
    <t>4 einschließlich Erstattungen sozialer Leistungen</t>
  </si>
  <si>
    <t>Auszahlungen aus laufender Verwaltungstätigkeit²</t>
  </si>
  <si>
    <r>
      <t xml:space="preserve">Steuern und steuerähnliche Abgaben </t>
    </r>
    <r>
      <rPr>
        <vertAlign val="superscript"/>
        <sz val="8"/>
        <rFont val="Arial"/>
        <family val="2"/>
      </rPr>
      <t>¹</t>
    </r>
  </si>
  <si>
    <r>
      <t>Zuwendungen und allgemeine Umlagen</t>
    </r>
    <r>
      <rPr>
        <vertAlign val="superscript"/>
        <sz val="8"/>
        <rFont val="Arial"/>
        <family val="2"/>
      </rPr>
      <t>²</t>
    </r>
  </si>
  <si>
    <t>2 abzgl. Gewerbesteuerumlage</t>
  </si>
  <si>
    <t xml:space="preserve">Zuordnungsschlüssel zu den Ein- und Auszahlungsarten </t>
  </si>
  <si>
    <t>1.1</t>
  </si>
  <si>
    <t>Zuordnungsschlüssel zu den Einzahlungsarten</t>
  </si>
  <si>
    <t>1.2</t>
  </si>
  <si>
    <t>Zuordnungsschlüssel zu den Auszahlungsarten</t>
  </si>
  <si>
    <t>1. Zuordnungsschlüssel zu den Ein- und Auszahlungsarten</t>
  </si>
  <si>
    <t>2</t>
  </si>
  <si>
    <t>2.1</t>
  </si>
  <si>
    <t>Einzahlungen in 1 000 EUR</t>
  </si>
  <si>
    <t>2.2</t>
  </si>
  <si>
    <t>Auszahlungen in 1 000 EUR</t>
  </si>
  <si>
    <t>2.3</t>
  </si>
  <si>
    <t xml:space="preserve">2.4 </t>
  </si>
  <si>
    <t>Auszahlungen in EUR je Einwohner</t>
  </si>
  <si>
    <t xml:space="preserve">2.1 Einzahlungen  in 1 000 EUR </t>
  </si>
  <si>
    <t>2.2 Einzahlungen in EUR je Einwohner</t>
  </si>
  <si>
    <t>2.3 Auszahlungen in 1 000 EUR</t>
  </si>
  <si>
    <t>2.4  Auszahlungen in EUR je Einwohner</t>
  </si>
  <si>
    <t>Lfd.
Nr.</t>
  </si>
  <si>
    <t>Davon</t>
  </si>
  <si>
    <t>Landkreis</t>
  </si>
  <si>
    <t>kreisange-hörige
Gemeinden einschl.
Amtshaushalte</t>
  </si>
  <si>
    <t>davon</t>
  </si>
  <si>
    <t>amtsfreie
Gemeinden</t>
  </si>
  <si>
    <t>amts-angehörige
Gemeinden</t>
  </si>
  <si>
    <t>Amtshaus-
halte</t>
  </si>
  <si>
    <t>EUR je Einwohner</t>
  </si>
  <si>
    <t xml:space="preserve">   Ausgleichsleistungen und Zuweisungen vom Land</t>
  </si>
  <si>
    <t xml:space="preserve">       Schlüsselzuweisungen</t>
  </si>
  <si>
    <r>
      <t xml:space="preserve">   Allgemeine Umlagen</t>
    </r>
    <r>
      <rPr>
        <sz val="8"/>
        <color rgb="FFFF0000"/>
        <rFont val="MetaNormalLF-Roman"/>
      </rPr>
      <t xml:space="preserve"> </t>
    </r>
    <r>
      <rPr>
        <sz val="8"/>
        <rFont val="MetaNormalLF-Roman"/>
      </rPr>
      <t>von Gemeinden</t>
    </r>
  </si>
  <si>
    <t xml:space="preserve">   Aufgabenbez. Leistungsbeteiligungen u. Zuweisungen v. Bund</t>
  </si>
  <si>
    <t>Privatrechtl. Leistungsentgelte, Kostenerstattg. u. Kostenumlagen</t>
  </si>
  <si>
    <t xml:space="preserve"> Einzahlungen insgesamt</t>
  </si>
  <si>
    <r>
      <t>Auszahlungen aus Investitionstätigkeit</t>
    </r>
    <r>
      <rPr>
        <vertAlign val="superscript"/>
        <sz val="8"/>
        <rFont val="MetaNormalLF-Roman"/>
      </rPr>
      <t xml:space="preserve"> </t>
    </r>
  </si>
  <si>
    <t xml:space="preserve"> Auszahlungen insgesamt</t>
  </si>
  <si>
    <t xml:space="preserve">Saldo der  laufenden Ein- und Auszahlungen </t>
  </si>
  <si>
    <t xml:space="preserve">Saldo der Ein- und Auszahlungen aus Investitionstätigkeit </t>
  </si>
  <si>
    <t>Auszahlungen aus Finanzierungstätigkeit</t>
  </si>
  <si>
    <t>3.1</t>
  </si>
  <si>
    <t>_____</t>
  </si>
  <si>
    <t>Steuern und steuerähnliche Abgaben¹</t>
  </si>
  <si>
    <t xml:space="preserve">         nachrichtlich: Gewerbesteuer (netto)³</t>
  </si>
  <si>
    <t>Zuwendungen und allgemeine Umlagen²</t>
  </si>
  <si>
    <t>Transferauszahlungen, sonstige Auszahlungen aus lfd. Verwaltungstätigkeit¹</t>
  </si>
  <si>
    <t>Bereinigte Einzahlungen aus Investitionstätigkeit</t>
  </si>
  <si>
    <t>6122,6132,6142,6182,6232,6482,6612</t>
  </si>
  <si>
    <t>6051-6053,6111,6121,6131,6141,6191</t>
  </si>
  <si>
    <t xml:space="preserve">   Aufgabenbezogene Leistungsbeteiligungen und Zuweisungen
    vom Bund…………………………………………...……………..</t>
  </si>
  <si>
    <t>Privatrechtliche Leistungsentgelte, Kostenerstattungen und 
Kostenumlagen…………………………………………………</t>
  </si>
  <si>
    <r>
      <t>Steuern und steuerähnliche Abgaben</t>
    </r>
    <r>
      <rPr>
        <vertAlign val="superscript"/>
        <sz val="8"/>
        <rFont val="Arial"/>
        <family val="2"/>
      </rPr>
      <t>¹</t>
    </r>
  </si>
  <si>
    <t xml:space="preserve">   Unterhaltung sowie Bewirtschaftung d. Grundstücke, baulichen 
   Anlagen und des sonstigen Vermögens…………………………….</t>
  </si>
  <si>
    <t xml:space="preserve">   Sozialtransferauszahlungen und aufgabenbezogene 
   Leistungsbeteiligung………………………………………...……….</t>
  </si>
  <si>
    <t xml:space="preserve">   Erstattungen für lfd. Zwecke an öffentl.,private Untern. u. übrige 
   Bereiche………………………………………………………………….</t>
  </si>
  <si>
    <t>Zeile 32 ./. Zeile 34</t>
  </si>
  <si>
    <t>78 ./. 6812, 6862</t>
  </si>
  <si>
    <t>68 ./. 6812, 6862</t>
  </si>
  <si>
    <t>Kreisfreie Städte</t>
  </si>
  <si>
    <t>Zeichenerklärung</t>
  </si>
  <si>
    <t>Potsdam, 2014</t>
  </si>
  <si>
    <t xml:space="preserve">   Unterhaltung sowie Bewirtschaftung d. Grundstücke, baulichen 
   Anlagen und des sonstigen Vermögens………………………………</t>
  </si>
  <si>
    <t xml:space="preserve">   Sozialtransferauszahlungen und aufgabenbezogene 
   Leistungsbeteiligung…………………………..…………………………</t>
  </si>
  <si>
    <r>
      <t xml:space="preserve">         nachrichtlich: Gewerbesteuer (netto)</t>
    </r>
    <r>
      <rPr>
        <vertAlign val="superscript"/>
        <sz val="8"/>
        <rFont val="Arial"/>
        <family val="2"/>
      </rPr>
      <t>³</t>
    </r>
  </si>
  <si>
    <t>73,74¹</t>
  </si>
  <si>
    <t>60¹</t>
  </si>
  <si>
    <t>61²</t>
  </si>
  <si>
    <t>3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</si>
  <si>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</si>
  <si>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</si>
  <si>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</si>
  <si>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</si>
  <si>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</si>
  <si>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</si>
  <si>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</si>
  <si>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</si>
  <si>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</si>
  <si>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</si>
  <si>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</si>
  <si>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</si>
  <si>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</si>
  <si>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</si>
  <si>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</si>
  <si>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</si>
  <si>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</si>
  <si>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</si>
  <si>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</si>
  <si>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</si>
  <si>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</si>
  <si>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</si>
  <si>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</si>
  <si>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</si>
  <si>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</si>
  <si>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</si>
  <si>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</si>
  <si>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3.1 Einzahlungen Landkreis Barnim</t>
  </si>
  <si>
    <t>Gemeinden u.
Gemeindever-bände
des Landkreises
insgesamt</t>
  </si>
  <si>
    <t>3.2 Auszahlungen Landkreis Barnim</t>
  </si>
  <si>
    <t>3.3 Einzahlungen Landkreis Dahme-Spreewald</t>
  </si>
  <si>
    <t>3.4 Auszahlungen Landkreis Dahme-Spreewald</t>
  </si>
  <si>
    <t>3.5 Einzahlungen Landkreis Elbe-Elster</t>
  </si>
  <si>
    <t>3.6 Auszahlungen Landkreis Elbe-Elster</t>
  </si>
  <si>
    <t>3.7 Einzahlungen Landkreis Havelland</t>
  </si>
  <si>
    <t>3.8 Auszahlungen Landkreis Havelland</t>
  </si>
  <si>
    <t>3.9 Einzahlungen Landkreis Märkisch-Oderland</t>
  </si>
  <si>
    <t>3.10 Auszahlungen Landkreis Märkisch-Oderland</t>
  </si>
  <si>
    <t>3.11 Einzahlungen Landkreis Oberhavel</t>
  </si>
  <si>
    <t>3.12 Auszahlungen Landkreis Oberhavel</t>
  </si>
  <si>
    <t>3.13 Einzahlungen Landkreis Oberspreewald-Lausitz</t>
  </si>
  <si>
    <t>3.14 Auszahlungen Landkreis Oberspreewald-Lausitz</t>
  </si>
  <si>
    <t>3.15 Einzahlungen Landkreis Oder-Spree</t>
  </si>
  <si>
    <t>3.16 Auszahlungen Landkreis Oder-Spree</t>
  </si>
  <si>
    <t>3.17 Einzahlungen Landkreis Ostprignitz-Ruppin</t>
  </si>
  <si>
    <t>3.18 Auszahlungen Landkreis  Ostprignitz-Ruppin</t>
  </si>
  <si>
    <t>3.19 Einzahlungen Landkreis Potsdam-Mittelmark</t>
  </si>
  <si>
    <t>3.20 Auszahlungen Landkreis  Potsdam-Mittelmark</t>
  </si>
  <si>
    <t>3.21 Einzahlungen Landkreis Prignitz</t>
  </si>
  <si>
    <t>3.22 Auszahlungen Landkreis Prignitz</t>
  </si>
  <si>
    <t>3.23 Einzahlungen Landkreis Spree-Neiße</t>
  </si>
  <si>
    <t>3.24 Auszahlungen Landkreis Spree-Neiße</t>
  </si>
  <si>
    <t>3.25 Einzahlungen Landkreis Teltow-Fläming</t>
  </si>
  <si>
    <t>3.26 Auszahlungen Landkreis Teltow-Fläming</t>
  </si>
  <si>
    <t>3.27 Einzahlungen Landkreis Uckermark</t>
  </si>
  <si>
    <t>3.28 Auszahlungen Landkreis Uckermark</t>
  </si>
  <si>
    <t>2 Einzahlungen und Auszahlungen der Kernhaushalte der  Gemeinden und Gemeindeverbände 
nach Arten und Verwaltungsformen/Größenklassen vom 01.01.-31.12.2013</t>
  </si>
  <si>
    <t>Einzahlungen und Auszahlungen der Kernhaushalte der Gemeinden und Gemeindeverbände nach Landkreisen vom 01.01.-31.12.2013</t>
  </si>
  <si>
    <t>Ein- und Auszahlungen der Kernhaushalte der Gemeinden und Gemeindeverbände nach Arten und  Verwaltungsformen/Größenklassen vom 01.01.-31.12.2013</t>
  </si>
  <si>
    <t>3 Einzahlungen und Auszahlungen der Kernhaushalte der Gemeinden und Gemeindeverbände 
vom 01.01.-31.12.2013</t>
  </si>
  <si>
    <r>
      <t>Auszahlungen aus Investitionstätigkeit</t>
    </r>
    <r>
      <rPr>
        <vertAlign val="superscript"/>
        <sz val="8"/>
        <rFont val="Arial"/>
        <family val="2"/>
        <scheme val="minor"/>
      </rPr>
      <t xml:space="preserve"> </t>
    </r>
  </si>
  <si>
    <t>L II 2 - j / 13</t>
  </si>
  <si>
    <t>L II 2 j / 13</t>
  </si>
  <si>
    <t>Erscheinungsfolge: jährlich</t>
  </si>
  <si>
    <t xml:space="preserve">        Schlüsselzuweisungen</t>
  </si>
  <si>
    <r>
      <t xml:space="preserve">   Allgemeine Umlagen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von Gemeinden</t>
    </r>
  </si>
  <si>
    <t>Privatrechtliche Leistungsentgelte, Kostenerstattungen und Kostenumlagen…………….</t>
  </si>
  <si>
    <t xml:space="preserve">     Investitionszuwendungen vom Land</t>
  </si>
  <si>
    <t xml:space="preserve">   Aufgabenbezogene Leistungsbeteiligungen und Zuweisungen
    vom Bund…………………………………………...…………………………………………</t>
  </si>
  <si>
    <t xml:space="preserve">   Sozialtransferauszahlungen und aufgabenbezogene 
   Leistungsbeteiligung…………………………………………………………………………</t>
  </si>
  <si>
    <t>Transferauszahlungen, sonstige Auszahlungen aus 
laufender Verwaltungstätigkeit¹…………………………………..</t>
  </si>
  <si>
    <t>Bereinigte Auszahlungen aus laufender Verwaltungstätigkeit</t>
  </si>
  <si>
    <t>Bereinigte Einzahlungen aus laufender Verwaltungstätigkeit</t>
  </si>
  <si>
    <t xml:space="preserve">   abzüglich  Zahlungen von gleicher Ebene</t>
  </si>
  <si>
    <t xml:space="preserve">   Zuschüsse für lfd. Zwecke an öffentliche, private Unternehmen u. übrige 
   Bereiche……………………………………………………………………………………….</t>
  </si>
  <si>
    <t xml:space="preserve">   Erstattungen für lfd. Zwecke an öffentliche, private Unternehmen u. übrige 
   Bereiche……………………………………………………………………………………….</t>
  </si>
  <si>
    <t xml:space="preserve">   Zuschüsse für lfd. Zwecke an öffentl., private Unternehmen u. übrige 
   Bereiche…………………………………………………………….</t>
  </si>
  <si>
    <t xml:space="preserve">   Zuschüsse für lfd. Zwecke an öffentl.,private Unternehmen u. übrige 
   Bereiche…………………………………………………………….</t>
  </si>
  <si>
    <t xml:space="preserve">   sonstige Personal- u. Versorgungsauszahlungen</t>
  </si>
  <si>
    <t>Transferauszahlungen, sonstige Auszahlungen aus laufender Verwaltungstätigkeit¹……………………………………..………………..</t>
  </si>
  <si>
    <t xml:space="preserve">   Zuschüsse für lfd. Zwecke an öffentliche, private Unternehmen
   u. übrige Bereiche………......………………….....…..…………......…</t>
  </si>
  <si>
    <t xml:space="preserve">   Erstattungen für lfd. Zwecke an öffentliche, private Unternehmen
   u. übrige Bereiche………...….……………..…………….…………….</t>
  </si>
  <si>
    <t xml:space="preserve">   Zuschüsse für lfd. Zwecke an öffenltiche, private Unternehmen
   u. übrige Bereiche………......………………….....…..…………......…</t>
  </si>
  <si>
    <r>
      <t xml:space="preserve">Erschienen im </t>
    </r>
    <r>
      <rPr>
        <b/>
        <sz val="8"/>
        <rFont val="Arial"/>
        <family val="2"/>
      </rPr>
      <t>August 2014</t>
    </r>
  </si>
  <si>
    <t>Art der Einzahlungen / Auszahlungen</t>
  </si>
  <si>
    <r>
      <t>1 Ohne Kontenart 605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"Ausgleichsleistungen".</t>
    </r>
  </si>
  <si>
    <t>2 Einschl. Kontenart 605 "Ausgleichsleistungen".</t>
  </si>
  <si>
    <r>
      <t>1 Ohne Kontenart 7411</t>
    </r>
    <r>
      <rPr>
        <i/>
        <sz val="7"/>
        <color theme="1"/>
        <rFont val="Arial"/>
        <family val="2"/>
        <scheme val="minor"/>
      </rPr>
      <t xml:space="preserve"> </t>
    </r>
    <r>
      <rPr>
        <sz val="7"/>
        <color theme="1"/>
        <rFont val="Arial"/>
        <family val="2"/>
        <scheme val="minor"/>
      </rPr>
      <t>"sonstige Personal-und Versorgungsauszahlungen" und 7421 "Auszahlungen für ehrenamtliche u. sonstige Tätigkeit"</t>
    </r>
    <r>
      <rPr>
        <i/>
        <sz val="7"/>
        <color theme="1"/>
        <rFont val="Arial"/>
        <family val="2"/>
        <scheme val="minor"/>
      </rPr>
      <t>.</t>
    </r>
  </si>
  <si>
    <t xml:space="preserve">   Veräußerung von Grundstücken, grundstücksgleichen Rechten und Gebäuden</t>
  </si>
  <si>
    <t xml:space="preserve">   Veräußerung von übrigem Sachanlagevermögen</t>
  </si>
  <si>
    <t xml:space="preserve">   Erwerb von Grundstücken, grundstücksgleichen Rechten und Gebäuden</t>
  </si>
  <si>
    <t xml:space="preserve">   Erwerb von übrigem Sachanlagevermögen</t>
  </si>
  <si>
    <t xml:space="preserve">   Erwerb v. Grundstücken, grundstücksgl. Rechten u. Gebäuden</t>
  </si>
  <si>
    <t xml:space="preserve">   Veräußerg. v. Grundstücken, grundstücksgl. Rechten u. Gebäuden</t>
  </si>
  <si>
    <t xml:space="preserve">   Veräußerg. v. Grundstücken,grundstücksgl. Rechten u. Gebäuden</t>
  </si>
  <si>
    <t xml:space="preserve">   Veräußerung v. Grundstücken,grundstücksgl. Rechten u. Gebäuden</t>
  </si>
  <si>
    <t>Auszahlungen Landkreis Barnim</t>
  </si>
  <si>
    <t>Einzahlungen  Landkreis Dahme-Spreewald</t>
  </si>
  <si>
    <t>Auszahlungen Landkreis Dahme-Spreewald</t>
  </si>
  <si>
    <t>Einzahlungen Landkreis Elbe-Elser</t>
  </si>
  <si>
    <t>Auszahlungen Landkreis Elbe-Elster</t>
  </si>
  <si>
    <t>Auszahlungen Landkreis Havelland</t>
  </si>
  <si>
    <t>Einzahlungen Landkreis Märkisch-Oderland</t>
  </si>
  <si>
    <t>Auszahlungen Landkreis Märkisch-Oderland</t>
  </si>
  <si>
    <t>Einzahlungen Landkreis Oberhavel</t>
  </si>
  <si>
    <t>Auszahlungen Landkreis Oberhavel</t>
  </si>
  <si>
    <t>Einzahlungen Landkreis Oberspreewald-Lausitz</t>
  </si>
  <si>
    <t>Auszahlungen Landkreis Oberspreewald-Lausitz</t>
  </si>
  <si>
    <t>Einzahlungen Landkreis Barnim</t>
  </si>
  <si>
    <t>Einzahlungen Landkreis Oder-Spree</t>
  </si>
  <si>
    <t>Auszahlungen Landkreis Oder-Spree</t>
  </si>
  <si>
    <t>Einzahlungen Landkreis Ostprignitz-Ruppin</t>
  </si>
  <si>
    <t>Auszahlungen Landkreis Ostprignitz-Ruppin</t>
  </si>
  <si>
    <t>Einzahlungen Landkreis Potsdam-Mittelmark</t>
  </si>
  <si>
    <t>Einzahlungen Landkreis Prignitz</t>
  </si>
  <si>
    <t>Auszahlungen Landkreis Prignitz</t>
  </si>
  <si>
    <t>Einzahlungen Landkreis Spree-Neiße</t>
  </si>
  <si>
    <t>Auszahlungen Landkreis Spree-Neiße</t>
  </si>
  <si>
    <t>Einzahlungen Landkreis Teltow-Fläming</t>
  </si>
  <si>
    <t>Auszahlungen Landkreis Teltow-Fläming</t>
  </si>
  <si>
    <t>Einzahlungen Landkreis Uckermark</t>
  </si>
  <si>
    <t>Auszahlungen Landkreis Uckermark</t>
  </si>
  <si>
    <t>Auszahlungen Landkreis Potsdam-Mittelmark</t>
  </si>
  <si>
    <t>Einzahlungen Landkreis Havelland</t>
  </si>
  <si>
    <r>
      <rPr>
        <b/>
        <sz val="18"/>
        <rFont val="Arial"/>
        <family val="2"/>
      </rPr>
      <t xml:space="preserve"> statistik</t>
    </r>
    <r>
      <rPr>
        <sz val="18"/>
        <rFont val="Arial"/>
        <family val="2"/>
      </rPr>
      <t xml:space="preserve"> </t>
    </r>
    <r>
      <rPr>
        <sz val="13"/>
        <rFont val="Arial"/>
        <family val="2"/>
      </rPr>
      <t xml:space="preserve"> Berlin Brandenburg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</si>
</sst>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\ *."/>
    <numFmt numFmtId="165" formatCode="0_M"/>
    <numFmt numFmtId="166" formatCode="#,###,###;\–\ #,###,###;\–"/>
    <numFmt numFmtId="167" formatCode="#,##0.0000"/>
  </numFmts>
  <fonts count="4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  <scheme val="minor"/>
    </font>
    <font>
      <vertAlign val="superscript"/>
      <sz val="8"/>
      <name val="Arial"/>
      <family val="2"/>
      <scheme val="minor"/>
    </font>
    <font>
      <sz val="8"/>
      <color theme="1"/>
      <name val="Arial"/>
      <family val="2"/>
      <scheme val="minor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sz val="8"/>
      <name val="MetaNormalLF-Roman"/>
    </font>
    <font>
      <b/>
      <sz val="8"/>
      <name val="MetaNormalLF-Roman"/>
    </font>
    <font>
      <sz val="8"/>
      <color theme="1"/>
      <name val="Arial"/>
      <family val="2"/>
    </font>
    <font>
      <b/>
      <sz val="8"/>
      <name val="Arial"/>
      <family val="2"/>
      <scheme val="minor"/>
    </font>
    <font>
      <sz val="8"/>
      <color rgb="FFFF0000"/>
      <name val="Arial"/>
      <family val="2"/>
    </font>
    <font>
      <b/>
      <sz val="9"/>
      <color theme="1"/>
      <name val="Arial"/>
      <family val="2"/>
      <scheme val="minor"/>
    </font>
    <font>
      <vertAlign val="superscript"/>
      <sz val="8"/>
      <name val="MetaNormalLF-Roman"/>
    </font>
    <font>
      <sz val="8"/>
      <color rgb="FFFF0000"/>
      <name val="MetaNormalLF-Roman"/>
    </font>
    <font>
      <sz val="8"/>
      <name val="MetaNormalLF-Roman"/>
      <family val="2"/>
    </font>
    <font>
      <sz val="7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sz val="7"/>
      <name val="Arial"/>
      <family val="2"/>
    </font>
    <font>
      <i/>
      <sz val="7"/>
      <name val="Arial"/>
      <family val="2"/>
    </font>
    <font>
      <b/>
      <sz val="9"/>
      <name val="Arial"/>
      <family val="2"/>
      <scheme val="minor"/>
    </font>
    <font>
      <i/>
      <sz val="7"/>
      <color theme="1"/>
      <name val="Arial"/>
      <family val="2"/>
      <scheme val="minor"/>
    </font>
    <font>
      <sz val="7"/>
      <name val="Arial"/>
      <family val="2"/>
      <scheme val="minor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6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</cellStyleXfs>
  <cellXfs count="290">
    <xf numFmtId="0" fontId="0" fillId="0" borderId="0" xfId="0"/>
    <xf numFmtId="0" fontId="2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/>
    <xf numFmtId="0" fontId="1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8" fillId="0" borderId="0" xfId="0" applyFont="1" applyAlignment="1"/>
    <xf numFmtId="0" fontId="15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/>
    <xf numFmtId="3" fontId="4" fillId="0" borderId="0" xfId="0" applyNumberFormat="1" applyFont="1" applyAlignment="1">
      <alignment horizontal="right"/>
    </xf>
    <xf numFmtId="0" fontId="2" fillId="0" borderId="0" xfId="0" applyFont="1" applyAlignment="1">
      <alignment horizontal="right" indent="2"/>
    </xf>
    <xf numFmtId="0" fontId="17" fillId="0" borderId="0" xfId="1" applyNumberForma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9" fillId="0" borderId="0" xfId="1" applyFo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/>
    <xf numFmtId="0" fontId="18" fillId="0" borderId="0" xfId="0" applyFont="1" applyProtection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/>
    </xf>
    <xf numFmtId="0" fontId="22" fillId="0" borderId="0" xfId="0" applyFont="1"/>
    <xf numFmtId="165" fontId="22" fillId="0" borderId="1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/>
    </xf>
    <xf numFmtId="0" fontId="0" fillId="0" borderId="0" xfId="0"/>
    <xf numFmtId="165" fontId="2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166" fontId="26" fillId="0" borderId="0" xfId="0" applyNumberFormat="1" applyFont="1" applyBorder="1" applyAlignment="1">
      <alignment horizontal="right"/>
    </xf>
    <xf numFmtId="0" fontId="27" fillId="0" borderId="0" xfId="0" applyFont="1" applyFill="1" applyBorder="1" applyAlignment="1">
      <alignment vertical="top" wrapText="1"/>
    </xf>
    <xf numFmtId="165" fontId="2" fillId="0" borderId="0" xfId="0" applyNumberFormat="1" applyFont="1" applyFill="1" applyBorder="1" applyAlignment="1">
      <alignment horizontal="right"/>
    </xf>
    <xf numFmtId="0" fontId="27" fillId="0" borderId="0" xfId="0" applyFont="1" applyFill="1" applyBorder="1" applyAlignment="1">
      <alignment vertical="top" wrapText="1"/>
    </xf>
    <xf numFmtId="0" fontId="27" fillId="0" borderId="0" xfId="0" applyFont="1" applyFill="1" applyBorder="1" applyAlignment="1">
      <alignment horizontal="left" wrapText="1"/>
    </xf>
    <xf numFmtId="0" fontId="27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top" wrapText="1"/>
    </xf>
    <xf numFmtId="0" fontId="28" fillId="0" borderId="0" xfId="0" applyFont="1" applyFill="1" applyBorder="1" applyAlignment="1">
      <alignment horizontal="left" vertical="top" wrapText="1"/>
    </xf>
    <xf numFmtId="0" fontId="3" fillId="0" borderId="0" xfId="0" applyNumberFormat="1" applyFont="1" applyBorder="1" applyAlignment="1"/>
    <xf numFmtId="1" fontId="26" fillId="0" borderId="0" xfId="0" applyNumberFormat="1" applyFont="1" applyBorder="1" applyAlignment="1">
      <alignment horizontal="right"/>
    </xf>
    <xf numFmtId="164" fontId="22" fillId="0" borderId="0" xfId="0" applyNumberFormat="1" applyFont="1" applyBorder="1" applyAlignment="1">
      <alignment horizontal="left" vertical="center" wrapText="1"/>
    </xf>
    <xf numFmtId="164" fontId="22" fillId="0" borderId="0" xfId="0" applyNumberFormat="1" applyFont="1" applyFill="1" applyBorder="1" applyAlignment="1">
      <alignment vertical="top" wrapText="1"/>
    </xf>
    <xf numFmtId="0" fontId="22" fillId="0" borderId="0" xfId="0" applyNumberFormat="1" applyFont="1" applyFill="1" applyBorder="1" applyAlignment="1">
      <alignment vertical="top" wrapText="1"/>
    </xf>
    <xf numFmtId="0" fontId="22" fillId="0" borderId="0" xfId="0" applyNumberFormat="1" applyFont="1" applyFill="1" applyBorder="1" applyAlignment="1">
      <alignment vertical="top" wrapText="1"/>
    </xf>
    <xf numFmtId="164" fontId="22" fillId="0" borderId="0" xfId="0" applyNumberFormat="1" applyFont="1" applyFill="1" applyBorder="1" applyAlignment="1">
      <alignment vertical="top" wrapText="1"/>
    </xf>
    <xf numFmtId="164" fontId="22" fillId="0" borderId="0" xfId="0" applyNumberFormat="1" applyFont="1" applyFill="1" applyBorder="1" applyAlignment="1">
      <alignment horizontal="left" wrapText="1"/>
    </xf>
    <xf numFmtId="164" fontId="22" fillId="0" borderId="0" xfId="0" applyNumberFormat="1" applyFont="1" applyFill="1" applyBorder="1" applyAlignment="1">
      <alignment horizontal="left" vertical="top" wrapText="1"/>
    </xf>
    <xf numFmtId="164" fontId="30" fillId="0" borderId="0" xfId="0" applyNumberFormat="1" applyFont="1" applyFill="1" applyBorder="1" applyAlignment="1">
      <alignment horizontal="left" vertical="top" wrapText="1"/>
    </xf>
    <xf numFmtId="164" fontId="30" fillId="0" borderId="0" xfId="0" applyNumberFormat="1" applyFont="1" applyBorder="1" applyAlignment="1"/>
    <xf numFmtId="164" fontId="22" fillId="0" borderId="0" xfId="0" applyNumberFormat="1" applyFont="1" applyBorder="1"/>
    <xf numFmtId="164" fontId="22" fillId="0" borderId="9" xfId="0" applyNumberFormat="1" applyFont="1" applyBorder="1"/>
    <xf numFmtId="164" fontId="22" fillId="0" borderId="9" xfId="0" applyNumberFormat="1" applyFont="1" applyBorder="1" applyAlignment="1">
      <alignment horizontal="left" vertical="center"/>
    </xf>
    <xf numFmtId="0" fontId="24" fillId="0" borderId="0" xfId="0" applyFont="1"/>
    <xf numFmtId="0" fontId="30" fillId="0" borderId="9" xfId="0" applyNumberFormat="1" applyFont="1" applyFill="1" applyBorder="1" applyAlignment="1">
      <alignment horizontal="left"/>
    </xf>
    <xf numFmtId="164" fontId="22" fillId="0" borderId="9" xfId="0" applyNumberFormat="1" applyFont="1" applyFill="1" applyBorder="1" applyAlignment="1">
      <alignment horizontal="left"/>
    </xf>
    <xf numFmtId="165" fontId="2" fillId="0" borderId="10" xfId="0" applyNumberFormat="1" applyFont="1" applyBorder="1" applyAlignment="1">
      <alignment horizontal="right"/>
    </xf>
    <xf numFmtId="165" fontId="2" fillId="0" borderId="10" xfId="0" applyNumberFormat="1" applyFont="1" applyFill="1" applyBorder="1" applyAlignment="1">
      <alignment horizontal="right"/>
    </xf>
    <xf numFmtId="165" fontId="2" fillId="0" borderId="10" xfId="0" applyNumberFormat="1" applyFont="1" applyBorder="1" applyAlignment="1">
      <alignment horizontal="right" vertical="top"/>
    </xf>
    <xf numFmtId="164" fontId="2" fillId="0" borderId="9" xfId="0" applyNumberFormat="1" applyFont="1" applyFill="1" applyBorder="1" applyAlignment="1">
      <alignment horizontal="left" wrapText="1"/>
    </xf>
    <xf numFmtId="164" fontId="3" fillId="0" borderId="9" xfId="0" applyNumberFormat="1" applyFont="1" applyBorder="1" applyAlignment="1"/>
    <xf numFmtId="0" fontId="29" fillId="0" borderId="0" xfId="0" applyFont="1" applyBorder="1"/>
    <xf numFmtId="0" fontId="2" fillId="0" borderId="0" xfId="0" applyFont="1"/>
    <xf numFmtId="0" fontId="22" fillId="0" borderId="3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left"/>
    </xf>
    <xf numFmtId="0" fontId="22" fillId="0" borderId="11" xfId="0" applyFont="1" applyFill="1" applyBorder="1" applyAlignment="1">
      <alignment horizontal="left"/>
    </xf>
    <xf numFmtId="0" fontId="22" fillId="0" borderId="11" xfId="0" applyFont="1" applyBorder="1" applyAlignment="1">
      <alignment horizontal="left" wrapText="1"/>
    </xf>
    <xf numFmtId="0" fontId="22" fillId="0" borderId="11" xfId="0" applyFont="1" applyBorder="1"/>
    <xf numFmtId="0" fontId="22" fillId="0" borderId="0" xfId="0" applyFont="1" applyBorder="1"/>
    <xf numFmtId="0" fontId="30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1" xfId="0" applyFont="1" applyBorder="1" applyAlignment="1">
      <alignment horizontal="left" wrapText="1"/>
    </xf>
    <xf numFmtId="0" fontId="3" fillId="0" borderId="11" xfId="0" applyFont="1" applyBorder="1" applyAlignment="1">
      <alignment horizontal="left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49" fontId="10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right"/>
    </xf>
    <xf numFmtId="49" fontId="15" fillId="0" borderId="0" xfId="0" applyNumberFormat="1" applyFont="1" applyFill="1" applyAlignment="1" applyProtection="1">
      <alignment horizontal="right"/>
      <protection locked="0"/>
    </xf>
    <xf numFmtId="0" fontId="0" fillId="0" borderId="0" xfId="0"/>
    <xf numFmtId="165" fontId="2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" fontId="15" fillId="0" borderId="0" xfId="0" applyNumberFormat="1" applyFont="1" applyFill="1" applyAlignment="1"/>
    <xf numFmtId="0" fontId="0" fillId="0" borderId="0" xfId="0" applyFill="1"/>
    <xf numFmtId="0" fontId="0" fillId="0" borderId="0" xfId="0" applyNumberFormat="1"/>
    <xf numFmtId="166" fontId="2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166" fontId="31" fillId="0" borderId="0" xfId="0" applyNumberFormat="1" applyFont="1" applyBorder="1" applyAlignment="1">
      <alignment horizontal="right"/>
    </xf>
    <xf numFmtId="166" fontId="0" fillId="0" borderId="0" xfId="0" applyNumberFormat="1"/>
    <xf numFmtId="166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31" fillId="0" borderId="0" xfId="0" applyNumberFormat="1" applyFont="1" applyBorder="1" applyAlignment="1">
      <alignment horizontal="right"/>
    </xf>
    <xf numFmtId="0" fontId="37" fillId="0" borderId="0" xfId="0" applyFont="1"/>
    <xf numFmtId="0" fontId="32" fillId="0" borderId="0" xfId="0" applyFont="1"/>
    <xf numFmtId="0" fontId="2" fillId="0" borderId="0" xfId="0" applyNumberFormat="1" applyFont="1" applyBorder="1" applyAlignment="1">
      <alignment horizontal="right"/>
    </xf>
    <xf numFmtId="0" fontId="24" fillId="0" borderId="0" xfId="0" applyFont="1" applyAlignment="1"/>
    <xf numFmtId="0" fontId="36" fillId="0" borderId="0" xfId="0" applyFont="1" applyAlignment="1"/>
    <xf numFmtId="0" fontId="0" fillId="0" borderId="0" xfId="0" applyAlignment="1"/>
    <xf numFmtId="0" fontId="36" fillId="0" borderId="0" xfId="0" applyFont="1" applyBorder="1" applyAlignment="1"/>
    <xf numFmtId="0" fontId="15" fillId="0" borderId="0" xfId="0" applyFont="1" applyAlignment="1"/>
    <xf numFmtId="0" fontId="40" fillId="0" borderId="0" xfId="0" applyFont="1"/>
    <xf numFmtId="3" fontId="22" fillId="0" borderId="0" xfId="0" applyNumberFormat="1" applyFont="1" applyAlignment="1">
      <alignment horizontal="right"/>
    </xf>
    <xf numFmtId="0" fontId="40" fillId="0" borderId="0" xfId="0" applyFont="1" applyFill="1"/>
    <xf numFmtId="3" fontId="3" fillId="0" borderId="0" xfId="0" applyNumberFormat="1" applyFont="1" applyBorder="1" applyAlignment="1">
      <alignment horizontal="right"/>
    </xf>
    <xf numFmtId="0" fontId="32" fillId="0" borderId="0" xfId="0" applyFont="1" applyFill="1"/>
    <xf numFmtId="3" fontId="24" fillId="0" borderId="0" xfId="0" applyNumberFormat="1" applyFont="1" applyAlignment="1">
      <alignment horizontal="right"/>
    </xf>
    <xf numFmtId="0" fontId="40" fillId="0" borderId="0" xfId="0" applyNumberFormat="1" applyFont="1"/>
    <xf numFmtId="0" fontId="37" fillId="0" borderId="0" xfId="0" applyFont="1" applyFill="1"/>
    <xf numFmtId="0" fontId="32" fillId="26" borderId="0" xfId="0" applyFont="1" applyFill="1"/>
    <xf numFmtId="164" fontId="3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164" fontId="2" fillId="0" borderId="9" xfId="0" applyNumberFormat="1" applyFont="1" applyFill="1" applyBorder="1" applyAlignment="1">
      <alignment wrapText="1"/>
    </xf>
    <xf numFmtId="164" fontId="2" fillId="0" borderId="9" xfId="0" applyNumberFormat="1" applyFont="1" applyFill="1" applyBorder="1" applyAlignment="1">
      <alignment wrapText="1"/>
    </xf>
    <xf numFmtId="0" fontId="2" fillId="0" borderId="11" xfId="0" applyFont="1" applyFill="1" applyBorder="1" applyAlignment="1">
      <alignment horizontal="left"/>
    </xf>
    <xf numFmtId="0" fontId="2" fillId="0" borderId="9" xfId="0" applyNumberFormat="1" applyFont="1" applyFill="1" applyBorder="1" applyAlignment="1">
      <alignment wrapText="1"/>
    </xf>
    <xf numFmtId="164" fontId="3" fillId="0" borderId="9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left" wrapText="1"/>
    </xf>
    <xf numFmtId="165" fontId="2" fillId="0" borderId="0" xfId="0" applyNumberFormat="1" applyFont="1" applyBorder="1" applyAlignment="1">
      <alignment horizontal="left"/>
    </xf>
    <xf numFmtId="49" fontId="22" fillId="0" borderId="9" xfId="0" applyNumberFormat="1" applyFont="1" applyBorder="1"/>
    <xf numFmtId="166" fontId="26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31" fillId="0" borderId="0" xfId="0" applyNumberFormat="1" applyFont="1" applyBorder="1" applyAlignment="1">
      <alignment horizontal="right"/>
    </xf>
    <xf numFmtId="0" fontId="15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  <protection locked="0"/>
    </xf>
    <xf numFmtId="1" fontId="2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24" fillId="0" borderId="0" xfId="0" applyNumberFormat="1" applyFont="1"/>
    <xf numFmtId="166" fontId="2" fillId="0" borderId="0" xfId="0" applyNumberFormat="1" applyFont="1" applyFill="1" applyBorder="1" applyAlignment="1">
      <alignment horizontal="right"/>
    </xf>
    <xf numFmtId="3" fontId="0" fillId="0" borderId="0" xfId="0" applyNumberFormat="1"/>
    <xf numFmtId="3" fontId="22" fillId="0" borderId="0" xfId="0" applyNumberFormat="1" applyFont="1"/>
    <xf numFmtId="3" fontId="2" fillId="0" borderId="0" xfId="0" applyNumberFormat="1" applyFont="1" applyFill="1" applyBorder="1" applyAlignment="1">
      <alignment horizontal="right"/>
    </xf>
    <xf numFmtId="3" fontId="22" fillId="0" borderId="0" xfId="0" applyNumberFormat="1" applyFont="1" applyFill="1" applyAlignment="1">
      <alignment horizontal="right"/>
    </xf>
    <xf numFmtId="167" fontId="31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0" fontId="2" fillId="0" borderId="11" xfId="0" applyFont="1" applyFill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30" fillId="0" borderId="11" xfId="0" applyFont="1" applyBorder="1" applyAlignment="1">
      <alignment horizontal="left"/>
    </xf>
    <xf numFmtId="1" fontId="2" fillId="0" borderId="0" xfId="0" applyNumberFormat="1" applyFont="1" applyFill="1" applyBorder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17" fillId="0" borderId="0" xfId="1"/>
    <xf numFmtId="0" fontId="16" fillId="0" borderId="0" xfId="1" applyFont="1"/>
    <xf numFmtId="0" fontId="17" fillId="0" borderId="0" xfId="1" applyAlignment="1">
      <alignment horizontal="left"/>
    </xf>
    <xf numFmtId="0" fontId="17" fillId="0" borderId="0" xfId="1" applyAlignment="1">
      <alignment wrapText="1"/>
    </xf>
    <xf numFmtId="164" fontId="17" fillId="0" borderId="0" xfId="1" applyNumberFormat="1"/>
    <xf numFmtId="0" fontId="17" fillId="0" borderId="0" xfId="1" applyNumberFormat="1" applyFill="1" applyAlignment="1" applyProtection="1">
      <alignment horizontal="right"/>
      <protection locked="0"/>
    </xf>
    <xf numFmtId="0" fontId="16" fillId="0" borderId="0" xfId="1" applyFont="1" applyFill="1"/>
    <xf numFmtId="166" fontId="2" fillId="0" borderId="10" xfId="0" applyNumberFormat="1" applyFont="1" applyBorder="1" applyAlignment="1">
      <alignment horizontal="right"/>
    </xf>
    <xf numFmtId="166" fontId="2" fillId="0" borderId="10" xfId="0" applyNumberFormat="1" applyFont="1" applyBorder="1" applyAlignment="1">
      <alignment horizontal="right"/>
    </xf>
    <xf numFmtId="165" fontId="2" fillId="0" borderId="11" xfId="0" applyNumberFormat="1" applyFont="1" applyBorder="1" applyAlignment="1">
      <alignment horizontal="right"/>
    </xf>
    <xf numFmtId="165" fontId="2" fillId="0" borderId="11" xfId="0" applyNumberFormat="1" applyFont="1" applyFill="1" applyBorder="1" applyAlignment="1">
      <alignment horizontal="right"/>
    </xf>
    <xf numFmtId="166" fontId="2" fillId="0" borderId="11" xfId="0" applyNumberFormat="1" applyFont="1" applyFill="1" applyBorder="1" applyAlignment="1">
      <alignment horizontal="right"/>
    </xf>
    <xf numFmtId="0" fontId="22" fillId="0" borderId="11" xfId="0" applyFont="1" applyBorder="1"/>
    <xf numFmtId="164" fontId="22" fillId="0" borderId="9" xfId="0" applyNumberFormat="1" applyFont="1" applyFill="1" applyBorder="1" applyAlignment="1">
      <alignment vertical="top" wrapText="1"/>
    </xf>
    <xf numFmtId="0" fontId="22" fillId="0" borderId="9" xfId="0" applyNumberFormat="1" applyFont="1" applyFill="1" applyBorder="1" applyAlignment="1">
      <alignment vertical="top" wrapText="1"/>
    </xf>
    <xf numFmtId="0" fontId="22" fillId="0" borderId="9" xfId="0" applyNumberFormat="1" applyFont="1" applyFill="1" applyBorder="1" applyAlignment="1">
      <alignment vertical="top" wrapText="1"/>
    </xf>
    <xf numFmtId="164" fontId="22" fillId="0" borderId="9" xfId="0" applyNumberFormat="1" applyFont="1" applyFill="1" applyBorder="1" applyAlignment="1">
      <alignment vertical="top" wrapText="1"/>
    </xf>
    <xf numFmtId="164" fontId="22" fillId="0" borderId="9" xfId="0" applyNumberFormat="1" applyFont="1" applyFill="1" applyBorder="1" applyAlignment="1">
      <alignment horizontal="left" wrapText="1"/>
    </xf>
    <xf numFmtId="164" fontId="22" fillId="0" borderId="9" xfId="0" applyNumberFormat="1" applyFont="1" applyFill="1" applyBorder="1" applyAlignment="1">
      <alignment horizontal="left" vertical="top" wrapText="1"/>
    </xf>
    <xf numFmtId="164" fontId="30" fillId="0" borderId="9" xfId="0" applyNumberFormat="1" applyFont="1" applyFill="1" applyBorder="1" applyAlignment="1">
      <alignment horizontal="left" vertical="top" wrapText="1"/>
    </xf>
    <xf numFmtId="164" fontId="30" fillId="0" borderId="9" xfId="0" applyNumberFormat="1" applyFont="1" applyBorder="1" applyAlignment="1"/>
    <xf numFmtId="164" fontId="27" fillId="0" borderId="9" xfId="0" applyNumberFormat="1" applyFont="1" applyFill="1" applyBorder="1" applyAlignment="1">
      <alignment wrapText="1"/>
    </xf>
    <xf numFmtId="164" fontId="27" fillId="0" borderId="9" xfId="0" applyNumberFormat="1" applyFont="1" applyFill="1" applyBorder="1" applyAlignment="1">
      <alignment wrapText="1"/>
    </xf>
    <xf numFmtId="49" fontId="27" fillId="0" borderId="9" xfId="0" applyNumberFormat="1" applyFont="1" applyFill="1" applyBorder="1" applyAlignment="1">
      <alignment wrapText="1"/>
    </xf>
    <xf numFmtId="164" fontId="27" fillId="0" borderId="9" xfId="0" applyNumberFormat="1" applyFont="1" applyFill="1" applyBorder="1" applyAlignment="1">
      <alignment horizontal="left" wrapText="1"/>
    </xf>
    <xf numFmtId="164" fontId="3" fillId="0" borderId="9" xfId="0" applyNumberFormat="1" applyFont="1" applyBorder="1" applyAlignment="1"/>
    <xf numFmtId="165" fontId="2" fillId="0" borderId="11" xfId="0" applyNumberFormat="1" applyFont="1" applyBorder="1" applyAlignment="1">
      <alignment horizontal="right"/>
    </xf>
    <xf numFmtId="165" fontId="2" fillId="0" borderId="11" xfId="0" applyNumberFormat="1" applyFont="1" applyFill="1" applyBorder="1" applyAlignment="1">
      <alignment horizontal="right"/>
    </xf>
    <xf numFmtId="49" fontId="27" fillId="0" borderId="9" xfId="0" applyNumberFormat="1" applyFont="1" applyFill="1" applyBorder="1" applyAlignment="1">
      <alignment wrapText="1"/>
    </xf>
    <xf numFmtId="164" fontId="27" fillId="0" borderId="9" xfId="0" applyNumberFormat="1" applyFont="1" applyFill="1" applyBorder="1" applyAlignment="1">
      <alignment horizontal="left" wrapText="1"/>
    </xf>
    <xf numFmtId="164" fontId="35" fillId="0" borderId="9" xfId="0" applyNumberFormat="1" applyFont="1" applyBorder="1" applyAlignment="1"/>
    <xf numFmtId="164" fontId="35" fillId="0" borderId="9" xfId="0" applyNumberFormat="1" applyFont="1" applyBorder="1" applyAlignment="1">
      <alignment horizontal="left"/>
    </xf>
    <xf numFmtId="164" fontId="24" fillId="0" borderId="9" xfId="0" applyNumberFormat="1" applyFont="1" applyBorder="1" applyAlignment="1"/>
    <xf numFmtId="49" fontId="3" fillId="0" borderId="9" xfId="0" applyNumberFormat="1" applyFont="1" applyFill="1" applyBorder="1" applyAlignment="1">
      <alignment horizontal="left"/>
    </xf>
    <xf numFmtId="164" fontId="2" fillId="0" borderId="9" xfId="0" applyNumberFormat="1" applyFont="1" applyFill="1" applyBorder="1" applyAlignment="1">
      <alignment horizontal="left"/>
    </xf>
    <xf numFmtId="164" fontId="2" fillId="0" borderId="9" xfId="0" applyNumberFormat="1" applyFont="1" applyBorder="1" applyAlignment="1">
      <alignment horizontal="left"/>
    </xf>
    <xf numFmtId="0" fontId="0" fillId="0" borderId="0" xfId="0" applyBorder="1"/>
    <xf numFmtId="0" fontId="24" fillId="0" borderId="11" xfId="0" applyFont="1" applyBorder="1" applyAlignment="1"/>
    <xf numFmtId="3" fontId="0" fillId="0" borderId="0" xfId="0" applyNumberFormat="1" applyBorder="1"/>
    <xf numFmtId="0" fontId="24" fillId="0" borderId="11" xfId="0" applyFont="1" applyBorder="1"/>
    <xf numFmtId="0" fontId="15" fillId="0" borderId="0" xfId="0" applyFont="1" applyFill="1" applyAlignment="1"/>
    <xf numFmtId="0" fontId="38" fillId="0" borderId="0" xfId="0" applyFont="1" applyFill="1" applyBorder="1" applyAlignment="1">
      <alignment horizontal="left" vertical="top"/>
    </xf>
    <xf numFmtId="0" fontId="38" fillId="0" borderId="0" xfId="0" applyFont="1" applyFill="1" applyBorder="1" applyAlignment="1">
      <alignment horizontal="left" vertical="top"/>
    </xf>
    <xf numFmtId="0" fontId="36" fillId="0" borderId="0" xfId="0" applyFont="1"/>
    <xf numFmtId="0" fontId="42" fillId="0" borderId="0" xfId="0" applyFont="1" applyBorder="1" applyAlignment="1">
      <alignment horizontal="left" vertical="center"/>
    </xf>
    <xf numFmtId="0" fontId="42" fillId="0" borderId="0" xfId="0" applyFont="1" applyFill="1" applyBorder="1" applyAlignment="1">
      <alignment horizontal="left" vertical="top"/>
    </xf>
    <xf numFmtId="0" fontId="4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left" vertical="center" wrapText="1"/>
    </xf>
    <xf numFmtId="1" fontId="2" fillId="0" borderId="13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22" fillId="0" borderId="8" xfId="0" applyFont="1" applyBorder="1" applyAlignment="1">
      <alignment horizontal="center" vertical="center" wrapText="1"/>
    </xf>
    <xf numFmtId="165" fontId="2" fillId="0" borderId="13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164" fontId="22" fillId="0" borderId="9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164" fontId="29" fillId="0" borderId="9" xfId="0" applyNumberFormat="1" applyFont="1" applyBorder="1" applyAlignment="1">
      <alignment horizontal="left" wrapText="1"/>
    </xf>
    <xf numFmtId="0" fontId="0" fillId="0" borderId="0" xfId="0" applyNumberFormat="1" applyBorder="1"/>
    <xf numFmtId="49" fontId="2" fillId="0" borderId="9" xfId="0" applyNumberFormat="1" applyFont="1" applyFill="1" applyBorder="1" applyAlignment="1">
      <alignment wrapText="1"/>
    </xf>
    <xf numFmtId="0" fontId="5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Font="1" applyAlignment="1">
      <alignment horizontal="left"/>
    </xf>
    <xf numFmtId="0" fontId="16" fillId="0" borderId="0" xfId="1" applyFont="1" applyAlignment="1">
      <alignment horizontal="left" vertical="center" wrapText="1"/>
    </xf>
    <xf numFmtId="0" fontId="16" fillId="0" borderId="0" xfId="1" applyFont="1" applyAlignment="1">
      <alignment horizontal="left" vertical="center"/>
    </xf>
    <xf numFmtId="0" fontId="16" fillId="0" borderId="0" xfId="1" applyFont="1"/>
    <xf numFmtId="0" fontId="16" fillId="0" borderId="0" xfId="1" applyFont="1" applyAlignment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6" fillId="0" borderId="0" xfId="1" applyFont="1" applyAlignment="1">
      <alignment horizontal="left" wrapText="1"/>
    </xf>
    <xf numFmtId="165" fontId="2" fillId="0" borderId="2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65" fontId="2" fillId="0" borderId="13" xfId="0" applyNumberFormat="1" applyFont="1" applyBorder="1" applyAlignment="1">
      <alignment horizontal="center" vertical="center" wrapText="1"/>
    </xf>
    <xf numFmtId="165" fontId="2" fillId="0" borderId="10" xfId="0" applyNumberFormat="1" applyFont="1" applyBorder="1" applyAlignment="1">
      <alignment horizontal="center" vertical="center" wrapText="1"/>
    </xf>
    <xf numFmtId="165" fontId="2" fillId="0" borderId="14" xfId="0" applyNumberFormat="1" applyFont="1" applyBorder="1" applyAlignment="1">
      <alignment horizontal="center" vertical="center" wrapText="1"/>
    </xf>
    <xf numFmtId="0" fontId="44" fillId="0" borderId="0" xfId="0" applyFont="1" applyAlignment="1">
      <alignment horizontal="center" vertical="top" textRotation="180"/>
    </xf>
  </cellXfs>
  <cellStyles count="2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4366260</xdr:colOff>
      <xdr:row>0</xdr:row>
      <xdr:rowOff>0</xdr:rowOff>
    </xdr:from>
    <xdr:to>
      <xdr:col>3</xdr:col>
      <xdr:colOff>134620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 2 - 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53340</xdr:rowOff>
        </xdr:from>
        <xdr:to>
          <xdr:col>7</xdr:col>
          <xdr:colOff>944880</xdr:colOff>
          <xdr:row>58</xdr:row>
          <xdr:rowOff>152400</xdr:rowOff>
        </xdr:to>
        <xdr:sp macro="" textlink="">
          <xdr:nvSpPr>
            <xdr:cNvPr id="59393" name="Object 1" hidden="1">
              <a:extLst>
                <a:ext uri="{63B3BB69-23CF-44E3-9099-C40C66FF867C}">
                  <a14:compatExt spid="_x0000_s59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7</xdr:col>
          <xdr:colOff>990600</xdr:colOff>
          <xdr:row>108</xdr:row>
          <xdr:rowOff>160020</xdr:rowOff>
        </xdr:to>
        <xdr:sp macro="" textlink="">
          <xdr:nvSpPr>
            <xdr:cNvPr id="59394" name="Object 2" hidden="1">
              <a:extLst>
                <a:ext uri="{63B3BB69-23CF-44E3-9099-C40C66FF867C}">
                  <a14:compatExt spid="_x0000_s59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customWidth="1"/>
    <col min="5" max="16384" width="11.5546875" style="5"/>
  </cols>
  <sheetData>
    <row r="1" spans="1:4" ht="60" customHeight="1">
      <c r="A1"/>
      <c r="D1" s="289" t="s">
        <v>324</v>
      </c>
    </row>
    <row r="2" spans="1:4" ht="40.200000000000003" customHeight="1">
      <c r="B2" s="6" t="s">
        <v>4</v>
      </c>
      <c r="D2" s="289"/>
    </row>
    <row r="3" spans="1:4" ht="34.799999999999997">
      <c r="B3" s="6" t="s">
        <v>5</v>
      </c>
      <c r="D3" s="289"/>
    </row>
    <row r="4" spans="1:4" ht="6.6" customHeight="1">
      <c r="D4" s="289"/>
    </row>
    <row r="5" spans="1:4" ht="20.399999999999999">
      <c r="C5" s="11" t="s">
        <v>261</v>
      </c>
      <c r="D5" s="289"/>
    </row>
    <row r="6" spans="1:4" s="7" customFormat="1" ht="34.950000000000003" customHeight="1">
      <c r="D6" s="289"/>
    </row>
    <row r="7" spans="1:4" ht="84" customHeight="1">
      <c r="C7" s="12" t="s">
        <v>43</v>
      </c>
      <c r="D7" s="289"/>
    </row>
    <row r="8" spans="1:4">
      <c r="D8" s="289"/>
    </row>
    <row r="9" spans="1:4" ht="15">
      <c r="C9" s="8"/>
      <c r="D9" s="289"/>
    </row>
    <row r="10" spans="1:4" ht="7.2" customHeight="1">
      <c r="D10" s="289"/>
    </row>
    <row r="11" spans="1:4" ht="15">
      <c r="A11" s="35"/>
      <c r="C11" s="8"/>
      <c r="D11" s="289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1.5546875" style="92"/>
    <col min="2" max="2" width="3.5546875" style="41" customWidth="1"/>
    <col min="3" max="3" width="45.33203125" style="41" customWidth="1"/>
    <col min="4" max="4" width="10.33203125" style="41" customWidth="1"/>
    <col min="5" max="5" width="10.33203125" customWidth="1"/>
    <col min="6" max="14" width="10.33203125" style="41" customWidth="1"/>
    <col min="15" max="15" width="3.5546875" style="41" customWidth="1"/>
    <col min="16" max="16384" width="11.5546875" style="41"/>
  </cols>
  <sheetData>
    <row r="1" spans="2:15" ht="24" customHeight="1">
      <c r="B1" s="239" t="s">
        <v>256</v>
      </c>
      <c r="C1" s="239"/>
      <c r="D1" s="239"/>
      <c r="E1" s="239"/>
      <c r="F1" s="239"/>
    </row>
    <row r="2" spans="2:15">
      <c r="B2" s="160" t="s">
        <v>151</v>
      </c>
      <c r="C2" s="160"/>
      <c r="D2" s="160"/>
      <c r="E2" s="160"/>
      <c r="F2" s="160"/>
    </row>
    <row r="4" spans="2:15" ht="13.8" customHeight="1">
      <c r="B4" s="248" t="s">
        <v>110</v>
      </c>
      <c r="C4" s="250" t="s">
        <v>111</v>
      </c>
      <c r="D4" s="253" t="s">
        <v>112</v>
      </c>
      <c r="E4" s="258" t="s">
        <v>190</v>
      </c>
      <c r="F4" s="254" t="s">
        <v>113</v>
      </c>
      <c r="G4" s="246"/>
      <c r="H4" s="246"/>
      <c r="I4" s="246"/>
      <c r="J4" s="246"/>
      <c r="K4" s="246"/>
      <c r="L4" s="246"/>
      <c r="M4" s="247" t="s">
        <v>114</v>
      </c>
      <c r="N4" s="247" t="s">
        <v>115</v>
      </c>
      <c r="O4" s="240" t="s">
        <v>110</v>
      </c>
    </row>
    <row r="5" spans="2:15">
      <c r="B5" s="249"/>
      <c r="C5" s="251"/>
      <c r="D5" s="253"/>
      <c r="E5" s="259"/>
      <c r="F5" s="241" t="s">
        <v>116</v>
      </c>
      <c r="G5" s="242" t="s">
        <v>117</v>
      </c>
      <c r="H5" s="243"/>
      <c r="I5" s="243"/>
      <c r="J5" s="243"/>
      <c r="K5" s="243"/>
      <c r="L5" s="243"/>
      <c r="M5" s="247"/>
      <c r="N5" s="247"/>
      <c r="O5" s="240"/>
    </row>
    <row r="6" spans="2:15" ht="13.8" customHeight="1">
      <c r="B6" s="249"/>
      <c r="C6" s="251"/>
      <c r="D6" s="253"/>
      <c r="E6" s="259"/>
      <c r="F6" s="241"/>
      <c r="G6" s="244" t="s">
        <v>118</v>
      </c>
      <c r="H6" s="245" t="s">
        <v>119</v>
      </c>
      <c r="I6" s="247" t="s">
        <v>120</v>
      </c>
      <c r="J6" s="247" t="s">
        <v>121</v>
      </c>
      <c r="K6" s="247" t="s">
        <v>122</v>
      </c>
      <c r="L6" s="247" t="s">
        <v>123</v>
      </c>
      <c r="M6" s="247"/>
      <c r="N6" s="247"/>
      <c r="O6" s="240"/>
    </row>
    <row r="7" spans="2:15">
      <c r="B7" s="249"/>
      <c r="C7" s="251"/>
      <c r="D7" s="253"/>
      <c r="E7" s="259"/>
      <c r="F7" s="241"/>
      <c r="G7" s="244"/>
      <c r="H7" s="246"/>
      <c r="I7" s="247"/>
      <c r="J7" s="247"/>
      <c r="K7" s="247"/>
      <c r="L7" s="247"/>
      <c r="M7" s="247"/>
      <c r="N7" s="247"/>
      <c r="O7" s="240"/>
    </row>
    <row r="8" spans="2:15">
      <c r="B8" s="249"/>
      <c r="C8" s="251"/>
      <c r="D8" s="253"/>
      <c r="E8" s="260"/>
      <c r="F8" s="241"/>
      <c r="G8" s="244"/>
      <c r="H8" s="246"/>
      <c r="I8" s="247"/>
      <c r="J8" s="247"/>
      <c r="K8" s="247"/>
      <c r="L8" s="247"/>
      <c r="M8" s="247"/>
      <c r="N8" s="247"/>
      <c r="O8" s="240"/>
    </row>
    <row r="9" spans="2:15">
      <c r="B9" s="249"/>
      <c r="C9" s="252"/>
      <c r="D9" s="257" t="s">
        <v>125</v>
      </c>
      <c r="E9" s="255"/>
      <c r="F9" s="255"/>
      <c r="G9" s="255" t="s">
        <v>125</v>
      </c>
      <c r="H9" s="255"/>
      <c r="I9" s="255"/>
      <c r="J9" s="255"/>
      <c r="K9" s="255"/>
      <c r="L9" s="255"/>
      <c r="M9" s="255"/>
      <c r="N9" s="256"/>
      <c r="O9" s="240"/>
    </row>
    <row r="10" spans="2:15" s="92" customFormat="1">
      <c r="B10" s="218"/>
      <c r="C10" s="206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21"/>
    </row>
    <row r="11" spans="2:15" ht="11.4" customHeight="1">
      <c r="B11" s="39">
        <v>1</v>
      </c>
      <c r="C11" s="222" t="s">
        <v>46</v>
      </c>
      <c r="D11" s="134">
        <v>768.05172338416514</v>
      </c>
      <c r="E11" s="135">
        <v>700.40542034402881</v>
      </c>
      <c r="F11" s="134">
        <v>445.12951651249307</v>
      </c>
      <c r="G11" s="134">
        <v>165.15957446808511</v>
      </c>
      <c r="H11" s="134">
        <v>217.16687770210922</v>
      </c>
      <c r="I11" s="134">
        <v>436.07784152003529</v>
      </c>
      <c r="J11" s="134">
        <v>479.35690188198458</v>
      </c>
      <c r="K11" s="134">
        <v>495.53665306809103</v>
      </c>
      <c r="L11" s="134">
        <v>487.67906639380357</v>
      </c>
      <c r="M11" s="134">
        <v>285.10392508727222</v>
      </c>
      <c r="N11" s="134">
        <v>296.686832780759</v>
      </c>
      <c r="O11" s="170">
        <v>1</v>
      </c>
    </row>
    <row r="12" spans="2:15" ht="11.4" customHeight="1">
      <c r="B12" s="39">
        <v>2</v>
      </c>
      <c r="C12" s="172" t="s">
        <v>48</v>
      </c>
      <c r="D12" s="134">
        <v>756.35275616031345</v>
      </c>
      <c r="E12" s="135">
        <v>695.2766087629409</v>
      </c>
      <c r="F12" s="134">
        <v>435.54779154938882</v>
      </c>
      <c r="G12" s="134">
        <v>146.59180457052798</v>
      </c>
      <c r="H12" s="134">
        <v>203.67772036092765</v>
      </c>
      <c r="I12" s="134">
        <v>422.00620295728163</v>
      </c>
      <c r="J12" s="134">
        <v>467.82312720680557</v>
      </c>
      <c r="K12" s="134">
        <v>487.39327921941373</v>
      </c>
      <c r="L12" s="134">
        <v>481.88936093049762</v>
      </c>
      <c r="M12" s="134">
        <v>282.74055599654508</v>
      </c>
      <c r="N12" s="134">
        <v>290.85062264301422</v>
      </c>
      <c r="O12" s="170">
        <v>2</v>
      </c>
    </row>
    <row r="13" spans="2:15" ht="11.4" customHeight="1">
      <c r="B13" s="39">
        <v>3</v>
      </c>
      <c r="C13" s="172" t="s">
        <v>49</v>
      </c>
      <c r="D13" s="142">
        <v>0.22921526254953561</v>
      </c>
      <c r="E13" s="135">
        <v>0.75582486458137843</v>
      </c>
      <c r="F13" s="142">
        <v>8.3070116035835764E-2</v>
      </c>
      <c r="G13" s="134" t="s">
        <v>0</v>
      </c>
      <c r="H13" s="134" t="s">
        <v>0</v>
      </c>
      <c r="I13" s="134" t="s">
        <v>0</v>
      </c>
      <c r="J13" s="142">
        <v>0.20117048852056449</v>
      </c>
      <c r="K13" s="142">
        <v>0.1314295327417252</v>
      </c>
      <c r="L13" s="142">
        <v>1.4571406367380774E-2</v>
      </c>
      <c r="M13" s="142">
        <v>3.934900233276431E-2</v>
      </c>
      <c r="N13" s="142">
        <v>4.272481799227535E-2</v>
      </c>
      <c r="O13" s="170">
        <v>3</v>
      </c>
    </row>
    <row r="14" spans="2:15" ht="11.4" customHeight="1">
      <c r="B14" s="39">
        <v>4</v>
      </c>
      <c r="C14" s="172" t="s">
        <v>278</v>
      </c>
      <c r="D14" s="134">
        <v>1.6702887581149761</v>
      </c>
      <c r="E14" s="135">
        <v>1.6299080413081426</v>
      </c>
      <c r="F14" s="134">
        <v>0.93611762339798554</v>
      </c>
      <c r="G14" s="142">
        <v>0.22655634357762017</v>
      </c>
      <c r="H14" s="142">
        <v>0.42207088509405338</v>
      </c>
      <c r="I14" s="134">
        <v>1.1747083429153899</v>
      </c>
      <c r="J14" s="134">
        <v>1.2555813249042127</v>
      </c>
      <c r="K14" s="134">
        <v>1.0321599304650153</v>
      </c>
      <c r="L14" s="134">
        <v>0.82409398233297926</v>
      </c>
      <c r="M14" s="134">
        <v>0.59023503499146468</v>
      </c>
      <c r="N14" s="134">
        <v>0.8886762142393273</v>
      </c>
      <c r="O14" s="170">
        <v>4</v>
      </c>
    </row>
    <row r="15" spans="2:15" ht="11.4" customHeight="1">
      <c r="B15" s="39">
        <v>5</v>
      </c>
      <c r="C15" s="172" t="s">
        <v>50</v>
      </c>
      <c r="D15" s="134">
        <v>9.7994632031872779</v>
      </c>
      <c r="E15" s="135">
        <v>2.743078675198404</v>
      </c>
      <c r="F15" s="134">
        <v>8.5625372236704163</v>
      </c>
      <c r="G15" s="134">
        <v>18.341213553979511</v>
      </c>
      <c r="H15" s="134">
        <v>13.067086456087518</v>
      </c>
      <c r="I15" s="134">
        <v>12.896930219838275</v>
      </c>
      <c r="J15" s="134">
        <v>10.077022861754253</v>
      </c>
      <c r="K15" s="134">
        <v>6.9797843854705528</v>
      </c>
      <c r="L15" s="134">
        <v>4.9510400746056007</v>
      </c>
      <c r="M15" s="134">
        <v>1.7337850534029113</v>
      </c>
      <c r="N15" s="134">
        <v>4.9048091055132108</v>
      </c>
      <c r="O15" s="170">
        <v>5</v>
      </c>
    </row>
    <row r="16" spans="2:15" ht="11.4" customHeight="1">
      <c r="B16" s="39">
        <v>6</v>
      </c>
      <c r="C16" s="172" t="s">
        <v>51</v>
      </c>
      <c r="D16" s="134">
        <v>343.72973681920308</v>
      </c>
      <c r="E16" s="135">
        <v>350.27854974175983</v>
      </c>
      <c r="F16" s="134">
        <v>250.36264234865936</v>
      </c>
      <c r="G16" s="134">
        <v>201.13278171788809</v>
      </c>
      <c r="H16" s="134">
        <v>220.01870800679876</v>
      </c>
      <c r="I16" s="134">
        <v>281.65652522515245</v>
      </c>
      <c r="J16" s="134">
        <v>258.53413770698018</v>
      </c>
      <c r="K16" s="134">
        <v>255.36232493586238</v>
      </c>
      <c r="L16" s="134">
        <v>248.57362122114861</v>
      </c>
      <c r="M16" s="134">
        <v>77.613235255540189</v>
      </c>
      <c r="N16" s="134">
        <v>85.113534083011473</v>
      </c>
      <c r="O16" s="170">
        <v>6</v>
      </c>
    </row>
    <row r="17" spans="2:15" ht="22.05" customHeight="1">
      <c r="B17" s="39">
        <v>7</v>
      </c>
      <c r="C17" s="173" t="s">
        <v>184</v>
      </c>
      <c r="D17" s="134">
        <v>218.78903247869954</v>
      </c>
      <c r="E17" s="135">
        <v>168.28414901575664</v>
      </c>
      <c r="F17" s="134">
        <v>171.77831257875872</v>
      </c>
      <c r="G17" s="134">
        <v>138.79038613081167</v>
      </c>
      <c r="H17" s="134">
        <v>159.28612983813011</v>
      </c>
      <c r="I17" s="134">
        <v>205.31912909982535</v>
      </c>
      <c r="J17" s="134">
        <v>171.47356226689081</v>
      </c>
      <c r="K17" s="134">
        <v>178.47604828195315</v>
      </c>
      <c r="L17" s="134">
        <v>166.03308033054427</v>
      </c>
      <c r="M17" s="134">
        <v>48.021328130844665</v>
      </c>
      <c r="N17" s="134">
        <v>50.033610190153922</v>
      </c>
      <c r="O17" s="170">
        <v>7</v>
      </c>
    </row>
    <row r="18" spans="2:15" ht="22.05" customHeight="1">
      <c r="B18" s="39">
        <v>8</v>
      </c>
      <c r="C18" s="174" t="s">
        <v>270</v>
      </c>
      <c r="D18" s="134">
        <v>1922.6110437629548</v>
      </c>
      <c r="E18" s="135">
        <v>1972.4612382673615</v>
      </c>
      <c r="F18" s="134">
        <v>699.36099163372205</v>
      </c>
      <c r="G18" s="134">
        <v>864.71631205673759</v>
      </c>
      <c r="H18" s="134">
        <v>845.08287418865427</v>
      </c>
      <c r="I18" s="134">
        <v>735.03179170991541</v>
      </c>
      <c r="J18" s="134">
        <v>587.8456028062127</v>
      </c>
      <c r="K18" s="134">
        <v>697.57889276752041</v>
      </c>
      <c r="L18" s="134">
        <v>701.25378856565555</v>
      </c>
      <c r="M18" s="134">
        <v>1205.0758269848657</v>
      </c>
      <c r="N18" s="134">
        <v>51.326748014720124</v>
      </c>
      <c r="O18" s="170">
        <v>8</v>
      </c>
    </row>
    <row r="19" spans="2:15" ht="22.05" customHeight="1">
      <c r="B19" s="39">
        <v>9</v>
      </c>
      <c r="C19" s="173" t="s">
        <v>185</v>
      </c>
      <c r="D19" s="134">
        <v>781.06101742975738</v>
      </c>
      <c r="E19" s="135">
        <v>775.65369852871231</v>
      </c>
      <c r="F19" s="134">
        <v>5.0288996561577299</v>
      </c>
      <c r="G19" s="134">
        <v>0.66981875492513787</v>
      </c>
      <c r="H19" s="134">
        <v>0.94680766115693049</v>
      </c>
      <c r="I19" s="134">
        <v>2.2748320291377393</v>
      </c>
      <c r="J19" s="134">
        <v>1.8035974832878194</v>
      </c>
      <c r="K19" s="134">
        <v>5.8564999789712751</v>
      </c>
      <c r="L19" s="134">
        <v>9.1136051602207075</v>
      </c>
      <c r="M19" s="134">
        <v>776.9810279513938</v>
      </c>
      <c r="N19" s="142">
        <v>0.42439985872326852</v>
      </c>
      <c r="O19" s="170">
        <v>9</v>
      </c>
    </row>
    <row r="20" spans="2:15" ht="11.4" customHeight="1">
      <c r="B20" s="39">
        <v>10</v>
      </c>
      <c r="C20" s="175" t="s">
        <v>53</v>
      </c>
      <c r="D20" s="134">
        <v>402.78147205228561</v>
      </c>
      <c r="E20" s="135">
        <v>300.87485442658857</v>
      </c>
      <c r="F20" s="142">
        <v>0</v>
      </c>
      <c r="G20" s="134" t="s">
        <v>0</v>
      </c>
      <c r="H20" s="134" t="s">
        <v>0</v>
      </c>
      <c r="I20" s="134" t="s">
        <v>0</v>
      </c>
      <c r="J20" s="134" t="s">
        <v>0</v>
      </c>
      <c r="K20" s="142">
        <v>0.18049655829863592</v>
      </c>
      <c r="L20" s="134" t="s">
        <v>0</v>
      </c>
      <c r="M20" s="134">
        <v>421.9884168196096</v>
      </c>
      <c r="N20" s="134" t="s">
        <v>0</v>
      </c>
      <c r="O20" s="170">
        <v>10</v>
      </c>
    </row>
    <row r="21" spans="2:15" ht="11.4" customHeight="1">
      <c r="B21" s="39">
        <v>11</v>
      </c>
      <c r="C21" s="175" t="s">
        <v>55</v>
      </c>
      <c r="D21" s="134">
        <v>247.91816565685289</v>
      </c>
      <c r="E21" s="135">
        <v>291.7792477228848</v>
      </c>
      <c r="F21" s="134" t="s">
        <v>0</v>
      </c>
      <c r="G21" s="134" t="s">
        <v>0</v>
      </c>
      <c r="H21" s="134" t="s">
        <v>0</v>
      </c>
      <c r="I21" s="134" t="s">
        <v>0</v>
      </c>
      <c r="J21" s="134" t="s">
        <v>0</v>
      </c>
      <c r="K21" s="134" t="s">
        <v>0</v>
      </c>
      <c r="L21" s="134" t="s">
        <v>0</v>
      </c>
      <c r="M21" s="134">
        <v>239.63008051485983</v>
      </c>
      <c r="N21" s="134" t="s">
        <v>0</v>
      </c>
      <c r="O21" s="170">
        <v>11</v>
      </c>
    </row>
    <row r="22" spans="2:15" ht="11.4" customHeight="1">
      <c r="B22" s="39">
        <v>12</v>
      </c>
      <c r="C22" s="175" t="s">
        <v>57</v>
      </c>
      <c r="D22" s="134">
        <v>115.97556834966237</v>
      </c>
      <c r="E22" s="135">
        <v>167.81625743292054</v>
      </c>
      <c r="F22" s="134">
        <v>4.8302114838848835</v>
      </c>
      <c r="G22" s="134">
        <v>0.63041765169424746</v>
      </c>
      <c r="H22" s="134">
        <v>0.92399301871941408</v>
      </c>
      <c r="I22" s="134">
        <v>1.8646164173260158</v>
      </c>
      <c r="J22" s="134">
        <v>1.5862408635069798</v>
      </c>
      <c r="K22" s="134">
        <v>5.5288023440019067</v>
      </c>
      <c r="L22" s="134">
        <v>9.0261767220164231</v>
      </c>
      <c r="M22" s="134">
        <v>101.31979468565005</v>
      </c>
      <c r="N22" s="142">
        <v>0.17374759316858643</v>
      </c>
      <c r="O22" s="170">
        <v>12</v>
      </c>
    </row>
    <row r="23" spans="2:15" ht="11.4" customHeight="1">
      <c r="B23" s="39">
        <v>13</v>
      </c>
      <c r="C23" s="175" t="s">
        <v>59</v>
      </c>
      <c r="D23" s="134">
        <v>14.385402787600803</v>
      </c>
      <c r="E23" s="135">
        <v>15.18333894631844</v>
      </c>
      <c r="F23" s="142" t="s">
        <v>0</v>
      </c>
      <c r="G23" s="142">
        <v>3.9401103230890466E-2</v>
      </c>
      <c r="H23" s="142">
        <v>2.2814642437516398E-2</v>
      </c>
      <c r="I23" s="142">
        <v>0.41021561181172345</v>
      </c>
      <c r="J23" s="142">
        <v>0.21735661978083978</v>
      </c>
      <c r="K23" s="142">
        <v>0.14720107667073223</v>
      </c>
      <c r="L23" s="142">
        <v>8.7428438204284642E-2</v>
      </c>
      <c r="M23" s="134">
        <v>14.043221721426551</v>
      </c>
      <c r="N23" s="142">
        <v>0.25065226555468206</v>
      </c>
      <c r="O23" s="170">
        <v>13</v>
      </c>
    </row>
    <row r="24" spans="2:15" ht="22.05" customHeight="1">
      <c r="B24" s="39">
        <v>14</v>
      </c>
      <c r="C24" s="173" t="s">
        <v>277</v>
      </c>
      <c r="D24" s="134">
        <v>262.42614345116471</v>
      </c>
      <c r="E24" s="135">
        <v>612.19243198218931</v>
      </c>
      <c r="F24" s="134">
        <v>78.412845846154141</v>
      </c>
      <c r="G24" s="134">
        <v>18.469267139479907</v>
      </c>
      <c r="H24" s="134">
        <v>18.354379840981942</v>
      </c>
      <c r="I24" s="134">
        <v>25.781429663561045</v>
      </c>
      <c r="J24" s="134">
        <v>60.658683050114576</v>
      </c>
      <c r="K24" s="134">
        <v>76.719799245769721</v>
      </c>
      <c r="L24" s="134">
        <v>133.02074968266714</v>
      </c>
      <c r="M24" s="134">
        <v>116.19760388865301</v>
      </c>
      <c r="N24" s="134">
        <v>10.105843615772864</v>
      </c>
      <c r="O24" s="170">
        <v>14</v>
      </c>
    </row>
    <row r="25" spans="2:15" ht="22.05" customHeight="1">
      <c r="B25" s="39">
        <v>15</v>
      </c>
      <c r="C25" s="173" t="s">
        <v>186</v>
      </c>
      <c r="D25" s="134">
        <v>146.5110454381464</v>
      </c>
      <c r="E25" s="135">
        <v>424.25683648731678</v>
      </c>
      <c r="F25" s="134">
        <v>15.238265495977172</v>
      </c>
      <c r="G25" s="134">
        <v>6.0973207249802996</v>
      </c>
      <c r="H25" s="134">
        <v>4.7853712512690647</v>
      </c>
      <c r="I25" s="134">
        <v>11.821668085846939</v>
      </c>
      <c r="J25" s="134">
        <v>7.4456203797266394</v>
      </c>
      <c r="K25" s="134">
        <v>10.663316089778638</v>
      </c>
      <c r="L25" s="134">
        <v>30.277763386265317</v>
      </c>
      <c r="M25" s="134">
        <v>78.543523397111102</v>
      </c>
      <c r="N25" s="134">
        <v>1.444098848138907</v>
      </c>
      <c r="O25" s="170">
        <v>15</v>
      </c>
    </row>
    <row r="26" spans="2:15" ht="11.4" customHeight="1">
      <c r="B26" s="39">
        <v>16</v>
      </c>
      <c r="C26" s="172" t="s">
        <v>62</v>
      </c>
      <c r="D26" s="134">
        <v>24.072505567969682</v>
      </c>
      <c r="E26" s="135">
        <v>24.793112224567395</v>
      </c>
      <c r="F26" s="134">
        <v>20.754898465000277</v>
      </c>
      <c r="G26" s="134">
        <v>17.99645390070922</v>
      </c>
      <c r="H26" s="134">
        <v>22.118795843172148</v>
      </c>
      <c r="I26" s="134">
        <v>30.573493856088906</v>
      </c>
      <c r="J26" s="134">
        <v>20.84773706323459</v>
      </c>
      <c r="K26" s="134">
        <v>19.271074287476694</v>
      </c>
      <c r="L26" s="134">
        <v>19.567779706240447</v>
      </c>
      <c r="M26" s="134">
        <v>2.6937063942614583</v>
      </c>
      <c r="N26" s="134">
        <v>2.8597144842829638</v>
      </c>
      <c r="O26" s="170">
        <v>16</v>
      </c>
    </row>
    <row r="27" spans="2:15" ht="11.4" customHeight="1">
      <c r="B27" s="39">
        <v>17</v>
      </c>
      <c r="C27" s="172" t="s">
        <v>63</v>
      </c>
      <c r="D27" s="134">
        <v>20.046325180869637</v>
      </c>
      <c r="E27" s="135">
        <v>18.767079970898173</v>
      </c>
      <c r="F27" s="134">
        <v>17.531680804779398</v>
      </c>
      <c r="G27" s="134">
        <v>16.193853427895981</v>
      </c>
      <c r="H27" s="134">
        <v>20.670066048389856</v>
      </c>
      <c r="I27" s="134">
        <v>27.198538140728818</v>
      </c>
      <c r="J27" s="134">
        <v>16.921444080384951</v>
      </c>
      <c r="K27" s="134">
        <v>16.738865289986123</v>
      </c>
      <c r="L27" s="134">
        <v>15.50073828458928</v>
      </c>
      <c r="M27" s="134">
        <v>2.2851568762138683</v>
      </c>
      <c r="N27" s="134">
        <v>2.7600232423009876</v>
      </c>
      <c r="O27" s="170">
        <v>17</v>
      </c>
    </row>
    <row r="28" spans="2:15" ht="11.4" customHeight="1">
      <c r="B28" s="39">
        <v>18</v>
      </c>
      <c r="C28" s="176" t="s">
        <v>130</v>
      </c>
      <c r="D28" s="134">
        <v>3023.8767941405877</v>
      </c>
      <c r="E28" s="135">
        <v>3024.6799955781676</v>
      </c>
      <c r="F28" s="134">
        <v>1378.8789129182289</v>
      </c>
      <c r="G28" s="134">
        <v>1232.5354609929077</v>
      </c>
      <c r="H28" s="134">
        <v>1276.2510979546673</v>
      </c>
      <c r="I28" s="134">
        <v>1436.6869495496951</v>
      </c>
      <c r="J28" s="134">
        <v>1323.2370412676978</v>
      </c>
      <c r="K28" s="134">
        <v>1409.3364035272182</v>
      </c>
      <c r="L28" s="134">
        <v>1427.8245861720591</v>
      </c>
      <c r="M28" s="134">
        <v>1570.4866937219394</v>
      </c>
      <c r="N28" s="134">
        <v>435.98682936277356</v>
      </c>
      <c r="O28" s="170">
        <v>18</v>
      </c>
    </row>
    <row r="29" spans="2:15" ht="11.4" customHeight="1">
      <c r="B29" s="39">
        <v>19</v>
      </c>
      <c r="C29" s="177" t="s">
        <v>77</v>
      </c>
      <c r="D29" s="134">
        <v>569.55457468311295</v>
      </c>
      <c r="E29" s="135" t="s">
        <v>2</v>
      </c>
      <c r="F29" s="134" t="s">
        <v>2</v>
      </c>
      <c r="G29" s="134" t="s">
        <v>2</v>
      </c>
      <c r="H29" s="134" t="s">
        <v>2</v>
      </c>
      <c r="I29" s="134" t="s">
        <v>2</v>
      </c>
      <c r="J29" s="134" t="s">
        <v>2</v>
      </c>
      <c r="K29" s="134" t="s">
        <v>2</v>
      </c>
      <c r="L29" s="134" t="s">
        <v>2</v>
      </c>
      <c r="M29" s="134" t="s">
        <v>2</v>
      </c>
      <c r="N29" s="134" t="s">
        <v>2</v>
      </c>
      <c r="O29" s="170">
        <v>19</v>
      </c>
    </row>
    <row r="30" spans="2:15" ht="11.4" customHeight="1">
      <c r="B30" s="39">
        <v>20</v>
      </c>
      <c r="C30" s="178" t="s">
        <v>271</v>
      </c>
      <c r="D30" s="134">
        <v>2454.3222194574751</v>
      </c>
      <c r="E30" s="135">
        <v>3024.6799955781676</v>
      </c>
      <c r="F30" s="134">
        <v>1378.8789129182289</v>
      </c>
      <c r="G30" s="134">
        <v>1232.5354609929077</v>
      </c>
      <c r="H30" s="134">
        <v>1276.2510979546673</v>
      </c>
      <c r="I30" s="134">
        <v>1436.6869495496951</v>
      </c>
      <c r="J30" s="134">
        <v>1323.2370412676978</v>
      </c>
      <c r="K30" s="134">
        <v>1409.3364035272182</v>
      </c>
      <c r="L30" s="134">
        <v>1427.8245861720591</v>
      </c>
      <c r="M30" s="134">
        <v>1570.4866937219394</v>
      </c>
      <c r="N30" s="134">
        <v>435.98682936277356</v>
      </c>
      <c r="O30" s="170">
        <v>20</v>
      </c>
    </row>
    <row r="31" spans="2:15" ht="11.4" customHeight="1">
      <c r="B31" s="39">
        <v>21</v>
      </c>
      <c r="C31" s="172" t="s">
        <v>260</v>
      </c>
      <c r="D31" s="134">
        <v>313.77036226226068</v>
      </c>
      <c r="E31" s="135">
        <v>288.37289416652311</v>
      </c>
      <c r="F31" s="134">
        <v>266.71919677513063</v>
      </c>
      <c r="G31" s="134">
        <v>167.97675334909377</v>
      </c>
      <c r="H31" s="134">
        <v>177.48651084265882</v>
      </c>
      <c r="I31" s="134">
        <v>284.7393577017981</v>
      </c>
      <c r="J31" s="134">
        <v>234.84920306426588</v>
      </c>
      <c r="K31" s="134">
        <v>264.961938007318</v>
      </c>
      <c r="L31" s="134">
        <v>327.52311996476959</v>
      </c>
      <c r="M31" s="134">
        <v>45.979066330758968</v>
      </c>
      <c r="N31" s="134">
        <v>34.424810016975997</v>
      </c>
      <c r="O31" s="170">
        <v>21</v>
      </c>
    </row>
    <row r="32" spans="2:15" ht="11.4" customHeight="1">
      <c r="B32" s="39">
        <v>22</v>
      </c>
      <c r="C32" s="172" t="s">
        <v>66</v>
      </c>
      <c r="D32" s="134">
        <v>37.728178482284441</v>
      </c>
      <c r="E32" s="135">
        <v>102.22402751819507</v>
      </c>
      <c r="F32" s="134">
        <v>17.610864599597182</v>
      </c>
      <c r="G32" s="134">
        <v>10.589046493301812</v>
      </c>
      <c r="H32" s="134">
        <v>7.7969040530212288</v>
      </c>
      <c r="I32" s="134">
        <v>5.8984032668079633</v>
      </c>
      <c r="J32" s="134">
        <v>15.823099459151985</v>
      </c>
      <c r="K32" s="134">
        <v>17.366222259606623</v>
      </c>
      <c r="L32" s="134">
        <v>26.079579307307721</v>
      </c>
      <c r="M32" s="134">
        <v>7.5739542638287451</v>
      </c>
      <c r="N32" s="134">
        <v>2.0878194392225224</v>
      </c>
      <c r="O32" s="170">
        <v>22</v>
      </c>
    </row>
    <row r="33" spans="2:15" ht="11.4" customHeight="1">
      <c r="B33" s="39">
        <v>23</v>
      </c>
      <c r="C33" s="172" t="s">
        <v>292</v>
      </c>
      <c r="D33" s="134">
        <v>17.533946126650218</v>
      </c>
      <c r="E33" s="135">
        <v>7.8436110946863451</v>
      </c>
      <c r="F33" s="134">
        <v>18.582930694262139</v>
      </c>
      <c r="G33" s="134">
        <v>12.509850275807723</v>
      </c>
      <c r="H33" s="134">
        <v>9.1771899204909708</v>
      </c>
      <c r="I33" s="134">
        <v>3.897048312211373</v>
      </c>
      <c r="J33" s="134">
        <v>6.5808185095347875</v>
      </c>
      <c r="K33" s="134">
        <v>12.711864406779661</v>
      </c>
      <c r="L33" s="134">
        <v>39.904605859648214</v>
      </c>
      <c r="M33" s="134">
        <v>0.610152431233975</v>
      </c>
      <c r="N33" s="134">
        <v>1.0083057046176984</v>
      </c>
      <c r="O33" s="170">
        <v>23</v>
      </c>
    </row>
    <row r="34" spans="2:15" ht="11.4" customHeight="1">
      <c r="B34" s="39">
        <v>24</v>
      </c>
      <c r="C34" s="172" t="s">
        <v>291</v>
      </c>
      <c r="D34" s="134">
        <v>35.56432103047991</v>
      </c>
      <c r="E34" s="135">
        <v>27.618457551693023</v>
      </c>
      <c r="F34" s="134">
        <v>21.557909586680022</v>
      </c>
      <c r="G34" s="134">
        <v>9.4168636721828207</v>
      </c>
      <c r="H34" s="134">
        <v>11.960576297867972</v>
      </c>
      <c r="I34" s="134">
        <v>25.184752410016721</v>
      </c>
      <c r="J34" s="134">
        <v>21.092841336604472</v>
      </c>
      <c r="K34" s="134">
        <v>26.094895627427064</v>
      </c>
      <c r="L34" s="134">
        <v>21.466919669455741</v>
      </c>
      <c r="M34" s="134">
        <v>12.941935446261407</v>
      </c>
      <c r="N34" s="134">
        <v>15.044832575679894</v>
      </c>
      <c r="O34" s="170">
        <v>24</v>
      </c>
    </row>
    <row r="35" spans="2:15" ht="11.4" customHeight="1">
      <c r="B35" s="39">
        <v>25</v>
      </c>
      <c r="C35" s="172" t="s">
        <v>67</v>
      </c>
      <c r="D35" s="134">
        <v>4.6116803358228315</v>
      </c>
      <c r="E35" s="135">
        <v>1.9486913175261389</v>
      </c>
      <c r="F35" s="134">
        <v>4.7738598262231466</v>
      </c>
      <c r="G35" s="142">
        <v>9.8502758077226166E-2</v>
      </c>
      <c r="H35" s="142">
        <v>5.7036606093790994E-3</v>
      </c>
      <c r="I35" s="142">
        <v>0.24240013425238205</v>
      </c>
      <c r="J35" s="134">
        <v>0.56651459410963556</v>
      </c>
      <c r="K35" s="134">
        <v>3.4942731771600006</v>
      </c>
      <c r="L35" s="134">
        <v>12.204362355257363</v>
      </c>
      <c r="M35" s="142">
        <v>0.34102468688395737</v>
      </c>
      <c r="N35" s="134" t="s">
        <v>0</v>
      </c>
      <c r="O35" s="170">
        <v>25</v>
      </c>
    </row>
    <row r="36" spans="2:15" ht="11.4" customHeight="1">
      <c r="B36" s="39">
        <v>26</v>
      </c>
      <c r="C36" s="172" t="s">
        <v>68</v>
      </c>
      <c r="D36" s="134">
        <v>210.98018738449861</v>
      </c>
      <c r="E36" s="135">
        <v>129.91961005606987</v>
      </c>
      <c r="F36" s="134">
        <v>200.51085692411277</v>
      </c>
      <c r="G36" s="134">
        <v>135.2738376674547</v>
      </c>
      <c r="H36" s="134">
        <v>148.24954655898156</v>
      </c>
      <c r="I36" s="134">
        <v>248.41662989228732</v>
      </c>
      <c r="J36" s="134">
        <v>188.36957099815248</v>
      </c>
      <c r="K36" s="134">
        <v>196.2085208394667</v>
      </c>
      <c r="L36" s="134">
        <v>226.06565551900113</v>
      </c>
      <c r="M36" s="134">
        <v>23.012365302535532</v>
      </c>
      <c r="N36" s="134">
        <v>16.269610691458453</v>
      </c>
      <c r="O36" s="170">
        <v>26</v>
      </c>
    </row>
    <row r="37" spans="2:15" ht="11.4" customHeight="1">
      <c r="B37" s="39">
        <v>27</v>
      </c>
      <c r="C37" s="178" t="s">
        <v>106</v>
      </c>
      <c r="D37" s="134">
        <v>308.49023955650728</v>
      </c>
      <c r="E37" s="135">
        <v>288.37289416652311</v>
      </c>
      <c r="F37" s="134">
        <v>266.71919677513063</v>
      </c>
      <c r="G37" s="134">
        <v>167.97675334909377</v>
      </c>
      <c r="H37" s="134">
        <v>177.48651084265882</v>
      </c>
      <c r="I37" s="134">
        <v>284.7393577017981</v>
      </c>
      <c r="J37" s="134">
        <v>234.84920306426588</v>
      </c>
      <c r="K37" s="134">
        <v>264.961938007318</v>
      </c>
      <c r="L37" s="134">
        <v>327.52311996476959</v>
      </c>
      <c r="M37" s="134">
        <v>45.979066330758968</v>
      </c>
      <c r="N37" s="134">
        <v>34.424810016975997</v>
      </c>
      <c r="O37" s="170">
        <v>27</v>
      </c>
    </row>
    <row r="38" spans="2:15" ht="11.4" customHeight="1">
      <c r="B38" s="39">
        <v>28</v>
      </c>
      <c r="C38" s="179" t="s">
        <v>69</v>
      </c>
      <c r="D38" s="134">
        <v>2762.8124590139823</v>
      </c>
      <c r="E38" s="135">
        <v>3313.0528897446907</v>
      </c>
      <c r="F38" s="134">
        <v>1645.5981096933594</v>
      </c>
      <c r="G38" s="134">
        <v>1400.5122143420015</v>
      </c>
      <c r="H38" s="134">
        <v>1453.7376087973262</v>
      </c>
      <c r="I38" s="134">
        <v>1721.4263072514932</v>
      </c>
      <c r="J38" s="134">
        <v>1558.0862443319636</v>
      </c>
      <c r="K38" s="134">
        <v>1674.2983415345361</v>
      </c>
      <c r="L38" s="134">
        <v>1755.3477061368287</v>
      </c>
      <c r="M38" s="134">
        <v>1616.4657600526984</v>
      </c>
      <c r="N38" s="134">
        <v>470.4116393797496</v>
      </c>
      <c r="O38" s="170">
        <v>28</v>
      </c>
    </row>
    <row r="39" spans="2:15" ht="11.4" customHeight="1">
      <c r="B39" s="39">
        <v>29</v>
      </c>
      <c r="C39" s="64" t="s">
        <v>71</v>
      </c>
      <c r="D39" s="134">
        <v>169.39416485766387</v>
      </c>
      <c r="E39" s="135">
        <v>-6.5530529925780057</v>
      </c>
      <c r="F39" s="134">
        <v>156.84706645900758</v>
      </c>
      <c r="G39" s="134">
        <v>39.282899921197796</v>
      </c>
      <c r="H39" s="134">
        <v>92.399301871941418</v>
      </c>
      <c r="I39" s="134">
        <v>165.24852229148928</v>
      </c>
      <c r="J39" s="134">
        <v>102.00731150672071</v>
      </c>
      <c r="K39" s="134">
        <v>235.64964741837349</v>
      </c>
      <c r="L39" s="134">
        <v>157.86823562935524</v>
      </c>
      <c r="M39" s="134">
        <v>39.436930350322712</v>
      </c>
      <c r="N39" s="134">
        <v>37.275979537660504</v>
      </c>
      <c r="O39" s="170">
        <v>29</v>
      </c>
    </row>
    <row r="40" spans="2:15" ht="11.4" customHeight="1">
      <c r="B40" s="39">
        <v>30</v>
      </c>
      <c r="C40" s="132" t="s">
        <v>72</v>
      </c>
      <c r="D40" s="134">
        <v>-70.576237364048993</v>
      </c>
      <c r="E40" s="135">
        <v>-22.2505585134416</v>
      </c>
      <c r="F40" s="134">
        <v>-73.306219765635404</v>
      </c>
      <c r="G40" s="134">
        <v>-1.4282899921197794</v>
      </c>
      <c r="H40" s="134">
        <v>-19.597777853826585</v>
      </c>
      <c r="I40" s="134">
        <v>-50.245197058878368</v>
      </c>
      <c r="J40" s="134">
        <v>-25.093128062358225</v>
      </c>
      <c r="K40" s="134">
        <v>-95.878720331973483</v>
      </c>
      <c r="L40" s="134">
        <v>-119.27505634277129</v>
      </c>
      <c r="M40" s="134">
        <v>-2.7709470284702178</v>
      </c>
      <c r="N40" s="134">
        <v>-21.288352644951065</v>
      </c>
      <c r="O40" s="170">
        <v>30</v>
      </c>
    </row>
    <row r="41" spans="2:15" ht="11.4" customHeight="1">
      <c r="B41" s="39">
        <v>31</v>
      </c>
      <c r="C41" s="65" t="s">
        <v>73</v>
      </c>
      <c r="D41" s="134">
        <v>98.81792749361486</v>
      </c>
      <c r="E41" s="135">
        <v>-28.803611506019607</v>
      </c>
      <c r="F41" s="134">
        <v>83.540846693372174</v>
      </c>
      <c r="G41" s="134">
        <v>37.854609929078016</v>
      </c>
      <c r="H41" s="134">
        <v>72.801524018114833</v>
      </c>
      <c r="I41" s="134">
        <v>115.00332523261091</v>
      </c>
      <c r="J41" s="134">
        <v>76.914183444362493</v>
      </c>
      <c r="K41" s="134">
        <v>139.77092708640004</v>
      </c>
      <c r="L41" s="134">
        <v>38.593179286583947</v>
      </c>
      <c r="M41" s="134">
        <v>36.665983321852494</v>
      </c>
      <c r="N41" s="134">
        <v>15.987626892709438</v>
      </c>
      <c r="O41" s="170">
        <v>31</v>
      </c>
    </row>
    <row r="42" spans="2:15" ht="11.4" customHeight="1">
      <c r="B42" s="39"/>
      <c r="C42" s="64"/>
      <c r="D42" s="44"/>
      <c r="E42" s="133"/>
      <c r="F42" s="44"/>
      <c r="G42" s="44"/>
      <c r="H42" s="44"/>
      <c r="I42" s="44"/>
      <c r="J42" s="44"/>
      <c r="K42" s="44"/>
      <c r="L42" s="44"/>
      <c r="M42" s="44"/>
      <c r="N42" s="44"/>
      <c r="O42" s="66"/>
    </row>
    <row r="43" spans="2:15" ht="11.4" customHeight="1">
      <c r="B43" s="39"/>
      <c r="C43" s="67" t="s">
        <v>75</v>
      </c>
      <c r="D43" s="44"/>
      <c r="E43" s="133"/>
      <c r="F43" s="44"/>
      <c r="G43" s="44"/>
      <c r="H43" s="44"/>
      <c r="I43" s="44"/>
      <c r="J43" s="44"/>
      <c r="K43" s="44"/>
      <c r="L43" s="44"/>
      <c r="M43" s="44"/>
      <c r="N43" s="44"/>
      <c r="O43" s="66"/>
    </row>
    <row r="44" spans="2:15" ht="11.4" customHeight="1">
      <c r="B44" s="39">
        <v>32</v>
      </c>
      <c r="C44" s="68" t="s">
        <v>76</v>
      </c>
      <c r="D44" s="134">
        <v>37.630527060271355</v>
      </c>
      <c r="E44" s="135">
        <v>52.385861447533159</v>
      </c>
      <c r="F44" s="134">
        <v>31.99559679805995</v>
      </c>
      <c r="G44" s="134">
        <v>19.099684791174152</v>
      </c>
      <c r="H44" s="134">
        <v>47.694010015628031</v>
      </c>
      <c r="I44" s="134">
        <v>54.546245594843711</v>
      </c>
      <c r="J44" s="134">
        <v>17.020873172412358</v>
      </c>
      <c r="K44" s="134">
        <v>21.591243638810614</v>
      </c>
      <c r="L44" s="134">
        <v>43.882599797943165</v>
      </c>
      <c r="M44" s="134">
        <v>2.1044429395745059</v>
      </c>
      <c r="N44" s="134">
        <v>4.3522347928131158</v>
      </c>
      <c r="O44" s="145">
        <v>32</v>
      </c>
    </row>
    <row r="45" spans="2:15" ht="11.4" customHeight="1">
      <c r="B45" s="39">
        <v>33</v>
      </c>
      <c r="C45" s="68" t="s">
        <v>77</v>
      </c>
      <c r="D45" s="134" t="s">
        <v>0</v>
      </c>
      <c r="E45" s="135" t="s">
        <v>2</v>
      </c>
      <c r="F45" s="134" t="s">
        <v>2</v>
      </c>
      <c r="G45" s="134" t="s">
        <v>2</v>
      </c>
      <c r="H45" s="134" t="s">
        <v>2</v>
      </c>
      <c r="I45" s="134" t="s">
        <v>2</v>
      </c>
      <c r="J45" s="134" t="s">
        <v>2</v>
      </c>
      <c r="K45" s="134" t="s">
        <v>2</v>
      </c>
      <c r="L45" s="134" t="s">
        <v>2</v>
      </c>
      <c r="M45" s="134" t="s">
        <v>2</v>
      </c>
      <c r="N45" s="134" t="s">
        <v>2</v>
      </c>
      <c r="O45" s="145">
        <v>33</v>
      </c>
    </row>
    <row r="46" spans="2:15" ht="11.4" customHeight="1">
      <c r="B46" s="39">
        <v>34</v>
      </c>
      <c r="C46" s="68" t="s">
        <v>78</v>
      </c>
      <c r="D46" s="134">
        <v>68.214625568084088</v>
      </c>
      <c r="E46" s="135">
        <v>76.6956570920281</v>
      </c>
      <c r="F46" s="134">
        <v>58.752918384339679</v>
      </c>
      <c r="G46" s="134">
        <v>49.202127659574465</v>
      </c>
      <c r="H46" s="134">
        <v>75.185654152835284</v>
      </c>
      <c r="I46" s="134">
        <v>110.44744578627767</v>
      </c>
      <c r="J46" s="134">
        <v>50.852199810853492</v>
      </c>
      <c r="K46" s="134">
        <v>59.455215824816698</v>
      </c>
      <c r="L46" s="134">
        <v>47.075356837551489</v>
      </c>
      <c r="M46" s="134">
        <v>6.2399745057328095</v>
      </c>
      <c r="N46" s="134">
        <v>9.4934545578835827</v>
      </c>
      <c r="O46" s="145">
        <v>34</v>
      </c>
    </row>
    <row r="47" spans="2:15" ht="11.4" customHeight="1">
      <c r="B47" s="39">
        <v>35</v>
      </c>
      <c r="C47" s="68" t="s">
        <v>77</v>
      </c>
      <c r="D47" s="134" t="s">
        <v>0</v>
      </c>
      <c r="E47" s="135" t="s">
        <v>2</v>
      </c>
      <c r="F47" s="134" t="s">
        <v>2</v>
      </c>
      <c r="G47" s="134" t="s">
        <v>2</v>
      </c>
      <c r="H47" s="134" t="s">
        <v>2</v>
      </c>
      <c r="I47" s="134" t="s">
        <v>2</v>
      </c>
      <c r="J47" s="134" t="s">
        <v>2</v>
      </c>
      <c r="K47" s="134" t="s">
        <v>2</v>
      </c>
      <c r="L47" s="134" t="s">
        <v>2</v>
      </c>
      <c r="M47" s="134" t="s">
        <v>2</v>
      </c>
      <c r="N47" s="134" t="s">
        <v>2</v>
      </c>
      <c r="O47" s="145">
        <v>35</v>
      </c>
    </row>
    <row r="48" spans="2:15" ht="11.4" customHeight="1">
      <c r="B48" s="39">
        <v>36</v>
      </c>
      <c r="C48" s="65" t="s">
        <v>79</v>
      </c>
      <c r="D48" s="134">
        <v>30.583689924457023</v>
      </c>
      <c r="E48" s="135">
        <v>-24.309795644494947</v>
      </c>
      <c r="F48" s="134">
        <v>-26.757321586279733</v>
      </c>
      <c r="G48" s="134">
        <v>-30.102442868400317</v>
      </c>
      <c r="H48" s="134">
        <v>-27.49164413720726</v>
      </c>
      <c r="I48" s="134">
        <v>-55.901200191433951</v>
      </c>
      <c r="J48" s="134">
        <v>-33.831326638441134</v>
      </c>
      <c r="K48" s="134">
        <v>-37.863972186006087</v>
      </c>
      <c r="L48" s="134">
        <v>-3.1927570396083205</v>
      </c>
      <c r="M48" s="134">
        <v>-4.1355315661583036</v>
      </c>
      <c r="N48" s="134">
        <v>-5.1412197650704679</v>
      </c>
      <c r="O48" s="145">
        <v>36</v>
      </c>
    </row>
    <row r="49" spans="2:15" ht="11.4" customHeight="1">
      <c r="B49" s="74" t="s">
        <v>173</v>
      </c>
      <c r="C49" s="66"/>
      <c r="D49" s="66"/>
      <c r="E49" s="34"/>
      <c r="F49" s="66"/>
      <c r="G49" s="66"/>
      <c r="H49" s="66"/>
      <c r="I49" s="66"/>
      <c r="J49" s="66"/>
      <c r="K49" s="66"/>
      <c r="L49" s="66"/>
      <c r="M49" s="66"/>
      <c r="N49" s="66"/>
      <c r="O49" s="66"/>
    </row>
    <row r="50" spans="2:15" ht="11.4" customHeight="1">
      <c r="B50" s="202" t="s">
        <v>287</v>
      </c>
      <c r="C50" s="203"/>
      <c r="D50" s="37"/>
      <c r="F50" s="66"/>
      <c r="G50" s="66"/>
      <c r="H50" s="66"/>
      <c r="I50" s="66"/>
      <c r="J50" s="66"/>
      <c r="K50" s="66"/>
      <c r="L50" s="66"/>
      <c r="M50" s="66"/>
      <c r="N50" s="66"/>
      <c r="O50" s="66"/>
    </row>
    <row r="51" spans="2:15" ht="11.4" customHeight="1">
      <c r="B51" s="204" t="s">
        <v>133</v>
      </c>
      <c r="C51" s="205"/>
      <c r="D51" s="38"/>
      <c r="F51" s="66"/>
      <c r="G51" s="66"/>
      <c r="H51" s="66"/>
      <c r="I51" s="66"/>
      <c r="J51" s="66"/>
      <c r="K51" s="66"/>
      <c r="L51" s="66"/>
      <c r="M51" s="66"/>
      <c r="N51" s="66"/>
      <c r="O51" s="66"/>
    </row>
  </sheetData>
  <mergeCells count="19">
    <mergeCell ref="D9:F9"/>
    <mergeCell ref="N4:N8"/>
    <mergeCell ref="E4:E8"/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</mergeCells>
  <hyperlinks>
    <hyperlink ref="B1:F2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colBreaks count="1" manualBreakCount="1">
    <brk id="6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4.77734375" style="92" customWidth="1"/>
    <col min="3" max="4" width="9.77734375" style="92" customWidth="1"/>
    <col min="5" max="5" width="10.44140625" style="92" customWidth="1"/>
    <col min="6" max="10" width="9.77734375" style="92" customWidth="1"/>
    <col min="11" max="11" width="10.7773437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ht="24" customHeight="1">
      <c r="A1" s="261" t="s">
        <v>259</v>
      </c>
      <c r="B1" s="261"/>
      <c r="C1" s="261"/>
      <c r="D1" s="261"/>
      <c r="E1" s="261"/>
      <c r="F1" s="261"/>
    </row>
    <row r="2" spans="1:15" ht="13.8" customHeight="1">
      <c r="A2" s="160" t="s">
        <v>227</v>
      </c>
      <c r="B2" s="160"/>
      <c r="C2" s="160"/>
      <c r="D2" s="160"/>
      <c r="E2" s="160"/>
      <c r="F2" s="160"/>
    </row>
    <row r="3" spans="1:15" ht="13.8" customHeight="1"/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ht="13.8" customHeight="1">
      <c r="A10" s="226"/>
      <c r="B10" s="206"/>
      <c r="C10" s="227"/>
      <c r="D10" s="227"/>
      <c r="E10" s="227"/>
      <c r="F10" s="227"/>
      <c r="G10" s="227"/>
      <c r="H10" s="227"/>
      <c r="I10" s="228"/>
      <c r="J10" s="228"/>
      <c r="K10" s="228"/>
      <c r="L10" s="228"/>
      <c r="M10" s="228"/>
      <c r="N10" s="228"/>
      <c r="O10" s="209"/>
    </row>
    <row r="11" spans="1:15" ht="12" customHeight="1">
      <c r="A11" s="93">
        <v>1</v>
      </c>
      <c r="B11" s="125" t="s">
        <v>174</v>
      </c>
      <c r="C11" s="104">
        <v>102007</v>
      </c>
      <c r="D11" s="104" t="s">
        <v>0</v>
      </c>
      <c r="E11" s="104">
        <v>102007</v>
      </c>
      <c r="F11" s="104">
        <v>90783</v>
      </c>
      <c r="G11" s="104">
        <v>11224</v>
      </c>
      <c r="H11" s="104" t="s">
        <v>0</v>
      </c>
      <c r="I11" s="104">
        <v>588.59134368490595</v>
      </c>
      <c r="J11" s="104" t="s">
        <v>0</v>
      </c>
      <c r="K11" s="104">
        <v>588.59134368490595</v>
      </c>
      <c r="L11" s="104">
        <v>622.00160325584261</v>
      </c>
      <c r="M11" s="104">
        <v>410.32390144037436</v>
      </c>
      <c r="N11" s="104" t="s">
        <v>0</v>
      </c>
      <c r="O11" s="185">
        <v>1</v>
      </c>
    </row>
    <row r="12" spans="1:15" ht="12" customHeight="1">
      <c r="A12" s="93">
        <v>2</v>
      </c>
      <c r="B12" s="180" t="s">
        <v>80</v>
      </c>
      <c r="C12" s="104">
        <v>45415</v>
      </c>
      <c r="D12" s="104" t="s">
        <v>0</v>
      </c>
      <c r="E12" s="104">
        <v>45415</v>
      </c>
      <c r="F12" s="104">
        <v>40683</v>
      </c>
      <c r="G12" s="104">
        <v>4732</v>
      </c>
      <c r="H12" s="104" t="s">
        <v>0</v>
      </c>
      <c r="I12" s="104">
        <v>262.04942673983163</v>
      </c>
      <c r="J12" s="104" t="s">
        <v>0</v>
      </c>
      <c r="K12" s="104">
        <v>262.04942673983163</v>
      </c>
      <c r="L12" s="104">
        <v>278.74041643542785</v>
      </c>
      <c r="M12" s="104">
        <v>172.99115303063536</v>
      </c>
      <c r="N12" s="104" t="s">
        <v>0</v>
      </c>
      <c r="O12" s="185">
        <v>2</v>
      </c>
    </row>
    <row r="13" spans="1:15" ht="12" customHeight="1">
      <c r="A13" s="93">
        <v>3</v>
      </c>
      <c r="B13" s="180" t="s">
        <v>81</v>
      </c>
      <c r="C13" s="104">
        <v>17175</v>
      </c>
      <c r="D13" s="104" t="s">
        <v>0</v>
      </c>
      <c r="E13" s="104">
        <v>17175</v>
      </c>
      <c r="F13" s="104">
        <v>14711</v>
      </c>
      <c r="G13" s="104">
        <v>2463</v>
      </c>
      <c r="H13" s="104" t="s">
        <v>0</v>
      </c>
      <c r="I13" s="104">
        <v>99.101594280669559</v>
      </c>
      <c r="J13" s="104" t="s">
        <v>0</v>
      </c>
      <c r="K13" s="104">
        <v>99.101594280669559</v>
      </c>
      <c r="L13" s="104">
        <v>100.79272094441362</v>
      </c>
      <c r="M13" s="104">
        <v>90.041675806097828</v>
      </c>
      <c r="N13" s="104" t="s">
        <v>0</v>
      </c>
      <c r="O13" s="185">
        <v>3</v>
      </c>
    </row>
    <row r="14" spans="1:15" ht="12" customHeight="1">
      <c r="A14" s="93">
        <v>4</v>
      </c>
      <c r="B14" s="180" t="s">
        <v>82</v>
      </c>
      <c r="C14" s="104">
        <v>28241</v>
      </c>
      <c r="D14" s="104" t="s">
        <v>0</v>
      </c>
      <c r="E14" s="104">
        <v>28241</v>
      </c>
      <c r="F14" s="104">
        <v>25972</v>
      </c>
      <c r="G14" s="104">
        <v>2268</v>
      </c>
      <c r="H14" s="104" t="s">
        <v>0</v>
      </c>
      <c r="I14" s="104">
        <v>162.95360256654376</v>
      </c>
      <c r="J14" s="104" t="s">
        <v>0</v>
      </c>
      <c r="K14" s="104">
        <v>162.95360256654376</v>
      </c>
      <c r="L14" s="104">
        <v>177.94769549101423</v>
      </c>
      <c r="M14" s="104">
        <v>82.912919499890322</v>
      </c>
      <c r="N14" s="104" t="s">
        <v>0</v>
      </c>
      <c r="O14" s="185">
        <v>4</v>
      </c>
    </row>
    <row r="15" spans="1:15" ht="12" customHeight="1">
      <c r="A15" s="93">
        <v>5</v>
      </c>
      <c r="B15" s="180" t="s">
        <v>175</v>
      </c>
      <c r="C15" s="104">
        <v>25163</v>
      </c>
      <c r="D15" s="104" t="s">
        <v>0</v>
      </c>
      <c r="E15" s="104">
        <v>25163</v>
      </c>
      <c r="F15" s="104">
        <v>23135</v>
      </c>
      <c r="G15" s="104">
        <v>2028</v>
      </c>
      <c r="H15" s="104" t="s">
        <v>0</v>
      </c>
      <c r="I15" s="104">
        <v>145.19321204567618</v>
      </c>
      <c r="J15" s="104" t="s">
        <v>0</v>
      </c>
      <c r="K15" s="104">
        <v>145.19321204567618</v>
      </c>
      <c r="L15" s="104">
        <v>158.50993127924744</v>
      </c>
      <c r="M15" s="104">
        <v>74.139065584558011</v>
      </c>
      <c r="N15" s="104" t="s">
        <v>0</v>
      </c>
      <c r="O15" s="185">
        <v>5</v>
      </c>
    </row>
    <row r="16" spans="1:15" ht="12" customHeight="1">
      <c r="A16" s="93">
        <v>6</v>
      </c>
      <c r="B16" s="180" t="s">
        <v>84</v>
      </c>
      <c r="C16" s="104">
        <v>55167</v>
      </c>
      <c r="D16" s="104" t="s">
        <v>0</v>
      </c>
      <c r="E16" s="104">
        <v>55167</v>
      </c>
      <c r="F16" s="104">
        <v>48918</v>
      </c>
      <c r="G16" s="104">
        <v>6249</v>
      </c>
      <c r="H16" s="104" t="s">
        <v>0</v>
      </c>
      <c r="I16" s="104">
        <v>318.31951392615417</v>
      </c>
      <c r="J16" s="104" t="s">
        <v>0</v>
      </c>
      <c r="K16" s="104">
        <v>318.31951392615417</v>
      </c>
      <c r="L16" s="104">
        <v>335.16268935890321</v>
      </c>
      <c r="M16" s="104">
        <v>228.44922132046503</v>
      </c>
      <c r="N16" s="104" t="s">
        <v>0</v>
      </c>
      <c r="O16" s="185">
        <v>6</v>
      </c>
    </row>
    <row r="17" spans="1:15" ht="12" customHeight="1">
      <c r="A17" s="93">
        <v>7</v>
      </c>
      <c r="B17" s="180" t="s">
        <v>85</v>
      </c>
      <c r="C17" s="104">
        <v>50846</v>
      </c>
      <c r="D17" s="104" t="s">
        <v>0</v>
      </c>
      <c r="E17" s="104">
        <v>50846</v>
      </c>
      <c r="F17" s="104">
        <v>44996</v>
      </c>
      <c r="G17" s="104">
        <v>5850</v>
      </c>
      <c r="H17" s="104" t="s">
        <v>0</v>
      </c>
      <c r="I17" s="104">
        <v>293.38687992983552</v>
      </c>
      <c r="J17" s="104" t="s">
        <v>0</v>
      </c>
      <c r="K17" s="104">
        <v>293.38687992983552</v>
      </c>
      <c r="L17" s="104">
        <v>308.29102519304161</v>
      </c>
      <c r="M17" s="104">
        <v>213.86268918622505</v>
      </c>
      <c r="N17" s="104" t="s">
        <v>0</v>
      </c>
      <c r="O17" s="185">
        <v>7</v>
      </c>
    </row>
    <row r="18" spans="1:15" ht="12" customHeight="1">
      <c r="A18" s="95">
        <v>8</v>
      </c>
      <c r="B18" s="180" t="s">
        <v>86</v>
      </c>
      <c r="C18" s="104">
        <v>4321</v>
      </c>
      <c r="D18" s="104" t="s">
        <v>0</v>
      </c>
      <c r="E18" s="104">
        <v>4321</v>
      </c>
      <c r="F18" s="104">
        <v>3922</v>
      </c>
      <c r="G18" s="104">
        <v>399</v>
      </c>
      <c r="H18" s="104" t="s">
        <v>0</v>
      </c>
      <c r="I18" s="104">
        <v>24.932633996318671</v>
      </c>
      <c r="J18" s="104" t="s">
        <v>0</v>
      </c>
      <c r="K18" s="104">
        <v>24.932633996318671</v>
      </c>
      <c r="L18" s="104">
        <v>26.871664165861613</v>
      </c>
      <c r="M18" s="104">
        <v>14.586532134239965</v>
      </c>
      <c r="N18" s="104" t="s">
        <v>0</v>
      </c>
      <c r="O18" s="186">
        <v>8</v>
      </c>
    </row>
    <row r="19" spans="1:15" ht="12" customHeight="1">
      <c r="A19" s="93">
        <v>9</v>
      </c>
      <c r="B19" s="180" t="s">
        <v>87</v>
      </c>
      <c r="C19" s="104">
        <v>1425</v>
      </c>
      <c r="D19" s="104" t="s">
        <v>0</v>
      </c>
      <c r="E19" s="104">
        <v>1425</v>
      </c>
      <c r="F19" s="104">
        <v>1181</v>
      </c>
      <c r="G19" s="104">
        <v>244</v>
      </c>
      <c r="H19" s="104" t="s">
        <v>0</v>
      </c>
      <c r="I19" s="104">
        <v>8.2224030189201827</v>
      </c>
      <c r="J19" s="104" t="s">
        <v>0</v>
      </c>
      <c r="K19" s="104">
        <v>8.2224030189201827</v>
      </c>
      <c r="L19" s="104">
        <v>8.091645940816564</v>
      </c>
      <c r="M19" s="104">
        <v>8.9200848139211821</v>
      </c>
      <c r="N19" s="104" t="s">
        <v>0</v>
      </c>
      <c r="O19" s="185">
        <v>9</v>
      </c>
    </row>
    <row r="20" spans="1:15" ht="12" customHeight="1">
      <c r="A20" s="93">
        <v>10</v>
      </c>
      <c r="B20" s="181" t="s">
        <v>176</v>
      </c>
      <c r="C20" s="104">
        <v>282978</v>
      </c>
      <c r="D20" s="104">
        <v>160299</v>
      </c>
      <c r="E20" s="104">
        <v>122679</v>
      </c>
      <c r="F20" s="104">
        <v>97255</v>
      </c>
      <c r="G20" s="104">
        <v>16230</v>
      </c>
      <c r="H20" s="104">
        <v>9194</v>
      </c>
      <c r="I20" s="104">
        <v>1632.8134466582424</v>
      </c>
      <c r="J20" s="104">
        <v>924.94244317886751</v>
      </c>
      <c r="K20" s="104">
        <v>707.87100347937474</v>
      </c>
      <c r="L20" s="104">
        <v>666.3446451940008</v>
      </c>
      <c r="M20" s="104">
        <v>593.33187102434749</v>
      </c>
      <c r="N20" s="104">
        <v>336.1117204065219</v>
      </c>
      <c r="O20" s="185">
        <v>10</v>
      </c>
    </row>
    <row r="21" spans="1:15" ht="12" customHeight="1">
      <c r="A21" s="93">
        <v>11</v>
      </c>
      <c r="B21" s="181" t="s">
        <v>161</v>
      </c>
      <c r="C21" s="104">
        <v>177154</v>
      </c>
      <c r="D21" s="104">
        <v>88612</v>
      </c>
      <c r="E21" s="104">
        <v>88543</v>
      </c>
      <c r="F21" s="104">
        <v>75066</v>
      </c>
      <c r="G21" s="104">
        <v>13023</v>
      </c>
      <c r="H21" s="104">
        <v>454</v>
      </c>
      <c r="I21" s="104">
        <v>1022.1976030973937</v>
      </c>
      <c r="J21" s="104">
        <v>511.30075530705625</v>
      </c>
      <c r="K21" s="104">
        <v>510.9026178977191</v>
      </c>
      <c r="L21" s="104">
        <v>514.31625249224066</v>
      </c>
      <c r="M21" s="104">
        <v>476.09124808071948</v>
      </c>
      <c r="N21" s="104">
        <v>16.597206989836952</v>
      </c>
      <c r="O21" s="185">
        <v>11</v>
      </c>
    </row>
    <row r="22" spans="1:15" ht="12" customHeight="1">
      <c r="A22" s="93">
        <v>12</v>
      </c>
      <c r="B22" s="181" t="s">
        <v>162</v>
      </c>
      <c r="C22" s="104">
        <v>101854</v>
      </c>
      <c r="D22" s="104">
        <v>30552</v>
      </c>
      <c r="E22" s="104">
        <v>71302</v>
      </c>
      <c r="F22" s="104">
        <v>60386</v>
      </c>
      <c r="G22" s="104">
        <v>10916</v>
      </c>
      <c r="H22" s="104" t="s">
        <v>0</v>
      </c>
      <c r="I22" s="104">
        <v>587.70851725550608</v>
      </c>
      <c r="J22" s="104">
        <v>176.2883207256487</v>
      </c>
      <c r="K22" s="104">
        <v>411.42019652985744</v>
      </c>
      <c r="L22" s="104">
        <v>413.7359286893726</v>
      </c>
      <c r="M22" s="104">
        <v>399.06412224903124</v>
      </c>
      <c r="N22" s="104" t="s">
        <v>0</v>
      </c>
      <c r="O22" s="185">
        <v>12</v>
      </c>
    </row>
    <row r="23" spans="1:15" ht="12" customHeight="1">
      <c r="A23" s="93">
        <v>13</v>
      </c>
      <c r="B23" s="181" t="s">
        <v>163</v>
      </c>
      <c r="C23" s="104">
        <v>79309</v>
      </c>
      <c r="D23" s="104">
        <v>71199</v>
      </c>
      <c r="E23" s="104">
        <v>8109</v>
      </c>
      <c r="F23" s="104" t="s">
        <v>0</v>
      </c>
      <c r="G23" s="104" t="s">
        <v>0</v>
      </c>
      <c r="H23" s="104">
        <v>8109</v>
      </c>
      <c r="I23" s="104">
        <v>457.62144633511627</v>
      </c>
      <c r="J23" s="104">
        <v>410.8258754695425</v>
      </c>
      <c r="K23" s="104">
        <v>46.789800758192108</v>
      </c>
      <c r="L23" s="104" t="s">
        <v>0</v>
      </c>
      <c r="M23" s="104" t="s">
        <v>0</v>
      </c>
      <c r="N23" s="104">
        <v>296.4465891642904</v>
      </c>
      <c r="O23" s="185">
        <v>13</v>
      </c>
    </row>
    <row r="24" spans="1:15" ht="12" customHeight="1">
      <c r="A24" s="93">
        <v>14</v>
      </c>
      <c r="B24" s="181" t="s">
        <v>164</v>
      </c>
      <c r="C24" s="104">
        <v>2673</v>
      </c>
      <c r="D24" s="104">
        <v>32</v>
      </c>
      <c r="E24" s="104">
        <v>2642</v>
      </c>
      <c r="F24" s="104">
        <v>2627</v>
      </c>
      <c r="G24" s="104">
        <v>13</v>
      </c>
      <c r="H24" s="104">
        <v>2</v>
      </c>
      <c r="I24" s="104">
        <v>15.423497031279751</v>
      </c>
      <c r="J24" s="104">
        <v>0.18464343621434795</v>
      </c>
      <c r="K24" s="104">
        <v>15.244623702447102</v>
      </c>
      <c r="L24" s="104">
        <v>17.998944865812966</v>
      </c>
      <c r="M24" s="104">
        <v>0.47525042041383342</v>
      </c>
      <c r="N24" s="104">
        <v>7.3115449294435919E-2</v>
      </c>
      <c r="O24" s="185">
        <v>14</v>
      </c>
    </row>
    <row r="25" spans="1:15" ht="12" customHeight="1">
      <c r="A25" s="93">
        <v>15</v>
      </c>
      <c r="B25" s="181" t="s">
        <v>88</v>
      </c>
      <c r="C25" s="104">
        <v>5351</v>
      </c>
      <c r="D25" s="104">
        <v>5343</v>
      </c>
      <c r="E25" s="104">
        <v>8</v>
      </c>
      <c r="F25" s="104">
        <v>0</v>
      </c>
      <c r="G25" s="104">
        <v>8</v>
      </c>
      <c r="H25" s="104" t="s">
        <v>0</v>
      </c>
      <c r="I25" s="104">
        <v>30.875844599467996</v>
      </c>
      <c r="J25" s="104">
        <v>30.82968374041441</v>
      </c>
      <c r="K25" s="104">
        <v>4.6160859053586988E-2</v>
      </c>
      <c r="L25" s="104">
        <v>0</v>
      </c>
      <c r="M25" s="104">
        <v>0.29246179717774368</v>
      </c>
      <c r="N25" s="104" t="s">
        <v>0</v>
      </c>
      <c r="O25" s="185">
        <v>15</v>
      </c>
    </row>
    <row r="26" spans="1:15" ht="12" customHeight="1">
      <c r="A26" s="93">
        <v>16</v>
      </c>
      <c r="B26" s="181" t="s">
        <v>89</v>
      </c>
      <c r="C26" s="104">
        <v>1069</v>
      </c>
      <c r="D26" s="104">
        <v>1061</v>
      </c>
      <c r="E26" s="104">
        <v>8</v>
      </c>
      <c r="F26" s="104" t="s">
        <v>0</v>
      </c>
      <c r="G26" s="104">
        <v>8</v>
      </c>
      <c r="H26" s="104" t="s">
        <v>0</v>
      </c>
      <c r="I26" s="104">
        <v>6.1682447910355611</v>
      </c>
      <c r="J26" s="104">
        <v>6.1220839319819742</v>
      </c>
      <c r="K26" s="104">
        <v>4.6160859053586988E-2</v>
      </c>
      <c r="L26" s="104" t="s">
        <v>0</v>
      </c>
      <c r="M26" s="104">
        <v>0.29246179717774368</v>
      </c>
      <c r="N26" s="104" t="s">
        <v>0</v>
      </c>
      <c r="O26" s="185">
        <v>16</v>
      </c>
    </row>
    <row r="27" spans="1:15" ht="12" customHeight="1">
      <c r="A27" s="93">
        <v>17</v>
      </c>
      <c r="B27" s="181" t="s">
        <v>90</v>
      </c>
      <c r="C27" s="104">
        <v>4191</v>
      </c>
      <c r="D27" s="104">
        <v>4191</v>
      </c>
      <c r="E27" s="104" t="s">
        <v>0</v>
      </c>
      <c r="F27" s="104" t="s">
        <v>0</v>
      </c>
      <c r="G27" s="104" t="s">
        <v>0</v>
      </c>
      <c r="H27" s="104" t="s">
        <v>0</v>
      </c>
      <c r="I27" s="104">
        <v>24.182520036697884</v>
      </c>
      <c r="J27" s="104">
        <v>24.182520036697884</v>
      </c>
      <c r="K27" s="104" t="s">
        <v>0</v>
      </c>
      <c r="L27" s="104" t="s">
        <v>0</v>
      </c>
      <c r="M27" s="104" t="s">
        <v>0</v>
      </c>
      <c r="N27" s="104" t="s">
        <v>0</v>
      </c>
      <c r="O27" s="185">
        <v>17</v>
      </c>
    </row>
    <row r="28" spans="1:15" ht="12" customHeight="1">
      <c r="A28" s="93">
        <v>18</v>
      </c>
      <c r="B28" s="181" t="s">
        <v>91</v>
      </c>
      <c r="C28" s="104">
        <v>38532</v>
      </c>
      <c r="D28" s="104">
        <v>23500</v>
      </c>
      <c r="E28" s="104">
        <v>15033</v>
      </c>
      <c r="F28" s="104">
        <v>12624</v>
      </c>
      <c r="G28" s="104">
        <v>1923</v>
      </c>
      <c r="H28" s="104">
        <v>486</v>
      </c>
      <c r="I28" s="104">
        <v>222.33377763160172</v>
      </c>
      <c r="J28" s="104">
        <v>135.59752346991178</v>
      </c>
      <c r="K28" s="104">
        <v>86.742024269071649</v>
      </c>
      <c r="L28" s="104">
        <v>86.493597253910508</v>
      </c>
      <c r="M28" s="104">
        <v>70.300504496600126</v>
      </c>
      <c r="N28" s="104">
        <v>17.767054178547927</v>
      </c>
      <c r="O28" s="185">
        <v>18</v>
      </c>
    </row>
    <row r="29" spans="1:15" ht="12" customHeight="1">
      <c r="A29" s="93">
        <v>19</v>
      </c>
      <c r="B29" s="181" t="s">
        <v>165</v>
      </c>
      <c r="C29" s="104">
        <v>57875</v>
      </c>
      <c r="D29" s="104">
        <v>40347</v>
      </c>
      <c r="E29" s="104">
        <v>17528</v>
      </c>
      <c r="F29" s="104">
        <v>14283</v>
      </c>
      <c r="G29" s="104">
        <v>3037</v>
      </c>
      <c r="H29" s="104">
        <v>208</v>
      </c>
      <c r="I29" s="104">
        <v>333.94496471579333</v>
      </c>
      <c r="J29" s="104">
        <v>232.80652252938427</v>
      </c>
      <c r="K29" s="104">
        <v>101.13844218640909</v>
      </c>
      <c r="L29" s="104">
        <v>97.860270086945803</v>
      </c>
      <c r="M29" s="104">
        <v>111.02580975360094</v>
      </c>
      <c r="N29" s="104">
        <v>7.6040067266213347</v>
      </c>
      <c r="O29" s="185">
        <v>19</v>
      </c>
    </row>
    <row r="30" spans="1:15" ht="12" customHeight="1">
      <c r="A30" s="93">
        <v>20</v>
      </c>
      <c r="B30" s="181" t="s">
        <v>92</v>
      </c>
      <c r="C30" s="104">
        <v>9349</v>
      </c>
      <c r="D30" s="104">
        <v>273</v>
      </c>
      <c r="E30" s="104">
        <v>9075</v>
      </c>
      <c r="F30" s="104">
        <v>7261</v>
      </c>
      <c r="G30" s="104">
        <v>1749</v>
      </c>
      <c r="H30" s="104">
        <v>65</v>
      </c>
      <c r="I30" s="104">
        <v>53.944733911498091</v>
      </c>
      <c r="J30" s="104">
        <v>1.5752393152036559</v>
      </c>
      <c r="K30" s="104">
        <v>52.363724488912737</v>
      </c>
      <c r="L30" s="104">
        <v>49.748891766527578</v>
      </c>
      <c r="M30" s="104">
        <v>63.939460407984207</v>
      </c>
      <c r="N30" s="104">
        <v>2.3762521020691674</v>
      </c>
      <c r="O30" s="185">
        <v>20</v>
      </c>
    </row>
    <row r="31" spans="1:15" ht="12" customHeight="1">
      <c r="A31" s="93">
        <v>21</v>
      </c>
      <c r="B31" s="181" t="s">
        <v>93</v>
      </c>
      <c r="C31" s="104">
        <v>3721</v>
      </c>
      <c r="D31" s="104">
        <v>10</v>
      </c>
      <c r="E31" s="104">
        <v>3711</v>
      </c>
      <c r="F31" s="104">
        <v>3376</v>
      </c>
      <c r="G31" s="104">
        <v>296</v>
      </c>
      <c r="H31" s="104">
        <v>39</v>
      </c>
      <c r="I31" s="104">
        <v>21.470569567299648</v>
      </c>
      <c r="J31" s="104">
        <v>0</v>
      </c>
      <c r="K31" s="104">
        <v>21.412868493482662</v>
      </c>
      <c r="L31" s="104">
        <v>23.130733866381643</v>
      </c>
      <c r="M31" s="104">
        <v>10.821086495576516</v>
      </c>
      <c r="N31" s="104">
        <v>1.4257512612415004</v>
      </c>
      <c r="O31" s="185">
        <v>21</v>
      </c>
    </row>
    <row r="32" spans="1:15" ht="12" customHeight="1">
      <c r="A32" s="93">
        <v>22</v>
      </c>
      <c r="B32" s="181" t="s">
        <v>94</v>
      </c>
      <c r="C32" s="104">
        <v>742</v>
      </c>
      <c r="D32" s="104">
        <v>16</v>
      </c>
      <c r="E32" s="104">
        <v>726</v>
      </c>
      <c r="F32" s="104">
        <v>718</v>
      </c>
      <c r="G32" s="104">
        <v>7</v>
      </c>
      <c r="H32" s="104">
        <v>1</v>
      </c>
      <c r="I32" s="104">
        <v>4.2814196772201933</v>
      </c>
      <c r="J32" s="104">
        <v>9.2321718107173975E-2</v>
      </c>
      <c r="K32" s="104">
        <v>4.1890979591130195</v>
      </c>
      <c r="L32" s="104">
        <v>4.9193918590231105</v>
      </c>
      <c r="M32" s="104">
        <v>0.25590407253052572</v>
      </c>
      <c r="N32" s="104">
        <v>3.655772464721796E-2</v>
      </c>
      <c r="O32" s="185">
        <v>22</v>
      </c>
    </row>
    <row r="33" spans="1:15" ht="12" customHeight="1">
      <c r="A33" s="93">
        <v>23</v>
      </c>
      <c r="B33" s="181" t="s">
        <v>126</v>
      </c>
      <c r="C33" s="104">
        <v>44064</v>
      </c>
      <c r="D33" s="104">
        <v>40048</v>
      </c>
      <c r="E33" s="104">
        <v>4017</v>
      </c>
      <c r="F33" s="104">
        <v>2928</v>
      </c>
      <c r="G33" s="104">
        <v>986</v>
      </c>
      <c r="H33" s="104">
        <v>103</v>
      </c>
      <c r="I33" s="104">
        <v>254.25401166715713</v>
      </c>
      <c r="J33" s="104">
        <v>231.08126042225646</v>
      </c>
      <c r="K33" s="104">
        <v>23.178521352282367</v>
      </c>
      <c r="L33" s="104">
        <v>20.061252595013464</v>
      </c>
      <c r="M33" s="104">
        <v>36.045916502156906</v>
      </c>
      <c r="N33" s="104">
        <v>3.7654456386634494</v>
      </c>
      <c r="O33" s="185">
        <v>23</v>
      </c>
    </row>
    <row r="34" spans="1:15" ht="12" customHeight="1">
      <c r="A34" s="93">
        <v>24</v>
      </c>
      <c r="B34" s="181" t="s">
        <v>95</v>
      </c>
      <c r="C34" s="104">
        <v>28521</v>
      </c>
      <c r="D34" s="104">
        <v>28326</v>
      </c>
      <c r="E34" s="104">
        <v>194</v>
      </c>
      <c r="F34" s="104">
        <v>176</v>
      </c>
      <c r="G34" s="104">
        <v>2</v>
      </c>
      <c r="H34" s="104">
        <v>16</v>
      </c>
      <c r="I34" s="104">
        <v>164.56923263341932</v>
      </c>
      <c r="J34" s="104">
        <v>163.44406169398812</v>
      </c>
      <c r="K34" s="104">
        <v>1.1194008320494844</v>
      </c>
      <c r="L34" s="104">
        <v>1.2058676423232135</v>
      </c>
      <c r="M34" s="104">
        <v>7.3115449294435919E-2</v>
      </c>
      <c r="N34" s="104">
        <v>0.58492359435548735</v>
      </c>
      <c r="O34" s="185">
        <v>24</v>
      </c>
    </row>
    <row r="35" spans="1:15" ht="12" customHeight="1">
      <c r="A35" s="93">
        <v>25</v>
      </c>
      <c r="B35" s="181" t="s">
        <v>96</v>
      </c>
      <c r="C35" s="104">
        <v>7994</v>
      </c>
      <c r="D35" s="104">
        <v>686</v>
      </c>
      <c r="E35" s="104">
        <v>7308</v>
      </c>
      <c r="F35" s="104">
        <v>6409</v>
      </c>
      <c r="G35" s="104">
        <v>871</v>
      </c>
      <c r="H35" s="104">
        <v>28</v>
      </c>
      <c r="I35" s="104">
        <v>46.126238409296796</v>
      </c>
      <c r="J35" s="104">
        <v>3.9582936638450841</v>
      </c>
      <c r="K35" s="104">
        <v>42.167944745451713</v>
      </c>
      <c r="L35" s="104">
        <v>43.911396134372026</v>
      </c>
      <c r="M35" s="104">
        <v>31.84177816772684</v>
      </c>
      <c r="N35" s="104">
        <v>1.0236162901221029</v>
      </c>
      <c r="O35" s="185">
        <v>25</v>
      </c>
    </row>
    <row r="36" spans="1:15" ht="12" customHeight="1">
      <c r="A36" s="93">
        <v>26</v>
      </c>
      <c r="B36" s="181" t="s">
        <v>97</v>
      </c>
      <c r="C36" s="104">
        <v>4326</v>
      </c>
      <c r="D36" s="104">
        <v>597</v>
      </c>
      <c r="E36" s="104">
        <v>3730</v>
      </c>
      <c r="F36" s="104">
        <v>3254</v>
      </c>
      <c r="G36" s="104">
        <v>460</v>
      </c>
      <c r="H36" s="104">
        <v>16</v>
      </c>
      <c r="I36" s="104">
        <v>24.961484533227164</v>
      </c>
      <c r="J36" s="104">
        <v>3.4447541068739289</v>
      </c>
      <c r="K36" s="104">
        <v>21.522500533734934</v>
      </c>
      <c r="L36" s="104">
        <v>22.294848341589415</v>
      </c>
      <c r="M36" s="104">
        <v>16.816553337720261</v>
      </c>
      <c r="N36" s="104">
        <v>0.58492359435548735</v>
      </c>
      <c r="O36" s="185">
        <v>26</v>
      </c>
    </row>
    <row r="37" spans="1:15" ht="12" customHeight="1">
      <c r="A37" s="93">
        <v>27</v>
      </c>
      <c r="B37" s="181" t="s">
        <v>98</v>
      </c>
      <c r="C37" s="104">
        <v>2589</v>
      </c>
      <c r="D37" s="104">
        <v>589</v>
      </c>
      <c r="E37" s="104">
        <v>2000</v>
      </c>
      <c r="F37" s="104">
        <v>1850</v>
      </c>
      <c r="G37" s="104">
        <v>134</v>
      </c>
      <c r="H37" s="104">
        <v>16</v>
      </c>
      <c r="I37" s="104">
        <v>14.938808011217089</v>
      </c>
      <c r="J37" s="104">
        <v>3.398593247820342</v>
      </c>
      <c r="K37" s="104">
        <v>11.540214763396747</v>
      </c>
      <c r="L37" s="104">
        <v>12.67531328578378</v>
      </c>
      <c r="M37" s="104">
        <v>4.8987351027272066</v>
      </c>
      <c r="N37" s="104">
        <v>0.58492359435548735</v>
      </c>
      <c r="O37" s="185">
        <v>27</v>
      </c>
    </row>
    <row r="38" spans="1:15" ht="12" customHeight="1">
      <c r="A38" s="93">
        <v>28</v>
      </c>
      <c r="B38" s="183" t="s">
        <v>127</v>
      </c>
      <c r="C38" s="104">
        <v>495985</v>
      </c>
      <c r="D38" s="104">
        <v>230772</v>
      </c>
      <c r="E38" s="104">
        <v>265216</v>
      </c>
      <c r="F38" s="104">
        <v>221771</v>
      </c>
      <c r="G38" s="104">
        <v>33513</v>
      </c>
      <c r="H38" s="104">
        <v>9932</v>
      </c>
      <c r="I38" s="104">
        <v>2861.8867097116677</v>
      </c>
      <c r="J38" s="104">
        <v>1331.579220689297</v>
      </c>
      <c r="K38" s="104">
        <v>1530.3247993445159</v>
      </c>
      <c r="L38" s="104">
        <v>1519.4685960548943</v>
      </c>
      <c r="M38" s="104">
        <v>1225.1590261022154</v>
      </c>
      <c r="N38" s="104">
        <v>363.09132119616874</v>
      </c>
      <c r="O38" s="185">
        <v>28</v>
      </c>
    </row>
    <row r="39" spans="1:15" ht="12" customHeight="1">
      <c r="A39" s="93">
        <v>31</v>
      </c>
      <c r="B39" s="181" t="s">
        <v>101</v>
      </c>
      <c r="C39" s="104">
        <v>35965</v>
      </c>
      <c r="D39" s="104">
        <v>5673</v>
      </c>
      <c r="E39" s="104">
        <v>30293</v>
      </c>
      <c r="F39" s="104">
        <v>26736</v>
      </c>
      <c r="G39" s="104">
        <v>3065</v>
      </c>
      <c r="H39" s="104">
        <v>492</v>
      </c>
      <c r="I39" s="104">
        <v>207.521911982782</v>
      </c>
      <c r="J39" s="104">
        <v>32.733819176374872</v>
      </c>
      <c r="K39" s="104">
        <v>174.79386291378881</v>
      </c>
      <c r="L39" s="104">
        <v>183.18225730200817</v>
      </c>
      <c r="M39" s="104">
        <v>112.04942604372305</v>
      </c>
      <c r="N39" s="104">
        <v>17.986400526431236</v>
      </c>
      <c r="O39" s="185">
        <v>31</v>
      </c>
    </row>
    <row r="40" spans="1:15" ht="12" customHeight="1">
      <c r="A40" s="93">
        <v>32</v>
      </c>
      <c r="B40" s="181" t="s">
        <v>102</v>
      </c>
      <c r="C40" s="104">
        <v>27730</v>
      </c>
      <c r="D40" s="104">
        <v>5564</v>
      </c>
      <c r="E40" s="104">
        <v>22165</v>
      </c>
      <c r="F40" s="104">
        <v>19017</v>
      </c>
      <c r="G40" s="104">
        <v>2660</v>
      </c>
      <c r="H40" s="104">
        <v>488</v>
      </c>
      <c r="I40" s="104">
        <v>160.0050776944959</v>
      </c>
      <c r="J40" s="104">
        <v>32.104877471769747</v>
      </c>
      <c r="K40" s="104">
        <v>127.89443011534445</v>
      </c>
      <c r="L40" s="104">
        <v>130.29536905716225</v>
      </c>
      <c r="M40" s="104">
        <v>97.243547561599769</v>
      </c>
      <c r="N40" s="104">
        <v>17.840169627842364</v>
      </c>
      <c r="O40" s="185">
        <v>32</v>
      </c>
    </row>
    <row r="41" spans="1:15" ht="12" customHeight="1">
      <c r="A41" s="93">
        <v>33</v>
      </c>
      <c r="B41" s="181" t="s">
        <v>267</v>
      </c>
      <c r="C41" s="104">
        <v>25142</v>
      </c>
      <c r="D41" s="104">
        <v>5071</v>
      </c>
      <c r="E41" s="148">
        <v>20071</v>
      </c>
      <c r="F41" s="148">
        <v>17104</v>
      </c>
      <c r="G41" s="104">
        <v>2480</v>
      </c>
      <c r="H41" s="104">
        <v>487</v>
      </c>
      <c r="I41" s="104">
        <v>145.07203979066051</v>
      </c>
      <c r="J41" s="104">
        <v>29.260214532592453</v>
      </c>
      <c r="K41" s="104">
        <v>116</v>
      </c>
      <c r="L41" s="104">
        <v>117</v>
      </c>
      <c r="M41" s="104">
        <v>90.66315712510054</v>
      </c>
      <c r="N41" s="104">
        <v>17.803611903195144</v>
      </c>
      <c r="O41" s="185">
        <v>33</v>
      </c>
    </row>
    <row r="42" spans="1:15" ht="12" customHeight="1">
      <c r="A42" s="93">
        <v>34</v>
      </c>
      <c r="B42" s="231" t="s">
        <v>294</v>
      </c>
      <c r="C42" s="104">
        <v>1716</v>
      </c>
      <c r="D42" s="104">
        <v>96</v>
      </c>
      <c r="E42" s="104">
        <v>1620</v>
      </c>
      <c r="F42" s="104">
        <v>1530</v>
      </c>
      <c r="G42" s="104">
        <v>90</v>
      </c>
      <c r="H42" s="104" t="s">
        <v>0</v>
      </c>
      <c r="I42" s="104">
        <v>9.901504266994408</v>
      </c>
      <c r="J42" s="104">
        <v>0.55393030864304382</v>
      </c>
      <c r="K42" s="104">
        <v>9.3475739583513651</v>
      </c>
      <c r="L42" s="104">
        <v>10.482826663377937</v>
      </c>
      <c r="M42" s="104">
        <v>3.2901952182496164</v>
      </c>
      <c r="N42" s="104" t="s">
        <v>0</v>
      </c>
      <c r="O42" s="185">
        <v>34</v>
      </c>
    </row>
    <row r="43" spans="1:15" ht="12" customHeight="1">
      <c r="A43" s="93">
        <v>35</v>
      </c>
      <c r="B43" s="125" t="s">
        <v>289</v>
      </c>
      <c r="C43" s="104">
        <v>797</v>
      </c>
      <c r="D43" s="104">
        <v>12</v>
      </c>
      <c r="E43" s="104">
        <v>784</v>
      </c>
      <c r="F43" s="104">
        <v>780</v>
      </c>
      <c r="G43" s="104">
        <v>1</v>
      </c>
      <c r="H43" s="104">
        <v>3</v>
      </c>
      <c r="I43" s="104">
        <v>4.5987755832136035</v>
      </c>
      <c r="J43" s="104">
        <v>6.9241288580380478E-2</v>
      </c>
      <c r="K43" s="104">
        <v>4.5237641872515244</v>
      </c>
      <c r="L43" s="104">
        <v>5.3441861421142427</v>
      </c>
      <c r="M43" s="104">
        <v>0</v>
      </c>
      <c r="N43" s="104">
        <v>0.10967317394165386</v>
      </c>
      <c r="O43" s="185">
        <v>35</v>
      </c>
    </row>
    <row r="44" spans="1:15" ht="12" customHeight="1">
      <c r="A44" s="93">
        <v>36</v>
      </c>
      <c r="B44" s="181" t="s">
        <v>103</v>
      </c>
      <c r="C44" s="104" t="s">
        <v>0</v>
      </c>
      <c r="D44" s="104" t="s">
        <v>0</v>
      </c>
      <c r="E44" s="104" t="s">
        <v>0</v>
      </c>
      <c r="F44" s="104" t="s">
        <v>0</v>
      </c>
      <c r="G44" s="104" t="s">
        <v>0</v>
      </c>
      <c r="H44" s="104" t="s">
        <v>0</v>
      </c>
      <c r="I44" s="104" t="s">
        <v>0</v>
      </c>
      <c r="J44" s="104" t="s">
        <v>0</v>
      </c>
      <c r="K44" s="104" t="s">
        <v>0</v>
      </c>
      <c r="L44" s="104" t="s">
        <v>0</v>
      </c>
      <c r="M44" s="104" t="s">
        <v>0</v>
      </c>
      <c r="N44" s="104" t="s">
        <v>0</v>
      </c>
      <c r="O44" s="185">
        <v>36</v>
      </c>
    </row>
    <row r="45" spans="1:15" ht="12" customHeight="1">
      <c r="A45" s="93">
        <v>38</v>
      </c>
      <c r="B45" s="184" t="s">
        <v>166</v>
      </c>
      <c r="C45" s="104">
        <v>531950</v>
      </c>
      <c r="D45" s="104">
        <v>236444</v>
      </c>
      <c r="E45" s="104">
        <v>295509</v>
      </c>
      <c r="F45" s="104">
        <v>248507</v>
      </c>
      <c r="G45" s="104">
        <v>36578</v>
      </c>
      <c r="H45" s="104">
        <v>10424</v>
      </c>
      <c r="I45" s="104">
        <v>3069.4086216944497</v>
      </c>
      <c r="J45" s="104">
        <v>1364.3072697582902</v>
      </c>
      <c r="K45" s="104">
        <v>1705.1186622583045</v>
      </c>
      <c r="L45" s="104">
        <v>1702.6508533569026</v>
      </c>
      <c r="M45" s="104">
        <v>1337.2084521459385</v>
      </c>
      <c r="N45" s="104">
        <v>381.07772172259996</v>
      </c>
      <c r="O45" s="185">
        <v>38</v>
      </c>
    </row>
    <row r="46" spans="1:15" ht="12" customHeight="1">
      <c r="A46" s="112" t="s">
        <v>173</v>
      </c>
      <c r="B46" s="113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</row>
    <row r="47" spans="1:15" ht="12" customHeight="1">
      <c r="A47" s="200" t="s">
        <v>285</v>
      </c>
      <c r="B47" s="201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</row>
    <row r="48" spans="1:15" ht="12" customHeight="1">
      <c r="A48" s="200" t="s">
        <v>286</v>
      </c>
      <c r="B48" s="201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</row>
    <row r="49" spans="1:15" ht="12" customHeight="1">
      <c r="A49" s="201" t="s">
        <v>128</v>
      </c>
      <c r="B49" s="201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</row>
    <row r="50" spans="1:15" ht="12" customHeight="1">
      <c r="A50" s="201" t="s">
        <v>129</v>
      </c>
      <c r="B50" s="201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33203125" style="92" customWidth="1"/>
    <col min="3" max="4" width="9.77734375" style="92" customWidth="1"/>
    <col min="5" max="5" width="10.5546875" style="92" customWidth="1"/>
    <col min="6" max="10" width="9.77734375" style="92" customWidth="1"/>
    <col min="11" max="11" width="10.8867187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ht="24" customHeight="1">
      <c r="A1" s="261" t="s">
        <v>259</v>
      </c>
      <c r="B1" s="261"/>
      <c r="C1" s="261"/>
      <c r="D1" s="261"/>
      <c r="E1" s="261"/>
      <c r="F1" s="261"/>
    </row>
    <row r="2" spans="1:15" ht="13.8" customHeight="1">
      <c r="A2" s="160" t="s">
        <v>229</v>
      </c>
      <c r="B2" s="160"/>
      <c r="C2" s="160"/>
      <c r="D2" s="160"/>
      <c r="E2" s="160"/>
      <c r="F2" s="160"/>
    </row>
    <row r="3" spans="1:15" ht="13.8" customHeight="1"/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23.4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ht="13.8" customHeight="1">
      <c r="A10" s="226"/>
      <c r="B10" s="206"/>
      <c r="C10" s="227"/>
      <c r="D10" s="227"/>
      <c r="E10" s="227"/>
      <c r="F10" s="227"/>
      <c r="G10" s="227"/>
      <c r="H10" s="227"/>
      <c r="I10" s="228"/>
      <c r="J10" s="228"/>
      <c r="K10" s="228"/>
      <c r="L10" s="228"/>
      <c r="M10" s="228"/>
      <c r="N10" s="228"/>
      <c r="O10" s="209"/>
    </row>
    <row r="11" spans="1:15" ht="12" customHeight="1">
      <c r="A11" s="93">
        <v>1</v>
      </c>
      <c r="B11" s="229" t="s">
        <v>46</v>
      </c>
      <c r="C11" s="99">
        <v>121883</v>
      </c>
      <c r="D11" s="99">
        <v>38987</v>
      </c>
      <c r="E11" s="99">
        <v>82896</v>
      </c>
      <c r="F11" s="99">
        <v>71111</v>
      </c>
      <c r="G11" s="99">
        <v>5673</v>
      </c>
      <c r="H11" s="99">
        <v>6112</v>
      </c>
      <c r="I11" s="99">
        <v>703.27799800354285</v>
      </c>
      <c r="J11" s="99">
        <v>224.95917649027447</v>
      </c>
      <c r="K11" s="99">
        <v>478.31882151326835</v>
      </c>
      <c r="L11" s="99">
        <v>487.21848814344344</v>
      </c>
      <c r="M11" s="99">
        <v>207.39197192366748</v>
      </c>
      <c r="N11" s="99">
        <v>223.44081304379614</v>
      </c>
      <c r="O11" s="185">
        <v>1</v>
      </c>
    </row>
    <row r="12" spans="1:15" ht="12" customHeight="1">
      <c r="A12" s="93">
        <v>2</v>
      </c>
      <c r="B12" s="180" t="s">
        <v>48</v>
      </c>
      <c r="C12" s="99">
        <v>120235</v>
      </c>
      <c r="D12" s="99">
        <v>38693</v>
      </c>
      <c r="E12" s="99">
        <v>81542</v>
      </c>
      <c r="F12" s="99">
        <v>70223</v>
      </c>
      <c r="G12" s="99">
        <v>5386</v>
      </c>
      <c r="H12" s="99">
        <v>5932</v>
      </c>
      <c r="I12" s="99">
        <v>693.76886103850393</v>
      </c>
      <c r="J12" s="99">
        <v>223.26276492005516</v>
      </c>
      <c r="K12" s="99">
        <v>470.50609611844874</v>
      </c>
      <c r="L12" s="99">
        <v>481.13433776626721</v>
      </c>
      <c r="M12" s="99">
        <v>196.89990494991591</v>
      </c>
      <c r="N12" s="99">
        <v>216.86042260729693</v>
      </c>
      <c r="O12" s="168">
        <v>2</v>
      </c>
    </row>
    <row r="13" spans="1:15" ht="12" customHeight="1">
      <c r="A13" s="93">
        <v>3</v>
      </c>
      <c r="B13" s="180" t="s">
        <v>49</v>
      </c>
      <c r="C13" s="99" t="s">
        <v>0</v>
      </c>
      <c r="D13" s="99" t="s">
        <v>0</v>
      </c>
      <c r="E13" s="99" t="s">
        <v>0</v>
      </c>
      <c r="F13" s="99" t="s">
        <v>0</v>
      </c>
      <c r="G13" s="99" t="s">
        <v>0</v>
      </c>
      <c r="H13" s="99" t="s">
        <v>0</v>
      </c>
      <c r="I13" s="99" t="s">
        <v>0</v>
      </c>
      <c r="J13" s="99" t="s">
        <v>0</v>
      </c>
      <c r="K13" s="99" t="s">
        <v>0</v>
      </c>
      <c r="L13" s="99" t="s">
        <v>0</v>
      </c>
      <c r="M13" s="99" t="s">
        <v>0</v>
      </c>
      <c r="N13" s="99" t="s">
        <v>0</v>
      </c>
      <c r="O13" s="168">
        <v>3</v>
      </c>
    </row>
    <row r="14" spans="1:15" ht="12" customHeight="1">
      <c r="A14" s="93">
        <v>4</v>
      </c>
      <c r="B14" s="180" t="s">
        <v>278</v>
      </c>
      <c r="C14" s="99">
        <v>101</v>
      </c>
      <c r="D14" s="99" t="s">
        <v>0</v>
      </c>
      <c r="E14" s="99">
        <v>101</v>
      </c>
      <c r="F14" s="99">
        <v>76</v>
      </c>
      <c r="G14" s="99">
        <v>5</v>
      </c>
      <c r="H14" s="99">
        <v>20</v>
      </c>
      <c r="I14" s="99">
        <v>0.58278084555153575</v>
      </c>
      <c r="J14" s="99" t="s">
        <v>0</v>
      </c>
      <c r="K14" s="99">
        <v>0.58278084555153575</v>
      </c>
      <c r="L14" s="99">
        <v>0.5207155728213877</v>
      </c>
      <c r="M14" s="100">
        <v>0</v>
      </c>
      <c r="N14" s="99">
        <v>0.73115449294435919</v>
      </c>
      <c r="O14" s="168">
        <v>4</v>
      </c>
    </row>
    <row r="15" spans="1:15" ht="12" customHeight="1">
      <c r="A15" s="93">
        <v>5</v>
      </c>
      <c r="B15" s="180" t="s">
        <v>50</v>
      </c>
      <c r="C15" s="99">
        <v>1547</v>
      </c>
      <c r="D15" s="99">
        <v>294</v>
      </c>
      <c r="E15" s="99">
        <v>1253</v>
      </c>
      <c r="F15" s="99">
        <v>812</v>
      </c>
      <c r="G15" s="99">
        <v>281</v>
      </c>
      <c r="H15" s="99">
        <v>160</v>
      </c>
      <c r="I15" s="99">
        <v>8.9263561194873837</v>
      </c>
      <c r="J15" s="99">
        <v>1.6964115702193219</v>
      </c>
      <c r="K15" s="99">
        <v>7.2299445492680618</v>
      </c>
      <c r="L15" s="99">
        <v>5.5634348043548263</v>
      </c>
      <c r="M15" s="99">
        <v>10.272720625868246</v>
      </c>
      <c r="N15" s="99">
        <v>5.8492359435548735</v>
      </c>
      <c r="O15" s="168">
        <v>5</v>
      </c>
    </row>
    <row r="16" spans="1:15" ht="12" customHeight="1">
      <c r="A16" s="93">
        <v>6</v>
      </c>
      <c r="B16" s="180" t="s">
        <v>51</v>
      </c>
      <c r="C16" s="99">
        <v>53660</v>
      </c>
      <c r="D16" s="99">
        <v>11751</v>
      </c>
      <c r="E16" s="99">
        <v>41909</v>
      </c>
      <c r="F16" s="99">
        <v>34801</v>
      </c>
      <c r="G16" s="99">
        <v>5355</v>
      </c>
      <c r="H16" s="99">
        <v>1753</v>
      </c>
      <c r="I16" s="99">
        <v>309.62396210193469</v>
      </c>
      <c r="J16" s="99">
        <v>67.804531842337582</v>
      </c>
      <c r="K16" s="99">
        <v>241.81943025959714</v>
      </c>
      <c r="L16" s="99">
        <v>238.43977170733044</v>
      </c>
      <c r="M16" s="99">
        <v>195.76661548585216</v>
      </c>
      <c r="N16" s="99">
        <v>64.085691306573082</v>
      </c>
      <c r="O16" s="168">
        <v>6</v>
      </c>
    </row>
    <row r="17" spans="1:15" ht="22.05" customHeight="1">
      <c r="A17" s="93">
        <v>7</v>
      </c>
      <c r="B17" s="182" t="s">
        <v>193</v>
      </c>
      <c r="C17" s="99">
        <v>35346</v>
      </c>
      <c r="D17" s="99">
        <v>8734</v>
      </c>
      <c r="E17" s="99">
        <v>26612</v>
      </c>
      <c r="F17" s="99">
        <v>21582</v>
      </c>
      <c r="G17" s="99">
        <v>4119</v>
      </c>
      <c r="H17" s="99">
        <v>911</v>
      </c>
      <c r="I17" s="99">
        <v>203.9502155135107</v>
      </c>
      <c r="J17" s="99">
        <v>50.396117871753596</v>
      </c>
      <c r="K17" s="99">
        <v>153.55409764175712</v>
      </c>
      <c r="L17" s="99">
        <v>147.86951963988406</v>
      </c>
      <c r="M17" s="99">
        <v>150.58126782189078</v>
      </c>
      <c r="N17" s="99">
        <v>33.304087153615562</v>
      </c>
      <c r="O17" s="168">
        <v>7</v>
      </c>
    </row>
    <row r="18" spans="1:15" ht="22.05" customHeight="1">
      <c r="A18" s="93">
        <v>8</v>
      </c>
      <c r="B18" s="187" t="s">
        <v>279</v>
      </c>
      <c r="C18" s="99">
        <v>271952</v>
      </c>
      <c r="D18" s="99">
        <v>168262</v>
      </c>
      <c r="E18" s="99">
        <v>103690</v>
      </c>
      <c r="F18" s="99">
        <v>82245</v>
      </c>
      <c r="G18" s="99">
        <v>20589</v>
      </c>
      <c r="H18" s="99">
        <v>856</v>
      </c>
      <c r="I18" s="99">
        <v>1569.192242667636</v>
      </c>
      <c r="J18" s="99">
        <v>970.88980825933174</v>
      </c>
      <c r="K18" s="99">
        <v>598.30243440830429</v>
      </c>
      <c r="L18" s="99">
        <v>563.50331956177672</v>
      </c>
      <c r="M18" s="99">
        <v>752.68699276157054</v>
      </c>
      <c r="N18" s="99">
        <v>31.29341229801857</v>
      </c>
      <c r="O18" s="169">
        <v>8</v>
      </c>
    </row>
    <row r="19" spans="1:15" ht="22.05" customHeight="1">
      <c r="A19" s="93">
        <v>9</v>
      </c>
      <c r="B19" s="182" t="s">
        <v>194</v>
      </c>
      <c r="C19" s="99">
        <v>91467</v>
      </c>
      <c r="D19" s="99">
        <v>91401</v>
      </c>
      <c r="E19" s="99">
        <v>66</v>
      </c>
      <c r="F19" s="99">
        <v>66</v>
      </c>
      <c r="G19" s="99" t="s">
        <v>0</v>
      </c>
      <c r="H19" s="99" t="s">
        <v>0</v>
      </c>
      <c r="I19" s="99">
        <v>527.77441188180512</v>
      </c>
      <c r="J19" s="99">
        <v>527.39358479461305</v>
      </c>
      <c r="K19" s="100">
        <v>0.38082708719209263</v>
      </c>
      <c r="L19" s="100">
        <v>0.38082708719209263</v>
      </c>
      <c r="M19" s="99" t="s">
        <v>0</v>
      </c>
      <c r="N19" s="99" t="s">
        <v>0</v>
      </c>
      <c r="O19" s="168">
        <v>9</v>
      </c>
    </row>
    <row r="20" spans="1:15" ht="12" customHeight="1">
      <c r="A20" s="93">
        <v>10</v>
      </c>
      <c r="B20" s="180" t="s">
        <v>53</v>
      </c>
      <c r="C20" s="99">
        <v>34878</v>
      </c>
      <c r="D20" s="99">
        <v>34878</v>
      </c>
      <c r="E20" s="99" t="s">
        <v>0</v>
      </c>
      <c r="F20" s="99" t="s">
        <v>0</v>
      </c>
      <c r="G20" s="99" t="s">
        <v>0</v>
      </c>
      <c r="H20" s="99" t="s">
        <v>0</v>
      </c>
      <c r="I20" s="99">
        <v>201.24980525887588</v>
      </c>
      <c r="J20" s="99">
        <v>201.24980525887588</v>
      </c>
      <c r="K20" s="99" t="s">
        <v>0</v>
      </c>
      <c r="L20" s="99" t="s">
        <v>0</v>
      </c>
      <c r="M20" s="99" t="s">
        <v>0</v>
      </c>
      <c r="N20" s="99" t="s">
        <v>0</v>
      </c>
      <c r="O20" s="168">
        <v>10</v>
      </c>
    </row>
    <row r="21" spans="1:15" ht="12" customHeight="1">
      <c r="A21" s="93">
        <v>11</v>
      </c>
      <c r="B21" s="181" t="s">
        <v>55</v>
      </c>
      <c r="C21" s="99">
        <v>39591</v>
      </c>
      <c r="D21" s="99">
        <v>39591</v>
      </c>
      <c r="E21" s="99" t="s">
        <v>0</v>
      </c>
      <c r="F21" s="99" t="s">
        <v>0</v>
      </c>
      <c r="G21" s="99" t="s">
        <v>0</v>
      </c>
      <c r="H21" s="99" t="s">
        <v>0</v>
      </c>
      <c r="I21" s="99">
        <v>228.4443213488203</v>
      </c>
      <c r="J21" s="99">
        <v>228.4443213488203</v>
      </c>
      <c r="K21" s="99" t="s">
        <v>0</v>
      </c>
      <c r="L21" s="99" t="s">
        <v>0</v>
      </c>
      <c r="M21" s="99" t="s">
        <v>0</v>
      </c>
      <c r="N21" s="99" t="s">
        <v>0</v>
      </c>
      <c r="O21" s="168">
        <v>11</v>
      </c>
    </row>
    <row r="22" spans="1:15" ht="12" customHeight="1">
      <c r="A22" s="93">
        <v>12</v>
      </c>
      <c r="B22" s="181" t="s">
        <v>57</v>
      </c>
      <c r="C22" s="99">
        <v>14490</v>
      </c>
      <c r="D22" s="99">
        <v>14490</v>
      </c>
      <c r="E22" s="99" t="s">
        <v>0</v>
      </c>
      <c r="F22" s="99" t="s">
        <v>0</v>
      </c>
      <c r="G22" s="99" t="s">
        <v>0</v>
      </c>
      <c r="H22" s="99" t="s">
        <v>0</v>
      </c>
      <c r="I22" s="99">
        <v>83.608855960809436</v>
      </c>
      <c r="J22" s="99">
        <v>83.608855960809436</v>
      </c>
      <c r="K22" s="99" t="s">
        <v>0</v>
      </c>
      <c r="L22" s="99" t="s">
        <v>0</v>
      </c>
      <c r="M22" s="99" t="s">
        <v>0</v>
      </c>
      <c r="N22" s="99" t="s">
        <v>0</v>
      </c>
      <c r="O22" s="168">
        <v>12</v>
      </c>
    </row>
    <row r="23" spans="1:15" ht="12" customHeight="1">
      <c r="A23" s="93">
        <v>13</v>
      </c>
      <c r="B23" s="181" t="s">
        <v>59</v>
      </c>
      <c r="C23" s="99">
        <v>2508</v>
      </c>
      <c r="D23" s="99">
        <v>2443</v>
      </c>
      <c r="E23" s="99">
        <v>66</v>
      </c>
      <c r="F23" s="99">
        <v>66</v>
      </c>
      <c r="G23" s="99" t="s">
        <v>0</v>
      </c>
      <c r="H23" s="99" t="s">
        <v>0</v>
      </c>
      <c r="I23" s="99">
        <v>14.47142931329952</v>
      </c>
      <c r="J23" s="99">
        <v>14.096372333489127</v>
      </c>
      <c r="K23" s="100">
        <v>0.38082708719209263</v>
      </c>
      <c r="L23" s="100">
        <v>0.38082708719209263</v>
      </c>
      <c r="M23" s="99" t="s">
        <v>0</v>
      </c>
      <c r="N23" s="99" t="s">
        <v>0</v>
      </c>
      <c r="O23" s="168">
        <v>13</v>
      </c>
    </row>
    <row r="24" spans="1:15" ht="22.05" customHeight="1">
      <c r="A24" s="93">
        <v>14</v>
      </c>
      <c r="B24" s="182" t="s">
        <v>280</v>
      </c>
      <c r="C24" s="99">
        <v>19506</v>
      </c>
      <c r="D24" s="99">
        <v>11058</v>
      </c>
      <c r="E24" s="99">
        <v>8448</v>
      </c>
      <c r="F24" s="99">
        <v>7658</v>
      </c>
      <c r="G24" s="99">
        <v>646</v>
      </c>
      <c r="H24" s="99">
        <v>144</v>
      </c>
      <c r="I24" s="99">
        <v>112.55171458740847</v>
      </c>
      <c r="J24" s="99">
        <v>63.805847426820613</v>
      </c>
      <c r="K24" s="99">
        <v>48.745867160587856</v>
      </c>
      <c r="L24" s="99">
        <v>52.468945482449833</v>
      </c>
      <c r="M24" s="99">
        <v>23.6162901221028</v>
      </c>
      <c r="N24" s="99">
        <v>5.2643123491993862</v>
      </c>
      <c r="O24" s="168">
        <v>14</v>
      </c>
    </row>
    <row r="25" spans="1:15" ht="22.05" customHeight="1">
      <c r="A25" s="93">
        <v>15</v>
      </c>
      <c r="B25" s="182" t="s">
        <v>281</v>
      </c>
      <c r="C25" s="99">
        <v>20540</v>
      </c>
      <c r="D25" s="99">
        <v>19972</v>
      </c>
      <c r="E25" s="99">
        <v>568</v>
      </c>
      <c r="F25" s="99">
        <v>429</v>
      </c>
      <c r="G25" s="99">
        <v>134</v>
      </c>
      <c r="H25" s="99">
        <v>5</v>
      </c>
      <c r="I25" s="99">
        <v>118.51800562008459</v>
      </c>
      <c r="J25" s="99">
        <v>115.24058462727992</v>
      </c>
      <c r="K25" s="99">
        <v>3.277420992804676</v>
      </c>
      <c r="L25" s="99">
        <v>2.9393023781628331</v>
      </c>
      <c r="M25" s="99">
        <v>4.8987351027272066</v>
      </c>
      <c r="N25" s="108">
        <v>0</v>
      </c>
      <c r="O25" s="168">
        <v>15</v>
      </c>
    </row>
    <row r="26" spans="1:15" ht="12" customHeight="1">
      <c r="A26" s="93">
        <v>16</v>
      </c>
      <c r="B26" s="180" t="s">
        <v>62</v>
      </c>
      <c r="C26" s="99">
        <v>3007</v>
      </c>
      <c r="D26" s="99">
        <v>589</v>
      </c>
      <c r="E26" s="99">
        <v>2418</v>
      </c>
      <c r="F26" s="99">
        <v>1596</v>
      </c>
      <c r="G26" s="99">
        <v>709</v>
      </c>
      <c r="H26" s="99">
        <v>113</v>
      </c>
      <c r="I26" s="99">
        <v>17.350712896767011</v>
      </c>
      <c r="J26" s="99">
        <v>3.398593247820342</v>
      </c>
      <c r="K26" s="99">
        <v>13.952119648946667</v>
      </c>
      <c r="L26" s="99">
        <v>10.935027029249142</v>
      </c>
      <c r="M26" s="99">
        <v>25.919426774877532</v>
      </c>
      <c r="N26" s="99">
        <v>4.1310228851356294</v>
      </c>
      <c r="O26" s="168">
        <v>16</v>
      </c>
    </row>
    <row r="27" spans="1:15" ht="12" customHeight="1">
      <c r="A27" s="93">
        <v>17</v>
      </c>
      <c r="B27" s="180" t="s">
        <v>63</v>
      </c>
      <c r="C27" s="99">
        <v>2471</v>
      </c>
      <c r="D27" s="99">
        <v>588</v>
      </c>
      <c r="E27" s="99">
        <v>1883</v>
      </c>
      <c r="F27" s="99">
        <v>1156</v>
      </c>
      <c r="G27" s="99">
        <v>614</v>
      </c>
      <c r="H27" s="99">
        <v>113</v>
      </c>
      <c r="I27" s="99">
        <v>14.257935340176681</v>
      </c>
      <c r="J27" s="99">
        <v>3.3928231404386437</v>
      </c>
      <c r="K27" s="99">
        <v>10.865112199738038</v>
      </c>
      <c r="L27" s="99">
        <v>7.9203579234411077</v>
      </c>
      <c r="M27" s="99">
        <v>22.446442933391825</v>
      </c>
      <c r="N27" s="99">
        <v>4.1310228851356294</v>
      </c>
      <c r="O27" s="168">
        <v>17</v>
      </c>
    </row>
    <row r="28" spans="1:15" ht="12" customHeight="1">
      <c r="A28" s="93">
        <v>18</v>
      </c>
      <c r="B28" s="188" t="s">
        <v>130</v>
      </c>
      <c r="C28" s="99">
        <v>447424</v>
      </c>
      <c r="D28" s="99">
        <v>219589</v>
      </c>
      <c r="E28" s="99">
        <v>227835</v>
      </c>
      <c r="F28" s="99">
        <v>186916</v>
      </c>
      <c r="G28" s="99">
        <v>32086</v>
      </c>
      <c r="H28" s="99">
        <v>8834</v>
      </c>
      <c r="I28" s="99">
        <v>2581.6845251490131</v>
      </c>
      <c r="J28" s="99">
        <v>1267.0521098397642</v>
      </c>
      <c r="K28" s="99">
        <v>1314.6324153092489</v>
      </c>
      <c r="L28" s="99">
        <v>1280.6588422300329</v>
      </c>
      <c r="M28" s="99">
        <v>1172.9911530306354</v>
      </c>
      <c r="N28" s="99">
        <v>322.95093953352341</v>
      </c>
      <c r="O28" s="168">
        <v>18</v>
      </c>
    </row>
    <row r="29" spans="1:15" ht="12" customHeight="1">
      <c r="A29" s="93">
        <v>21</v>
      </c>
      <c r="B29" s="180" t="s">
        <v>167</v>
      </c>
      <c r="C29" s="99">
        <v>59239</v>
      </c>
      <c r="D29" s="99">
        <v>6054</v>
      </c>
      <c r="E29" s="99">
        <v>53185</v>
      </c>
      <c r="F29" s="99">
        <v>48127</v>
      </c>
      <c r="G29" s="99">
        <v>4443</v>
      </c>
      <c r="H29" s="99">
        <v>616</v>
      </c>
      <c r="I29" s="99">
        <v>341.81539118442993</v>
      </c>
      <c r="J29" s="99">
        <v>34.932230088801951</v>
      </c>
      <c r="K29" s="99">
        <v>306.883161095628</v>
      </c>
      <c r="L29" s="99">
        <v>329.74313648914375</v>
      </c>
      <c r="M29" s="99">
        <v>162.42597060758939</v>
      </c>
      <c r="N29" s="99">
        <v>22.519558382686263</v>
      </c>
      <c r="O29" s="168">
        <v>21</v>
      </c>
    </row>
    <row r="30" spans="1:15" ht="12" customHeight="1">
      <c r="A30" s="93">
        <v>22</v>
      </c>
      <c r="B30" s="180" t="s">
        <v>66</v>
      </c>
      <c r="C30" s="99">
        <v>2950</v>
      </c>
      <c r="D30" s="99">
        <v>1442</v>
      </c>
      <c r="E30" s="99">
        <v>1508</v>
      </c>
      <c r="F30" s="99">
        <v>1413</v>
      </c>
      <c r="G30" s="99">
        <v>95</v>
      </c>
      <c r="H30" s="99" t="s">
        <v>0</v>
      </c>
      <c r="I30" s="99">
        <v>17.021816776010201</v>
      </c>
      <c r="J30" s="99">
        <v>8.3204948444090547</v>
      </c>
      <c r="K30" s="99">
        <v>8.7013219316011465</v>
      </c>
      <c r="L30" s="99">
        <v>9.6811987420608006</v>
      </c>
      <c r="M30" s="99">
        <v>3.4729838414857057</v>
      </c>
      <c r="N30" s="99" t="s">
        <v>0</v>
      </c>
      <c r="O30" s="168">
        <v>22</v>
      </c>
    </row>
    <row r="31" spans="1:15" ht="12" customHeight="1">
      <c r="A31" s="93">
        <v>23</v>
      </c>
      <c r="B31" s="172" t="s">
        <v>292</v>
      </c>
      <c r="C31" s="99">
        <v>1020</v>
      </c>
      <c r="D31" s="99" t="s">
        <v>0</v>
      </c>
      <c r="E31" s="99">
        <v>1020</v>
      </c>
      <c r="F31" s="99">
        <v>975</v>
      </c>
      <c r="G31" s="99">
        <v>45</v>
      </c>
      <c r="H31" s="99" t="s">
        <v>0</v>
      </c>
      <c r="I31" s="99">
        <v>5.8855095293323405</v>
      </c>
      <c r="J31" s="99" t="s">
        <v>0</v>
      </c>
      <c r="K31" s="99">
        <v>5.8855095293323405</v>
      </c>
      <c r="L31" s="99">
        <v>6.6802326776428025</v>
      </c>
      <c r="M31" s="99">
        <v>1.6450976091248082</v>
      </c>
      <c r="N31" s="99" t="s">
        <v>0</v>
      </c>
      <c r="O31" s="168">
        <v>23</v>
      </c>
    </row>
    <row r="32" spans="1:15" ht="12" customHeight="1">
      <c r="A32" s="93">
        <v>24</v>
      </c>
      <c r="B32" s="172" t="s">
        <v>291</v>
      </c>
      <c r="C32" s="99">
        <v>8422</v>
      </c>
      <c r="D32" s="99">
        <v>3597</v>
      </c>
      <c r="E32" s="99">
        <v>4825</v>
      </c>
      <c r="F32" s="99">
        <v>4392</v>
      </c>
      <c r="G32" s="99">
        <v>233</v>
      </c>
      <c r="H32" s="99">
        <v>200</v>
      </c>
      <c r="I32" s="99">
        <v>48.595844368663698</v>
      </c>
      <c r="J32" s="99">
        <v>20.755076251969051</v>
      </c>
      <c r="K32" s="99">
        <v>27.840768116694651</v>
      </c>
      <c r="L32" s="99">
        <v>30.091878892520196</v>
      </c>
      <c r="M32" s="99">
        <v>8.5179498428017837</v>
      </c>
      <c r="N32" s="99">
        <v>7.311544929443591</v>
      </c>
      <c r="O32" s="168">
        <v>24</v>
      </c>
    </row>
    <row r="33" spans="1:15" ht="12" customHeight="1">
      <c r="A33" s="93">
        <v>25</v>
      </c>
      <c r="B33" s="180" t="s">
        <v>67</v>
      </c>
      <c r="C33" s="99">
        <v>523</v>
      </c>
      <c r="D33" s="99" t="s">
        <v>0</v>
      </c>
      <c r="E33" s="99">
        <v>523</v>
      </c>
      <c r="F33" s="99">
        <v>523</v>
      </c>
      <c r="G33" s="99" t="s">
        <v>0</v>
      </c>
      <c r="H33" s="99" t="s">
        <v>0</v>
      </c>
      <c r="I33" s="99">
        <v>3.0177661606282493</v>
      </c>
      <c r="J33" s="99" t="s">
        <v>0</v>
      </c>
      <c r="K33" s="99">
        <v>3.0177661606282493</v>
      </c>
      <c r="L33" s="99">
        <v>3.5833453234945498</v>
      </c>
      <c r="M33" s="99" t="s">
        <v>0</v>
      </c>
      <c r="N33" s="99" t="s">
        <v>0</v>
      </c>
      <c r="O33" s="168">
        <v>25</v>
      </c>
    </row>
    <row r="34" spans="1:15" ht="12" customHeight="1">
      <c r="A34" s="93">
        <v>26</v>
      </c>
      <c r="B34" s="180" t="s">
        <v>68</v>
      </c>
      <c r="C34" s="99">
        <v>46325</v>
      </c>
      <c r="D34" s="99">
        <v>1015</v>
      </c>
      <c r="E34" s="99">
        <v>45310</v>
      </c>
      <c r="F34" s="99">
        <v>40824</v>
      </c>
      <c r="G34" s="99">
        <v>4070</v>
      </c>
      <c r="H34" s="99">
        <v>416</v>
      </c>
      <c r="I34" s="99">
        <v>267.30022445717714</v>
      </c>
      <c r="J34" s="99">
        <v>5.8566589924238492</v>
      </c>
      <c r="K34" s="99">
        <v>261.44356546475331</v>
      </c>
      <c r="L34" s="99">
        <v>279.70648085342543</v>
      </c>
      <c r="M34" s="99">
        <v>148.78993931417708</v>
      </c>
      <c r="N34" s="99">
        <v>15.208013453242669</v>
      </c>
      <c r="O34" s="168">
        <v>26</v>
      </c>
    </row>
    <row r="35" spans="1:15" ht="12" customHeight="1">
      <c r="A35" s="93">
        <v>28</v>
      </c>
      <c r="B35" s="184" t="s">
        <v>168</v>
      </c>
      <c r="C35" s="99">
        <v>506663</v>
      </c>
      <c r="D35" s="99">
        <v>225643</v>
      </c>
      <c r="E35" s="99">
        <v>281020</v>
      </c>
      <c r="F35" s="99">
        <v>235043</v>
      </c>
      <c r="G35" s="99">
        <v>36529</v>
      </c>
      <c r="H35" s="99">
        <v>9450</v>
      </c>
      <c r="I35" s="99">
        <v>2923.4999163334428</v>
      </c>
      <c r="J35" s="99">
        <v>1301.984339928566</v>
      </c>
      <c r="K35" s="99">
        <v>1621.5155764048768</v>
      </c>
      <c r="L35" s="99">
        <v>1610.4019787191767</v>
      </c>
      <c r="M35" s="99">
        <v>1335.4171236382247</v>
      </c>
      <c r="N35" s="99">
        <v>345.47049791620969</v>
      </c>
      <c r="O35" s="168">
        <v>28</v>
      </c>
    </row>
    <row r="36" spans="1:15" ht="12" customHeight="1">
      <c r="A36" s="93">
        <v>29</v>
      </c>
      <c r="B36" s="189" t="s">
        <v>169</v>
      </c>
      <c r="C36" s="99">
        <v>48561</v>
      </c>
      <c r="D36" s="99">
        <v>11183</v>
      </c>
      <c r="E36" s="99">
        <v>37378</v>
      </c>
      <c r="F36" s="99">
        <v>34855</v>
      </c>
      <c r="G36" s="99">
        <v>1427</v>
      </c>
      <c r="H36" s="99">
        <v>1098</v>
      </c>
      <c r="I36" s="99">
        <v>280.20218456265474</v>
      </c>
      <c r="J36" s="99">
        <v>64.527110849532903</v>
      </c>
      <c r="K36" s="99">
        <v>215.6750737131218</v>
      </c>
      <c r="L36" s="99">
        <v>238.80975382486142</v>
      </c>
      <c r="M36" s="99">
        <v>52.167873071580026</v>
      </c>
      <c r="N36" s="99">
        <v>40.140381662645318</v>
      </c>
      <c r="O36" s="168">
        <v>29</v>
      </c>
    </row>
    <row r="37" spans="1:15" ht="12" customHeight="1">
      <c r="A37" s="93">
        <v>30</v>
      </c>
      <c r="B37" s="189" t="s">
        <v>170</v>
      </c>
      <c r="C37" s="99">
        <v>-23274</v>
      </c>
      <c r="D37" s="99">
        <v>-381</v>
      </c>
      <c r="E37" s="99">
        <v>-22893</v>
      </c>
      <c r="F37" s="99">
        <v>-21391</v>
      </c>
      <c r="G37" s="99">
        <v>-1378</v>
      </c>
      <c r="H37" s="99">
        <v>-124</v>
      </c>
      <c r="I37" s="99">
        <v>-134.29347920164795</v>
      </c>
      <c r="J37" s="99">
        <v>-2.1984109124270801</v>
      </c>
      <c r="K37" s="99">
        <v>-132.09506828922088</v>
      </c>
      <c r="L37" s="99">
        <v>-146.56087918713558</v>
      </c>
      <c r="M37" s="99">
        <v>-50.376544563866346</v>
      </c>
      <c r="N37" s="99">
        <v>-4.533157856255027</v>
      </c>
      <c r="O37" s="168">
        <v>30</v>
      </c>
    </row>
    <row r="38" spans="1:15" ht="12" customHeight="1">
      <c r="A38" s="93">
        <v>31</v>
      </c>
      <c r="B38" s="190" t="s">
        <v>73</v>
      </c>
      <c r="C38" s="99">
        <v>25287</v>
      </c>
      <c r="D38" s="99">
        <v>10801</v>
      </c>
      <c r="E38" s="99">
        <v>14486</v>
      </c>
      <c r="F38" s="99">
        <v>13464</v>
      </c>
      <c r="G38" s="99">
        <v>49</v>
      </c>
      <c r="H38" s="99">
        <v>974</v>
      </c>
      <c r="I38" s="99">
        <v>145.90870536100678</v>
      </c>
      <c r="J38" s="99">
        <v>62.322929829724131</v>
      </c>
      <c r="K38" s="99">
        <v>83.585775531282636</v>
      </c>
      <c r="L38" s="99">
        <v>92.248874637725848</v>
      </c>
      <c r="M38" s="99">
        <v>1.7913285077136798</v>
      </c>
      <c r="N38" s="99">
        <v>35.607223806390287</v>
      </c>
      <c r="O38" s="168">
        <v>31</v>
      </c>
    </row>
    <row r="39" spans="1:15" ht="12" customHeight="1">
      <c r="A39" s="109"/>
      <c r="B39" s="191"/>
      <c r="C39" s="101"/>
      <c r="D39" s="101"/>
      <c r="E39" s="101"/>
      <c r="F39" s="101"/>
      <c r="G39" s="101"/>
      <c r="H39" s="101"/>
      <c r="I39" s="99"/>
      <c r="J39" s="99"/>
      <c r="K39" s="99"/>
      <c r="L39" s="99"/>
      <c r="M39" s="99"/>
      <c r="N39" s="99"/>
      <c r="O39" s="198"/>
    </row>
    <row r="40" spans="1:15" ht="12" customHeight="1">
      <c r="A40" s="109"/>
      <c r="B40" s="192" t="s">
        <v>75</v>
      </c>
      <c r="C40" s="101"/>
      <c r="D40" s="101"/>
      <c r="E40" s="101"/>
      <c r="F40" s="101"/>
      <c r="G40" s="101"/>
      <c r="H40" s="101"/>
      <c r="I40" s="99"/>
      <c r="J40" s="99"/>
      <c r="K40" s="99"/>
      <c r="L40" s="99"/>
      <c r="M40" s="99"/>
      <c r="N40" s="99"/>
      <c r="O40" s="198"/>
    </row>
    <row r="41" spans="1:15" ht="12" customHeight="1">
      <c r="A41" s="93">
        <v>32</v>
      </c>
      <c r="B41" s="193" t="s">
        <v>76</v>
      </c>
      <c r="C41" s="99">
        <v>2973</v>
      </c>
      <c r="D41" s="99" t="s">
        <v>0</v>
      </c>
      <c r="E41" s="99">
        <v>2973</v>
      </c>
      <c r="F41" s="99" t="s">
        <v>0</v>
      </c>
      <c r="G41" s="99">
        <v>2973</v>
      </c>
      <c r="H41" s="99" t="s">
        <v>0</v>
      </c>
      <c r="I41" s="99">
        <v>17.154529245789263</v>
      </c>
      <c r="J41" s="99" t="s">
        <v>0</v>
      </c>
      <c r="K41" s="99">
        <v>17.154529245789263</v>
      </c>
      <c r="L41" s="99" t="s">
        <v>0</v>
      </c>
      <c r="M41" s="99">
        <v>108.68611537617899</v>
      </c>
      <c r="N41" s="99" t="s">
        <v>0</v>
      </c>
      <c r="O41" s="185">
        <v>32</v>
      </c>
    </row>
    <row r="42" spans="1:15" ht="12" customHeight="1">
      <c r="A42" s="93">
        <v>34</v>
      </c>
      <c r="B42" s="193" t="s">
        <v>171</v>
      </c>
      <c r="C42" s="99">
        <v>9265</v>
      </c>
      <c r="D42" s="99">
        <v>566</v>
      </c>
      <c r="E42" s="99">
        <v>8699</v>
      </c>
      <c r="F42" s="99">
        <v>4392</v>
      </c>
      <c r="G42" s="99">
        <v>4106</v>
      </c>
      <c r="H42" s="99">
        <v>201</v>
      </c>
      <c r="I42" s="99">
        <v>53.46004489143543</v>
      </c>
      <c r="J42" s="99">
        <v>3.2658807780412795</v>
      </c>
      <c r="K42" s="99">
        <v>50.194164113394152</v>
      </c>
      <c r="L42" s="99">
        <v>30.091878892520196</v>
      </c>
      <c r="M42" s="99">
        <v>150.10601740147692</v>
      </c>
      <c r="N42" s="99">
        <v>7.348102654090809</v>
      </c>
      <c r="O42" s="185">
        <v>34</v>
      </c>
    </row>
    <row r="43" spans="1:15" ht="12" customHeight="1">
      <c r="A43" s="93">
        <v>36</v>
      </c>
      <c r="B43" s="194" t="s">
        <v>79</v>
      </c>
      <c r="C43" s="99">
        <v>-6292</v>
      </c>
      <c r="D43" s="103">
        <v>-566</v>
      </c>
      <c r="E43" s="99">
        <v>-5726</v>
      </c>
      <c r="F43" s="99">
        <v>-4392</v>
      </c>
      <c r="G43" s="99">
        <v>-1133</v>
      </c>
      <c r="H43" s="99">
        <v>-201</v>
      </c>
      <c r="I43" s="99">
        <v>-36.305515645646167</v>
      </c>
      <c r="J43" s="99">
        <v>-3.2658807780412795</v>
      </c>
      <c r="K43" s="99">
        <v>-33.039634867604889</v>
      </c>
      <c r="L43" s="99">
        <v>-30.091878892520196</v>
      </c>
      <c r="M43" s="99">
        <v>-41.419902025297944</v>
      </c>
      <c r="N43" s="99">
        <v>-7.348102654090809</v>
      </c>
      <c r="O43" s="185">
        <v>36</v>
      </c>
    </row>
    <row r="44" spans="1:15" ht="12" customHeight="1">
      <c r="A44" s="110" t="s">
        <v>173</v>
      </c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</row>
    <row r="45" spans="1:15" ht="12" customHeight="1">
      <c r="A45" s="202" t="s">
        <v>287</v>
      </c>
      <c r="B45" s="203"/>
      <c r="C45" s="37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</row>
    <row r="46" spans="1:15" ht="12" customHeight="1">
      <c r="A46" s="204" t="s">
        <v>133</v>
      </c>
      <c r="B46" s="205"/>
      <c r="C46" s="38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4.77734375" style="92" customWidth="1"/>
    <col min="3" max="4" width="9.77734375" style="92" customWidth="1"/>
    <col min="5" max="5" width="10.33203125" style="92" customWidth="1"/>
    <col min="6" max="10" width="9.77734375" style="92" customWidth="1"/>
    <col min="11" max="11" width="10.8867187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ht="24" customHeight="1">
      <c r="A1" s="261" t="s">
        <v>259</v>
      </c>
      <c r="B1" s="261"/>
      <c r="C1" s="261"/>
      <c r="D1" s="261"/>
      <c r="E1" s="261"/>
      <c r="F1" s="261"/>
    </row>
    <row r="2" spans="1:15">
      <c r="A2" s="160" t="s">
        <v>230</v>
      </c>
      <c r="B2" s="160"/>
      <c r="C2" s="160"/>
      <c r="D2" s="160"/>
      <c r="E2" s="160"/>
      <c r="F2" s="160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ht="13.8" customHeight="1">
      <c r="A10" s="226"/>
      <c r="B10" s="206"/>
      <c r="C10" s="227"/>
      <c r="D10" s="227"/>
      <c r="E10" s="227"/>
      <c r="F10" s="227"/>
      <c r="G10" s="227"/>
      <c r="H10" s="227"/>
      <c r="I10" s="228"/>
      <c r="J10" s="228"/>
      <c r="K10" s="228"/>
      <c r="L10" s="228"/>
      <c r="M10" s="228"/>
      <c r="N10" s="228"/>
      <c r="O10" s="209"/>
    </row>
    <row r="11" spans="1:15" ht="12" customHeight="1">
      <c r="A11" s="93">
        <v>1</v>
      </c>
      <c r="B11" s="125" t="s">
        <v>174</v>
      </c>
      <c r="C11" s="99">
        <v>190174</v>
      </c>
      <c r="D11" s="99" t="s">
        <v>0</v>
      </c>
      <c r="E11" s="99">
        <v>190174</v>
      </c>
      <c r="F11" s="99">
        <v>175617</v>
      </c>
      <c r="G11" s="99">
        <v>14557</v>
      </c>
      <c r="H11" s="99" t="s">
        <v>0</v>
      </c>
      <c r="I11" s="99">
        <v>1185.2613603076368</v>
      </c>
      <c r="J11" s="99" t="s">
        <v>0</v>
      </c>
      <c r="K11" s="99">
        <v>1185.2613603076368</v>
      </c>
      <c r="L11" s="99">
        <v>1293.8320538700693</v>
      </c>
      <c r="M11" s="99">
        <v>588.9945377301234</v>
      </c>
      <c r="N11" s="99" t="s">
        <v>0</v>
      </c>
      <c r="O11" s="185">
        <v>1</v>
      </c>
    </row>
    <row r="12" spans="1:15" ht="12" customHeight="1">
      <c r="A12" s="93">
        <v>2</v>
      </c>
      <c r="B12" s="180" t="s">
        <v>80</v>
      </c>
      <c r="C12" s="99">
        <v>137886</v>
      </c>
      <c r="D12" s="99" t="s">
        <v>0</v>
      </c>
      <c r="E12" s="99">
        <v>137886</v>
      </c>
      <c r="F12" s="99">
        <v>129249</v>
      </c>
      <c r="G12" s="99">
        <v>8637</v>
      </c>
      <c r="H12" s="99" t="s">
        <v>0</v>
      </c>
      <c r="I12" s="99">
        <v>859.37587644672135</v>
      </c>
      <c r="J12" s="99" t="s">
        <v>0</v>
      </c>
      <c r="K12" s="99">
        <v>859.37587644672135</v>
      </c>
      <c r="L12" s="99">
        <v>952.22272975083615</v>
      </c>
      <c r="M12" s="99">
        <v>349.46388832692696</v>
      </c>
      <c r="N12" s="99" t="s">
        <v>0</v>
      </c>
      <c r="O12" s="168">
        <v>2</v>
      </c>
    </row>
    <row r="13" spans="1:15" ht="12" customHeight="1">
      <c r="A13" s="93">
        <v>3</v>
      </c>
      <c r="B13" s="180" t="s">
        <v>81</v>
      </c>
      <c r="C13" s="99">
        <v>17107</v>
      </c>
      <c r="D13" s="99" t="s">
        <v>0</v>
      </c>
      <c r="E13" s="99">
        <v>17107</v>
      </c>
      <c r="F13" s="99">
        <v>13798</v>
      </c>
      <c r="G13" s="99">
        <v>3310</v>
      </c>
      <c r="H13" s="99" t="s">
        <v>0</v>
      </c>
      <c r="I13" s="99">
        <v>106.61954889092485</v>
      </c>
      <c r="J13" s="99" t="s">
        <v>0</v>
      </c>
      <c r="K13" s="99">
        <v>106.61954889092485</v>
      </c>
      <c r="L13" s="99">
        <v>101.65470700045678</v>
      </c>
      <c r="M13" s="99">
        <v>133.9267651223953</v>
      </c>
      <c r="N13" s="99" t="s">
        <v>0</v>
      </c>
      <c r="O13" s="168">
        <v>3</v>
      </c>
    </row>
    <row r="14" spans="1:15" ht="12" customHeight="1">
      <c r="A14" s="93">
        <v>4</v>
      </c>
      <c r="B14" s="180" t="s">
        <v>82</v>
      </c>
      <c r="C14" s="99">
        <v>120779</v>
      </c>
      <c r="D14" s="99" t="s">
        <v>0</v>
      </c>
      <c r="E14" s="99">
        <v>120779</v>
      </c>
      <c r="F14" s="99">
        <v>115451</v>
      </c>
      <c r="G14" s="99">
        <v>5328</v>
      </c>
      <c r="H14" s="99" t="s">
        <v>0</v>
      </c>
      <c r="I14" s="99">
        <v>752.75632755579659</v>
      </c>
      <c r="J14" s="99" t="s">
        <v>0</v>
      </c>
      <c r="K14" s="99">
        <v>752.75632755579659</v>
      </c>
      <c r="L14" s="99">
        <v>850.56802275037944</v>
      </c>
      <c r="M14" s="99">
        <v>215.57758446287679</v>
      </c>
      <c r="N14" s="99" t="s">
        <v>0</v>
      </c>
      <c r="O14" s="168">
        <v>4</v>
      </c>
    </row>
    <row r="15" spans="1:15" ht="12" customHeight="1">
      <c r="A15" s="93">
        <v>5</v>
      </c>
      <c r="B15" s="180" t="s">
        <v>175</v>
      </c>
      <c r="C15" s="99">
        <v>102423</v>
      </c>
      <c r="D15" s="99" t="s">
        <v>0</v>
      </c>
      <c r="E15" s="99">
        <v>102423</v>
      </c>
      <c r="F15" s="99">
        <v>98096</v>
      </c>
      <c r="G15" s="99">
        <v>4327</v>
      </c>
      <c r="H15" s="99" t="s">
        <v>0</v>
      </c>
      <c r="I15" s="99">
        <v>638.35237365144064</v>
      </c>
      <c r="J15" s="99" t="s">
        <v>0</v>
      </c>
      <c r="K15" s="99">
        <v>638.35237365144064</v>
      </c>
      <c r="L15" s="99">
        <v>722.70764878365037</v>
      </c>
      <c r="M15" s="99">
        <v>175.07586485939711</v>
      </c>
      <c r="N15" s="99" t="s">
        <v>0</v>
      </c>
      <c r="O15" s="168">
        <v>5</v>
      </c>
    </row>
    <row r="16" spans="1:15" ht="12" customHeight="1">
      <c r="A16" s="93">
        <v>6</v>
      </c>
      <c r="B16" s="180" t="s">
        <v>84</v>
      </c>
      <c r="C16" s="99">
        <v>50874</v>
      </c>
      <c r="D16" s="99" t="s">
        <v>0</v>
      </c>
      <c r="E16" s="99">
        <v>50874</v>
      </c>
      <c r="F16" s="99">
        <v>45313</v>
      </c>
      <c r="G16" s="99">
        <v>5561</v>
      </c>
      <c r="H16" s="99" t="s">
        <v>0</v>
      </c>
      <c r="I16" s="99">
        <v>317.07271469438888</v>
      </c>
      <c r="J16" s="99" t="s">
        <v>0</v>
      </c>
      <c r="K16" s="99">
        <v>317.07271469438888</v>
      </c>
      <c r="L16" s="99">
        <v>333.83676897461208</v>
      </c>
      <c r="M16" s="99">
        <v>225.00505765729315</v>
      </c>
      <c r="N16" s="99" t="s">
        <v>0</v>
      </c>
      <c r="O16" s="168">
        <v>6</v>
      </c>
    </row>
    <row r="17" spans="1:15" ht="12" customHeight="1">
      <c r="A17" s="93">
        <v>7</v>
      </c>
      <c r="B17" s="180" t="s">
        <v>85</v>
      </c>
      <c r="C17" s="99">
        <v>45428</v>
      </c>
      <c r="D17" s="99" t="s">
        <v>0</v>
      </c>
      <c r="E17" s="99">
        <v>45428</v>
      </c>
      <c r="F17" s="99">
        <v>40382</v>
      </c>
      <c r="G17" s="99">
        <v>5046</v>
      </c>
      <c r="H17" s="99" t="s">
        <v>0</v>
      </c>
      <c r="I17" s="99">
        <v>283.1304651322227</v>
      </c>
      <c r="J17" s="99" t="s">
        <v>0</v>
      </c>
      <c r="K17" s="99">
        <v>283.1304651322227</v>
      </c>
      <c r="L17" s="99">
        <v>297.50836194321244</v>
      </c>
      <c r="M17" s="99">
        <v>204.16750960954886</v>
      </c>
      <c r="N17" s="99" t="s">
        <v>0</v>
      </c>
      <c r="O17" s="168">
        <v>7</v>
      </c>
    </row>
    <row r="18" spans="1:15" ht="12" customHeight="1">
      <c r="A18" s="95">
        <v>8</v>
      </c>
      <c r="B18" s="180" t="s">
        <v>86</v>
      </c>
      <c r="C18" s="103">
        <v>5446</v>
      </c>
      <c r="D18" s="103" t="s">
        <v>0</v>
      </c>
      <c r="E18" s="103">
        <v>5446</v>
      </c>
      <c r="F18" s="103">
        <v>4931</v>
      </c>
      <c r="G18" s="103">
        <v>514</v>
      </c>
      <c r="H18" s="103" t="s">
        <v>0</v>
      </c>
      <c r="I18" s="103">
        <v>34</v>
      </c>
      <c r="J18" s="103" t="s">
        <v>0</v>
      </c>
      <c r="K18" s="103">
        <v>34</v>
      </c>
      <c r="L18" s="103">
        <v>36</v>
      </c>
      <c r="M18" s="103">
        <v>21</v>
      </c>
      <c r="N18" s="99" t="s">
        <v>0</v>
      </c>
      <c r="O18" s="169">
        <v>8</v>
      </c>
    </row>
    <row r="19" spans="1:15" ht="12" customHeight="1">
      <c r="A19" s="93">
        <v>9</v>
      </c>
      <c r="B19" s="180" t="s">
        <v>87</v>
      </c>
      <c r="C19" s="99">
        <v>1400</v>
      </c>
      <c r="D19" s="99" t="s">
        <v>0</v>
      </c>
      <c r="E19" s="99">
        <v>1400</v>
      </c>
      <c r="F19" s="99">
        <v>1056</v>
      </c>
      <c r="G19" s="99">
        <v>344</v>
      </c>
      <c r="H19" s="99" t="s">
        <v>0</v>
      </c>
      <c r="I19" s="99">
        <v>8.7255140262637969</v>
      </c>
      <c r="J19" s="99" t="s">
        <v>0</v>
      </c>
      <c r="K19" s="99">
        <v>8.7255140262637969</v>
      </c>
      <c r="L19" s="99">
        <v>7.7799224954690791</v>
      </c>
      <c r="M19" s="99">
        <v>13.918672870726279</v>
      </c>
      <c r="N19" s="99" t="s">
        <v>0</v>
      </c>
      <c r="O19" s="168">
        <v>9</v>
      </c>
    </row>
    <row r="20" spans="1:15" ht="12" customHeight="1">
      <c r="A20" s="93">
        <v>10</v>
      </c>
      <c r="B20" s="181" t="s">
        <v>176</v>
      </c>
      <c r="C20" s="99">
        <v>251865</v>
      </c>
      <c r="D20" s="99">
        <v>139319</v>
      </c>
      <c r="E20" s="99">
        <v>112546</v>
      </c>
      <c r="F20" s="99">
        <v>87955</v>
      </c>
      <c r="G20" s="99">
        <v>11508</v>
      </c>
      <c r="H20" s="99">
        <v>13084</v>
      </c>
      <c r="I20" s="99">
        <v>1569.7511358749509</v>
      </c>
      <c r="J20" s="99">
        <v>868.30706330360431</v>
      </c>
      <c r="K20" s="99">
        <v>701.44407257134662</v>
      </c>
      <c r="L20" s="99">
        <v>647.99534383426408</v>
      </c>
      <c r="M20" s="99">
        <v>465.6281610358082</v>
      </c>
      <c r="N20" s="99">
        <v>529.39510418774023</v>
      </c>
      <c r="O20" s="168">
        <v>10</v>
      </c>
    </row>
    <row r="21" spans="1:15" ht="12" customHeight="1">
      <c r="A21" s="93">
        <v>11</v>
      </c>
      <c r="B21" s="181" t="s">
        <v>161</v>
      </c>
      <c r="C21" s="99">
        <v>139516</v>
      </c>
      <c r="D21" s="99">
        <v>69521</v>
      </c>
      <c r="E21" s="99">
        <v>69995</v>
      </c>
      <c r="F21" s="99">
        <v>60010</v>
      </c>
      <c r="G21" s="99">
        <v>9786</v>
      </c>
      <c r="H21" s="99">
        <v>199</v>
      </c>
      <c r="I21" s="99">
        <v>869.53486777729995</v>
      </c>
      <c r="J21" s="99">
        <v>433.29032901420391</v>
      </c>
      <c r="K21" s="99">
        <v>436.24453876309605</v>
      </c>
      <c r="L21" s="99">
        <v>442.11472438740475</v>
      </c>
      <c r="M21" s="99">
        <v>395.95387416548652</v>
      </c>
      <c r="N21" s="99">
        <v>8.0517904106817717</v>
      </c>
      <c r="O21" s="168">
        <v>11</v>
      </c>
    </row>
    <row r="22" spans="1:15" ht="12" customHeight="1">
      <c r="A22" s="93">
        <v>12</v>
      </c>
      <c r="B22" s="181" t="s">
        <v>162</v>
      </c>
      <c r="C22" s="99">
        <v>73703</v>
      </c>
      <c r="D22" s="99">
        <v>19190</v>
      </c>
      <c r="E22" s="99">
        <v>54513</v>
      </c>
      <c r="F22" s="99">
        <v>46649</v>
      </c>
      <c r="G22" s="99">
        <v>7864</v>
      </c>
      <c r="H22" s="99" t="s">
        <v>0</v>
      </c>
      <c r="I22" s="99">
        <v>459.3546859126576</v>
      </c>
      <c r="J22" s="99">
        <v>119.60186726000163</v>
      </c>
      <c r="K22" s="99">
        <v>339.752818652656</v>
      </c>
      <c r="L22" s="99">
        <v>343.67954970751617</v>
      </c>
      <c r="M22" s="99">
        <v>318.18733562613795</v>
      </c>
      <c r="N22" s="99" t="s">
        <v>0</v>
      </c>
      <c r="O22" s="168">
        <v>12</v>
      </c>
    </row>
    <row r="23" spans="1:15" ht="12" customHeight="1">
      <c r="A23" s="93">
        <v>13</v>
      </c>
      <c r="B23" s="181" t="s">
        <v>163</v>
      </c>
      <c r="C23" s="99">
        <v>79133</v>
      </c>
      <c r="D23" s="99">
        <v>69450</v>
      </c>
      <c r="E23" s="99">
        <v>9682</v>
      </c>
      <c r="F23" s="99" t="s">
        <v>0</v>
      </c>
      <c r="G23" s="99" t="s">
        <v>0</v>
      </c>
      <c r="H23" s="99">
        <v>9682</v>
      </c>
      <c r="I23" s="99">
        <v>493.19721531452365</v>
      </c>
      <c r="J23" s="99">
        <v>432.84782080287192</v>
      </c>
      <c r="K23" s="99">
        <v>60.343162001632919</v>
      </c>
      <c r="L23" s="99" t="s">
        <v>0</v>
      </c>
      <c r="M23" s="99" t="s">
        <v>0</v>
      </c>
      <c r="N23" s="99">
        <v>391.74590329759258</v>
      </c>
      <c r="O23" s="168">
        <v>13</v>
      </c>
    </row>
    <row r="24" spans="1:15" ht="12" customHeight="1">
      <c r="A24" s="93">
        <v>14</v>
      </c>
      <c r="B24" s="181" t="s">
        <v>164</v>
      </c>
      <c r="C24" s="99">
        <v>524</v>
      </c>
      <c r="D24" s="99">
        <v>271</v>
      </c>
      <c r="E24" s="99">
        <v>254</v>
      </c>
      <c r="F24" s="99">
        <v>164</v>
      </c>
      <c r="G24" s="99">
        <v>89</v>
      </c>
      <c r="H24" s="99">
        <v>0</v>
      </c>
      <c r="I24" s="99">
        <v>3.2658352498301642</v>
      </c>
      <c r="J24" s="99">
        <v>1.6890102150839208</v>
      </c>
      <c r="K24" s="99">
        <v>1.5830575447650033</v>
      </c>
      <c r="L24" s="99">
        <v>1.2082455390690616</v>
      </c>
      <c r="M24" s="99">
        <v>3.6010519927169735</v>
      </c>
      <c r="N24" s="99">
        <v>0</v>
      </c>
      <c r="O24" s="168">
        <v>14</v>
      </c>
    </row>
    <row r="25" spans="1:15" ht="12" customHeight="1">
      <c r="A25" s="93">
        <v>15</v>
      </c>
      <c r="B25" s="181" t="s">
        <v>88</v>
      </c>
      <c r="C25" s="99">
        <v>4037</v>
      </c>
      <c r="D25" s="99">
        <v>2722</v>
      </c>
      <c r="E25" s="99">
        <v>1315</v>
      </c>
      <c r="F25" s="100">
        <v>1257</v>
      </c>
      <c r="G25" s="99">
        <v>56</v>
      </c>
      <c r="H25" s="99">
        <v>2</v>
      </c>
      <c r="I25" s="99">
        <v>25.160642945733535</v>
      </c>
      <c r="J25" s="99">
        <v>16.964892271064326</v>
      </c>
      <c r="K25" s="99">
        <v>8.1957506746692097</v>
      </c>
      <c r="L25" s="99">
        <v>9.260760015913478</v>
      </c>
      <c r="M25" s="99">
        <v>2.2658304673275338</v>
      </c>
      <c r="N25" s="100">
        <v>8.0922516690269064E-2</v>
      </c>
      <c r="O25" s="168">
        <v>15</v>
      </c>
    </row>
    <row r="26" spans="1:15" ht="12" customHeight="1">
      <c r="A26" s="93">
        <v>16</v>
      </c>
      <c r="B26" s="181" t="s">
        <v>89</v>
      </c>
      <c r="C26" s="99">
        <v>397</v>
      </c>
      <c r="D26" s="99">
        <v>146</v>
      </c>
      <c r="E26" s="99">
        <v>251</v>
      </c>
      <c r="F26" s="99">
        <v>193</v>
      </c>
      <c r="G26" s="99">
        <v>55</v>
      </c>
      <c r="H26" s="99">
        <v>2</v>
      </c>
      <c r="I26" s="99">
        <v>2.4743064774476626</v>
      </c>
      <c r="J26" s="99">
        <v>0.90994646273893887</v>
      </c>
      <c r="K26" s="99">
        <v>1.5643600147087235</v>
      </c>
      <c r="L26" s="99">
        <v>1.4218987136605419</v>
      </c>
      <c r="M26" s="99">
        <v>2.2253692089823995</v>
      </c>
      <c r="N26" s="100">
        <v>8.0922516690269064E-2</v>
      </c>
      <c r="O26" s="168">
        <v>16</v>
      </c>
    </row>
    <row r="27" spans="1:15" ht="12" customHeight="1">
      <c r="A27" s="93">
        <v>17</v>
      </c>
      <c r="B27" s="181" t="s">
        <v>90</v>
      </c>
      <c r="C27" s="99">
        <v>2576</v>
      </c>
      <c r="D27" s="99">
        <v>2576</v>
      </c>
      <c r="E27" s="99" t="s">
        <v>0</v>
      </c>
      <c r="F27" s="99" t="s">
        <v>0</v>
      </c>
      <c r="G27" s="99" t="s">
        <v>0</v>
      </c>
      <c r="H27" s="99" t="s">
        <v>0</v>
      </c>
      <c r="I27" s="99">
        <v>16.054945808325385</v>
      </c>
      <c r="J27" s="99">
        <v>16.054945808325385</v>
      </c>
      <c r="K27" s="99" t="s">
        <v>0</v>
      </c>
      <c r="L27" s="99" t="s">
        <v>0</v>
      </c>
      <c r="M27" s="99" t="s">
        <v>0</v>
      </c>
      <c r="N27" s="99" t="s">
        <v>0</v>
      </c>
      <c r="O27" s="168">
        <v>17</v>
      </c>
    </row>
    <row r="28" spans="1:15" ht="12" customHeight="1">
      <c r="A28" s="93">
        <v>18</v>
      </c>
      <c r="B28" s="181" t="s">
        <v>91</v>
      </c>
      <c r="C28" s="99">
        <v>38850</v>
      </c>
      <c r="D28" s="99">
        <v>19553</v>
      </c>
      <c r="E28" s="99">
        <v>19297</v>
      </c>
      <c r="F28" s="99">
        <v>15874</v>
      </c>
      <c r="G28" s="99">
        <v>1793</v>
      </c>
      <c r="H28" s="99">
        <v>1630</v>
      </c>
      <c r="I28" s="99">
        <v>242.13301422882037</v>
      </c>
      <c r="J28" s="99">
        <v>121.86426839681145</v>
      </c>
      <c r="K28" s="99">
        <v>120.26874583200893</v>
      </c>
      <c r="L28" s="99">
        <v>116.94932736086758</v>
      </c>
      <c r="M28" s="99">
        <v>72.547036212826214</v>
      </c>
      <c r="N28" s="99">
        <v>65.951851102569293</v>
      </c>
      <c r="O28" s="168">
        <v>18</v>
      </c>
    </row>
    <row r="29" spans="1:15" ht="12" customHeight="1">
      <c r="A29" s="93">
        <v>19</v>
      </c>
      <c r="B29" s="181" t="s">
        <v>165</v>
      </c>
      <c r="C29" s="99">
        <v>47285</v>
      </c>
      <c r="D29" s="99">
        <v>29994</v>
      </c>
      <c r="E29" s="99">
        <v>17291</v>
      </c>
      <c r="F29" s="99">
        <v>13491</v>
      </c>
      <c r="G29" s="99">
        <v>2385</v>
      </c>
      <c r="H29" s="99">
        <v>1414</v>
      </c>
      <c r="I29" s="99">
        <v>294.70423623705977</v>
      </c>
      <c r="J29" s="99">
        <v>186.93790550268309</v>
      </c>
      <c r="K29" s="99">
        <v>107.76633073437665</v>
      </c>
      <c r="L29" s="99">
        <v>99.392930290126273</v>
      </c>
      <c r="M29" s="99">
        <v>96.500101153145863</v>
      </c>
      <c r="N29" s="99">
        <v>57.21221930002023</v>
      </c>
      <c r="O29" s="168">
        <v>19</v>
      </c>
    </row>
    <row r="30" spans="1:15" ht="12" customHeight="1">
      <c r="A30" s="93">
        <v>20</v>
      </c>
      <c r="B30" s="181" t="s">
        <v>92</v>
      </c>
      <c r="C30" s="99">
        <v>9815</v>
      </c>
      <c r="D30" s="99">
        <v>980</v>
      </c>
      <c r="E30" s="99">
        <v>8835</v>
      </c>
      <c r="F30" s="99">
        <v>7078</v>
      </c>
      <c r="G30" s="99">
        <v>1733</v>
      </c>
      <c r="H30" s="99">
        <v>24</v>
      </c>
      <c r="I30" s="99">
        <v>61.172085834127977</v>
      </c>
      <c r="J30" s="99">
        <v>6.1078598183846582</v>
      </c>
      <c r="K30" s="99">
        <v>55.064226015743323</v>
      </c>
      <c r="L30" s="99">
        <v>52.14610930201718</v>
      </c>
      <c r="M30" s="99">
        <v>70.119360712118151</v>
      </c>
      <c r="N30" s="99">
        <v>0.97107020028322877</v>
      </c>
      <c r="O30" s="168">
        <v>20</v>
      </c>
    </row>
    <row r="31" spans="1:15" ht="12" customHeight="1">
      <c r="A31" s="93">
        <v>21</v>
      </c>
      <c r="B31" s="181" t="s">
        <v>93</v>
      </c>
      <c r="C31" s="99">
        <v>609</v>
      </c>
      <c r="D31" s="99">
        <v>2</v>
      </c>
      <c r="E31" s="99">
        <v>607</v>
      </c>
      <c r="F31" s="99">
        <v>446</v>
      </c>
      <c r="G31" s="99">
        <v>130</v>
      </c>
      <c r="H31" s="99">
        <v>31</v>
      </c>
      <c r="I31" s="99">
        <v>3.7955986014247518</v>
      </c>
      <c r="J31" s="100">
        <v>1.246502003751971E-2</v>
      </c>
      <c r="K31" s="99">
        <v>3.783133581387232</v>
      </c>
      <c r="L31" s="99">
        <v>3.285838478200009</v>
      </c>
      <c r="M31" s="99">
        <v>5.2599635848674895</v>
      </c>
      <c r="N31" s="99">
        <v>1.2542990086991705</v>
      </c>
      <c r="O31" s="168">
        <v>21</v>
      </c>
    </row>
    <row r="32" spans="1:15" ht="12" customHeight="1">
      <c r="A32" s="93">
        <v>22</v>
      </c>
      <c r="B32" s="181" t="s">
        <v>94</v>
      </c>
      <c r="C32" s="99">
        <v>633</v>
      </c>
      <c r="D32" s="99">
        <v>68</v>
      </c>
      <c r="E32" s="99">
        <v>565</v>
      </c>
      <c r="F32" s="103">
        <v>472</v>
      </c>
      <c r="G32" s="103">
        <v>64</v>
      </c>
      <c r="H32" s="103">
        <v>29</v>
      </c>
      <c r="I32" s="103">
        <v>3.9451788418749882</v>
      </c>
      <c r="J32" s="155">
        <v>0.42381068127567018</v>
      </c>
      <c r="K32" s="103">
        <v>3.5213681605993181</v>
      </c>
      <c r="L32" s="103">
        <v>3</v>
      </c>
      <c r="M32" s="99">
        <v>2.58952053408861</v>
      </c>
      <c r="N32" s="99">
        <v>1.1733764920089014</v>
      </c>
      <c r="O32" s="168">
        <v>22</v>
      </c>
    </row>
    <row r="33" spans="1:15" ht="12" customHeight="1">
      <c r="A33" s="93">
        <v>23</v>
      </c>
      <c r="B33" s="181" t="s">
        <v>126</v>
      </c>
      <c r="C33" s="99">
        <v>36227</v>
      </c>
      <c r="D33" s="99">
        <v>28944</v>
      </c>
      <c r="E33" s="99">
        <v>7283</v>
      </c>
      <c r="F33" s="103">
        <v>5495</v>
      </c>
      <c r="G33" s="103">
        <v>458</v>
      </c>
      <c r="H33" s="103">
        <v>1331</v>
      </c>
      <c r="I33" s="103">
        <v>225.78514044961327</v>
      </c>
      <c r="J33" s="103">
        <v>180.39376998298525</v>
      </c>
      <c r="K33" s="103">
        <v>45.391370466628025</v>
      </c>
      <c r="L33" s="103">
        <v>40.483592909661546</v>
      </c>
      <c r="M33" s="99">
        <v>18.531256322071616</v>
      </c>
      <c r="N33" s="99">
        <v>53.853934857374064</v>
      </c>
      <c r="O33" s="168">
        <v>23</v>
      </c>
    </row>
    <row r="34" spans="1:15" ht="12" customHeight="1">
      <c r="A34" s="93">
        <v>24</v>
      </c>
      <c r="B34" s="181" t="s">
        <v>95</v>
      </c>
      <c r="C34" s="99">
        <v>23268</v>
      </c>
      <c r="D34" s="99">
        <v>23075</v>
      </c>
      <c r="E34" s="99">
        <v>193</v>
      </c>
      <c r="F34" s="99">
        <v>192</v>
      </c>
      <c r="G34" s="99">
        <v>1</v>
      </c>
      <c r="H34" s="100">
        <v>0</v>
      </c>
      <c r="I34" s="99">
        <v>145.01804311650432</v>
      </c>
      <c r="J34" s="99">
        <v>143.81516868288367</v>
      </c>
      <c r="K34" s="99">
        <v>1.2028744336206521</v>
      </c>
      <c r="L34" s="99">
        <v>1.4145313628125598</v>
      </c>
      <c r="M34" s="100">
        <v>4.0461258345134532E-2</v>
      </c>
      <c r="N34" s="108">
        <v>0</v>
      </c>
      <c r="O34" s="168">
        <v>24</v>
      </c>
    </row>
    <row r="35" spans="1:15" ht="12" customHeight="1">
      <c r="A35" s="93">
        <v>25</v>
      </c>
      <c r="B35" s="181" t="s">
        <v>96</v>
      </c>
      <c r="C35" s="99">
        <v>8589</v>
      </c>
      <c r="D35" s="99">
        <v>1007</v>
      </c>
      <c r="E35" s="99">
        <v>7582</v>
      </c>
      <c r="F35" s="99">
        <v>6670</v>
      </c>
      <c r="G35" s="99">
        <v>891</v>
      </c>
      <c r="H35" s="99">
        <v>21</v>
      </c>
      <c r="I35" s="99">
        <v>53.531028551128394</v>
      </c>
      <c r="J35" s="99">
        <v>6.2761375888911743</v>
      </c>
      <c r="K35" s="99">
        <v>47.254890962237219</v>
      </c>
      <c r="L35" s="99">
        <v>49.140230156040488</v>
      </c>
      <c r="M35" s="99">
        <v>36.050981185514871</v>
      </c>
      <c r="N35" s="99">
        <v>0.84968642524782523</v>
      </c>
      <c r="O35" s="168">
        <v>25</v>
      </c>
    </row>
    <row r="36" spans="1:15" ht="12" customHeight="1">
      <c r="A36" s="93">
        <v>26</v>
      </c>
      <c r="B36" s="181" t="s">
        <v>97</v>
      </c>
      <c r="C36" s="99">
        <v>7889</v>
      </c>
      <c r="D36" s="99">
        <v>1982</v>
      </c>
      <c r="E36" s="99">
        <v>5907</v>
      </c>
      <c r="F36" s="99">
        <v>5319</v>
      </c>
      <c r="G36" s="99">
        <v>564</v>
      </c>
      <c r="H36" s="99">
        <v>24</v>
      </c>
      <c r="I36" s="99">
        <v>49.168271537996496</v>
      </c>
      <c r="J36" s="99">
        <v>12.352834857182033</v>
      </c>
      <c r="K36" s="99">
        <v>36.815436680814464</v>
      </c>
      <c r="L36" s="99">
        <v>39.186939160416699</v>
      </c>
      <c r="M36" s="99">
        <v>22.820149706655876</v>
      </c>
      <c r="N36" s="99">
        <v>0.97107020028322877</v>
      </c>
      <c r="O36" s="168">
        <v>26</v>
      </c>
    </row>
    <row r="37" spans="1:15" ht="12" customHeight="1">
      <c r="A37" s="93">
        <v>27</v>
      </c>
      <c r="B37" s="181" t="s">
        <v>98</v>
      </c>
      <c r="C37" s="99">
        <v>2916</v>
      </c>
      <c r="D37" s="99">
        <v>711</v>
      </c>
      <c r="E37" s="99">
        <v>2205</v>
      </c>
      <c r="F37" s="99">
        <v>2146</v>
      </c>
      <c r="G37" s="99">
        <v>34</v>
      </c>
      <c r="H37" s="99">
        <v>24</v>
      </c>
      <c r="I37" s="99">
        <v>18.173999214703738</v>
      </c>
      <c r="J37" s="99">
        <v>4.431314623338257</v>
      </c>
      <c r="K37" s="99">
        <v>13.74268459136548</v>
      </c>
      <c r="L37" s="99">
        <v>15.810334919769549</v>
      </c>
      <c r="M37" s="99">
        <v>1.3756827837345742</v>
      </c>
      <c r="N37" s="99">
        <v>0.97107020028322877</v>
      </c>
      <c r="O37" s="168">
        <v>27</v>
      </c>
    </row>
    <row r="38" spans="1:15" ht="12" customHeight="1">
      <c r="A38" s="93">
        <v>28</v>
      </c>
      <c r="B38" s="183" t="s">
        <v>127</v>
      </c>
      <c r="C38" s="99">
        <v>530333</v>
      </c>
      <c r="D38" s="99">
        <v>194577</v>
      </c>
      <c r="E38" s="99">
        <v>335756</v>
      </c>
      <c r="F38" s="99">
        <v>288828</v>
      </c>
      <c r="G38" s="99">
        <v>30753</v>
      </c>
      <c r="H38" s="99">
        <v>16175</v>
      </c>
      <c r="I38" s="99">
        <v>3305.3057357789703</v>
      </c>
      <c r="J38" s="99">
        <v>1212.7031019202363</v>
      </c>
      <c r="K38" s="99">
        <v>2092.602633858734</v>
      </c>
      <c r="L38" s="99">
        <v>2127.8972107209688</v>
      </c>
      <c r="M38" s="99">
        <v>1244.3050778879224</v>
      </c>
      <c r="N38" s="99">
        <v>654.46085373255107</v>
      </c>
      <c r="O38" s="168">
        <v>28</v>
      </c>
    </row>
    <row r="39" spans="1:15" ht="12" customHeight="1">
      <c r="A39" s="93">
        <v>31</v>
      </c>
      <c r="B39" s="181" t="s">
        <v>101</v>
      </c>
      <c r="C39" s="99">
        <v>31624</v>
      </c>
      <c r="D39" s="99">
        <v>3841</v>
      </c>
      <c r="E39" s="99">
        <v>27783</v>
      </c>
      <c r="F39" s="99">
        <v>23692</v>
      </c>
      <c r="G39" s="99">
        <v>3697</v>
      </c>
      <c r="H39" s="99">
        <v>394</v>
      </c>
      <c r="I39" s="99">
        <v>197.09689683326167</v>
      </c>
      <c r="J39" s="99">
        <v>23.939070982056602</v>
      </c>
      <c r="K39" s="99">
        <v>173.15782585120505</v>
      </c>
      <c r="L39" s="99">
        <v>174.54727629039149</v>
      </c>
      <c r="M39" s="99">
        <v>149.58527210196237</v>
      </c>
      <c r="N39" s="99">
        <v>15.941735787983006</v>
      </c>
      <c r="O39" s="168">
        <v>31</v>
      </c>
    </row>
    <row r="40" spans="1:15" ht="12" customHeight="1">
      <c r="A40" s="93">
        <v>32</v>
      </c>
      <c r="B40" s="181" t="s">
        <v>102</v>
      </c>
      <c r="C40" s="99">
        <v>20446</v>
      </c>
      <c r="D40" s="99">
        <v>3567</v>
      </c>
      <c r="E40" s="99">
        <v>16879</v>
      </c>
      <c r="F40" s="99">
        <v>13321</v>
      </c>
      <c r="G40" s="99">
        <v>3173</v>
      </c>
      <c r="H40" s="99">
        <v>385</v>
      </c>
      <c r="I40" s="99">
        <v>127.429899843564</v>
      </c>
      <c r="J40" s="99">
        <v>22.231363236916405</v>
      </c>
      <c r="K40" s="99">
        <v>105.19853660664759</v>
      </c>
      <c r="L40" s="99">
        <v>98.140480645969319</v>
      </c>
      <c r="M40" s="99">
        <v>128.38357272911188</v>
      </c>
      <c r="N40" s="99">
        <v>15.577584462876796</v>
      </c>
      <c r="O40" s="168">
        <v>32</v>
      </c>
    </row>
    <row r="41" spans="1:15" ht="12" customHeight="1">
      <c r="A41" s="93">
        <v>33</v>
      </c>
      <c r="B41" s="181" t="s">
        <v>267</v>
      </c>
      <c r="C41" s="99">
        <v>16614</v>
      </c>
      <c r="D41" s="99">
        <v>3487</v>
      </c>
      <c r="E41" s="99">
        <v>13127</v>
      </c>
      <c r="F41" s="99">
        <v>10111</v>
      </c>
      <c r="G41" s="99">
        <v>2983</v>
      </c>
      <c r="H41" s="99">
        <v>33</v>
      </c>
      <c r="I41" s="99">
        <v>103.54692145167624</v>
      </c>
      <c r="J41" s="99">
        <v>21.732762435415616</v>
      </c>
      <c r="K41" s="99">
        <v>81.814159016260618</v>
      </c>
      <c r="L41" s="99">
        <v>74.491284423946837</v>
      </c>
      <c r="M41" s="99">
        <v>120.69593364353631</v>
      </c>
      <c r="N41" s="99">
        <v>1.3352215253894395</v>
      </c>
      <c r="O41" s="168">
        <v>33</v>
      </c>
    </row>
    <row r="42" spans="1:15" ht="12" customHeight="1">
      <c r="A42" s="93">
        <v>34</v>
      </c>
      <c r="B42" s="231" t="s">
        <v>294</v>
      </c>
      <c r="C42" s="99">
        <v>3071</v>
      </c>
      <c r="D42" s="99">
        <v>27</v>
      </c>
      <c r="E42" s="99">
        <v>3044</v>
      </c>
      <c r="F42" s="99">
        <v>2743</v>
      </c>
      <c r="G42" s="99">
        <v>301</v>
      </c>
      <c r="H42" s="99">
        <v>0</v>
      </c>
      <c r="I42" s="99">
        <v>19.140038267611516</v>
      </c>
      <c r="J42" s="100">
        <v>0.1682777705065161</v>
      </c>
      <c r="K42" s="99">
        <v>18.971760497104999</v>
      </c>
      <c r="L42" s="99">
        <v>20.208643376014852</v>
      </c>
      <c r="M42" s="99">
        <v>12.178838761885494</v>
      </c>
      <c r="N42" s="99">
        <v>0</v>
      </c>
      <c r="O42" s="168">
        <v>34</v>
      </c>
    </row>
    <row r="43" spans="1:15" ht="12" customHeight="1">
      <c r="A43" s="93">
        <v>35</v>
      </c>
      <c r="B43" s="125" t="s">
        <v>289</v>
      </c>
      <c r="C43" s="99">
        <v>56</v>
      </c>
      <c r="D43" s="99">
        <v>26</v>
      </c>
      <c r="E43" s="99">
        <v>30</v>
      </c>
      <c r="F43" s="99">
        <v>20</v>
      </c>
      <c r="G43" s="99">
        <v>5</v>
      </c>
      <c r="H43" s="99">
        <v>5</v>
      </c>
      <c r="I43" s="100">
        <v>0.3490205610505519</v>
      </c>
      <c r="J43" s="100">
        <v>0.16204526048775622</v>
      </c>
      <c r="K43" s="100">
        <v>0.18697530056279565</v>
      </c>
      <c r="L43" s="100">
        <v>0.1246502003751971</v>
      </c>
      <c r="M43" s="100">
        <v>3.1162550093799275E-2</v>
      </c>
      <c r="N43" s="100">
        <v>3.1162550093799275E-2</v>
      </c>
      <c r="O43" s="168">
        <v>35</v>
      </c>
    </row>
    <row r="44" spans="1:15" ht="12" customHeight="1">
      <c r="A44" s="93">
        <v>36</v>
      </c>
      <c r="B44" s="181" t="s">
        <v>103</v>
      </c>
      <c r="C44" s="99">
        <v>400</v>
      </c>
      <c r="D44" s="99" t="s">
        <v>0</v>
      </c>
      <c r="E44" s="99">
        <v>400</v>
      </c>
      <c r="F44" s="99">
        <v>400</v>
      </c>
      <c r="G44" s="99" t="s">
        <v>0</v>
      </c>
      <c r="H44" s="99" t="s">
        <v>0</v>
      </c>
      <c r="I44" s="99">
        <v>2.4930040075039419</v>
      </c>
      <c r="J44" s="99" t="s">
        <v>0</v>
      </c>
      <c r="K44" s="99">
        <v>2.4930040075039419</v>
      </c>
      <c r="L44" s="99">
        <v>2.946940339192833</v>
      </c>
      <c r="M44" s="99" t="s">
        <v>0</v>
      </c>
      <c r="N44" s="99">
        <v>0</v>
      </c>
      <c r="O44" s="168">
        <v>36</v>
      </c>
    </row>
    <row r="45" spans="1:15" ht="12" customHeight="1">
      <c r="A45" s="93">
        <v>38</v>
      </c>
      <c r="B45" s="184" t="s">
        <v>166</v>
      </c>
      <c r="C45" s="99">
        <v>561957</v>
      </c>
      <c r="D45" s="99">
        <v>198418</v>
      </c>
      <c r="E45" s="99">
        <v>363539</v>
      </c>
      <c r="F45" s="99">
        <v>312520</v>
      </c>
      <c r="G45" s="99">
        <v>34450</v>
      </c>
      <c r="H45" s="99">
        <v>16569</v>
      </c>
      <c r="I45" s="99">
        <v>3502.4026326122321</v>
      </c>
      <c r="J45" s="99">
        <v>1236.6421729022929</v>
      </c>
      <c r="K45" s="99">
        <v>2265.7604597099389</v>
      </c>
      <c r="L45" s="99">
        <v>2302.4444870113603</v>
      </c>
      <c r="M45" s="99">
        <v>1393.8903499898847</v>
      </c>
      <c r="N45" s="99">
        <v>670</v>
      </c>
      <c r="O45" s="168">
        <v>38</v>
      </c>
    </row>
    <row r="46" spans="1:15" ht="12" customHeight="1">
      <c r="A46" s="112" t="s">
        <v>173</v>
      </c>
      <c r="B46" s="113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</row>
    <row r="47" spans="1:15" ht="12" customHeight="1">
      <c r="A47" s="200" t="s">
        <v>285</v>
      </c>
      <c r="B47" s="201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</row>
    <row r="48" spans="1:15" ht="12" customHeight="1">
      <c r="A48" s="200" t="s">
        <v>286</v>
      </c>
      <c r="B48" s="201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</row>
    <row r="49" spans="1:15" ht="12" customHeight="1">
      <c r="A49" s="201" t="s">
        <v>128</v>
      </c>
      <c r="B49" s="201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</row>
    <row r="50" spans="1:15" ht="12" customHeight="1">
      <c r="A50" s="201" t="s">
        <v>129</v>
      </c>
      <c r="B50" s="201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33203125" style="92" customWidth="1"/>
    <col min="3" max="4" width="9.77734375" style="92" customWidth="1"/>
    <col min="5" max="5" width="10.6640625" style="92" customWidth="1"/>
    <col min="6" max="10" width="9.77734375" style="92" customWidth="1"/>
    <col min="11" max="11" width="10.3320312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</row>
    <row r="2" spans="1:15" s="107" customFormat="1" ht="13.8" customHeight="1">
      <c r="A2" s="160" t="s">
        <v>231</v>
      </c>
      <c r="B2" s="160"/>
      <c r="C2" s="160"/>
      <c r="D2" s="160"/>
      <c r="E2" s="160"/>
      <c r="F2" s="160"/>
    </row>
    <row r="3" spans="1:15" ht="13.8" customHeight="1"/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ht="13.8" customHeight="1">
      <c r="A10" s="226"/>
      <c r="B10" s="206"/>
      <c r="C10" s="227"/>
      <c r="D10" s="227"/>
      <c r="E10" s="227"/>
      <c r="F10" s="227"/>
      <c r="G10" s="227"/>
      <c r="H10" s="227"/>
      <c r="I10" s="228"/>
      <c r="J10" s="228"/>
      <c r="K10" s="228"/>
      <c r="L10" s="228"/>
      <c r="M10" s="228"/>
      <c r="N10" s="228"/>
      <c r="O10" s="209"/>
    </row>
    <row r="11" spans="1:15" ht="12" customHeight="1">
      <c r="A11" s="93">
        <v>1</v>
      </c>
      <c r="B11" s="229" t="s">
        <v>46</v>
      </c>
      <c r="C11" s="99">
        <v>126182</v>
      </c>
      <c r="D11" s="99">
        <v>40156</v>
      </c>
      <c r="E11" s="99">
        <v>86026</v>
      </c>
      <c r="F11" s="99">
        <v>72432</v>
      </c>
      <c r="G11" s="99">
        <v>3869</v>
      </c>
      <c r="H11" s="99">
        <v>9725</v>
      </c>
      <c r="I11" s="99">
        <v>786.43057918715601</v>
      </c>
      <c r="J11" s="99">
        <v>250.27267231332075</v>
      </c>
      <c r="K11" s="99">
        <v>536.15790687383526</v>
      </c>
      <c r="L11" s="99">
        <v>533.63195662103817</v>
      </c>
      <c r="M11" s="99">
        <v>156.5446085373255</v>
      </c>
      <c r="N11" s="99">
        <v>393.48573740643332</v>
      </c>
      <c r="O11" s="185">
        <v>1</v>
      </c>
    </row>
    <row r="12" spans="1:15" ht="12" customHeight="1">
      <c r="A12" s="93">
        <v>2</v>
      </c>
      <c r="B12" s="180" t="s">
        <v>48</v>
      </c>
      <c r="C12" s="99">
        <v>124016</v>
      </c>
      <c r="D12" s="99">
        <v>39781</v>
      </c>
      <c r="E12" s="99">
        <v>84234</v>
      </c>
      <c r="F12" s="99">
        <v>71182</v>
      </c>
      <c r="G12" s="99">
        <v>3496</v>
      </c>
      <c r="H12" s="99">
        <v>9556</v>
      </c>
      <c r="I12" s="99">
        <v>772.93096248652216</v>
      </c>
      <c r="J12" s="99">
        <v>247.93548105628579</v>
      </c>
      <c r="K12" s="99">
        <v>524.98924892021762</v>
      </c>
      <c r="L12" s="99">
        <v>524.42276806106065</v>
      </c>
      <c r="M12" s="99">
        <v>141.45255917459033</v>
      </c>
      <c r="N12" s="99">
        <v>386.64778474610563</v>
      </c>
      <c r="O12" s="168">
        <v>2</v>
      </c>
    </row>
    <row r="13" spans="1:15" ht="12" customHeight="1">
      <c r="A13" s="93">
        <v>3</v>
      </c>
      <c r="B13" s="180" t="s">
        <v>49</v>
      </c>
      <c r="C13" s="99">
        <v>68</v>
      </c>
      <c r="D13" s="99" t="s">
        <v>0</v>
      </c>
      <c r="E13" s="99">
        <v>68</v>
      </c>
      <c r="F13" s="99">
        <v>68</v>
      </c>
      <c r="G13" s="99" t="s">
        <v>0</v>
      </c>
      <c r="H13" s="99" t="s">
        <v>0</v>
      </c>
      <c r="I13" s="100">
        <v>0.42381068127567018</v>
      </c>
      <c r="J13" s="99" t="s">
        <v>0</v>
      </c>
      <c r="K13" s="100">
        <v>0.42381068127567018</v>
      </c>
      <c r="L13" s="99">
        <v>0.50097985766278164</v>
      </c>
      <c r="M13" s="99" t="s">
        <v>0</v>
      </c>
      <c r="N13" s="99" t="s">
        <v>0</v>
      </c>
      <c r="O13" s="168">
        <v>3</v>
      </c>
    </row>
    <row r="14" spans="1:15" ht="12" customHeight="1">
      <c r="A14" s="93">
        <v>4</v>
      </c>
      <c r="B14" s="180" t="s">
        <v>278</v>
      </c>
      <c r="C14" s="99">
        <v>214</v>
      </c>
      <c r="D14" s="99">
        <v>102</v>
      </c>
      <c r="E14" s="99">
        <v>111</v>
      </c>
      <c r="F14" s="99">
        <v>94</v>
      </c>
      <c r="G14" s="99">
        <v>4</v>
      </c>
      <c r="H14" s="99">
        <v>13</v>
      </c>
      <c r="I14" s="99">
        <v>1.333757144014609</v>
      </c>
      <c r="J14" s="99">
        <v>0.63571602191350518</v>
      </c>
      <c r="K14" s="99">
        <v>0.6918086120823439</v>
      </c>
      <c r="L14" s="99">
        <v>0.69253097971031574</v>
      </c>
      <c r="M14" s="99">
        <v>0.16184503338053813</v>
      </c>
      <c r="N14" s="99">
        <v>0.52599635848674897</v>
      </c>
      <c r="O14" s="168">
        <v>4</v>
      </c>
    </row>
    <row r="15" spans="1:15" ht="12" customHeight="1">
      <c r="A15" s="93">
        <v>5</v>
      </c>
      <c r="B15" s="180" t="s">
        <v>50</v>
      </c>
      <c r="C15" s="99">
        <v>1885</v>
      </c>
      <c r="D15" s="99">
        <v>272</v>
      </c>
      <c r="E15" s="99">
        <v>1613</v>
      </c>
      <c r="F15" s="99">
        <v>1088</v>
      </c>
      <c r="G15" s="99">
        <v>369</v>
      </c>
      <c r="H15" s="99">
        <v>155</v>
      </c>
      <c r="I15" s="99">
        <v>11.748281385362327</v>
      </c>
      <c r="J15" s="99">
        <v>1.6952427251026807</v>
      </c>
      <c r="K15" s="99">
        <v>10.053038660259647</v>
      </c>
      <c r="L15" s="99">
        <v>8.0156777226045062</v>
      </c>
      <c r="M15" s="99">
        <v>14.930204329354643</v>
      </c>
      <c r="N15" s="99">
        <v>6.271495043495853</v>
      </c>
      <c r="O15" s="168">
        <v>5</v>
      </c>
    </row>
    <row r="16" spans="1:15" ht="12" customHeight="1">
      <c r="A16" s="93">
        <v>6</v>
      </c>
      <c r="B16" s="180" t="s">
        <v>51</v>
      </c>
      <c r="C16" s="99">
        <v>56889</v>
      </c>
      <c r="D16" s="99">
        <v>9669</v>
      </c>
      <c r="E16" s="99">
        <v>47220</v>
      </c>
      <c r="F16" s="99">
        <v>38448</v>
      </c>
      <c r="G16" s="99">
        <v>5829</v>
      </c>
      <c r="H16" s="99">
        <v>2942</v>
      </c>
      <c r="I16" s="99">
        <v>354.56126245722942</v>
      </c>
      <c r="J16" s="99">
        <v>60.26213937138904</v>
      </c>
      <c r="K16" s="99">
        <v>294.29912308584034</v>
      </c>
      <c r="L16" s="99">
        <v>283.2599054032151</v>
      </c>
      <c r="M16" s="99">
        <v>235.84867489378919</v>
      </c>
      <c r="N16" s="99">
        <v>119.0370220513858</v>
      </c>
      <c r="O16" s="168">
        <v>6</v>
      </c>
    </row>
    <row r="17" spans="1:15" ht="22.05" customHeight="1">
      <c r="A17" s="93">
        <v>7</v>
      </c>
      <c r="B17" s="182" t="s">
        <v>193</v>
      </c>
      <c r="C17" s="99">
        <v>38862</v>
      </c>
      <c r="D17" s="99">
        <v>6209</v>
      </c>
      <c r="E17" s="99">
        <v>32653</v>
      </c>
      <c r="F17" s="99">
        <v>26876</v>
      </c>
      <c r="G17" s="99">
        <v>3954</v>
      </c>
      <c r="H17" s="99">
        <v>1823</v>
      </c>
      <c r="I17" s="99">
        <v>242.20780434904549</v>
      </c>
      <c r="J17" s="99">
        <v>38.697654706479938</v>
      </c>
      <c r="K17" s="99">
        <v>203.51014964256555</v>
      </c>
      <c r="L17" s="99">
        <v>198.00492139036646</v>
      </c>
      <c r="M17" s="99">
        <v>159.98381549666195</v>
      </c>
      <c r="N17" s="99">
        <v>73.760873963180259</v>
      </c>
      <c r="O17" s="168">
        <v>7</v>
      </c>
    </row>
    <row r="18" spans="1:15" ht="22.05" customHeight="1">
      <c r="A18" s="93">
        <v>8</v>
      </c>
      <c r="B18" s="187" t="s">
        <v>279</v>
      </c>
      <c r="C18" s="99">
        <v>295115</v>
      </c>
      <c r="D18" s="99">
        <v>141807</v>
      </c>
      <c r="E18" s="99">
        <v>153307</v>
      </c>
      <c r="F18" s="99">
        <v>129768</v>
      </c>
      <c r="G18" s="99">
        <v>21925</v>
      </c>
      <c r="H18" s="99">
        <v>1615</v>
      </c>
      <c r="I18" s="99">
        <v>1839.3071941863147</v>
      </c>
      <c r="J18" s="99">
        <v>883.8135482302788</v>
      </c>
      <c r="K18" s="99">
        <v>955.48741344601706</v>
      </c>
      <c r="L18" s="99">
        <v>956.04638484093891</v>
      </c>
      <c r="M18" s="99">
        <v>887.11308921707462</v>
      </c>
      <c r="N18" s="99">
        <v>65.344932227392277</v>
      </c>
      <c r="O18" s="169">
        <v>8</v>
      </c>
    </row>
    <row r="19" spans="1:15" ht="22.05" customHeight="1">
      <c r="A19" s="93">
        <v>9</v>
      </c>
      <c r="B19" s="182" t="s">
        <v>194</v>
      </c>
      <c r="C19" s="99">
        <v>74070</v>
      </c>
      <c r="D19" s="99">
        <v>73230</v>
      </c>
      <c r="E19" s="99">
        <v>839</v>
      </c>
      <c r="F19" s="99">
        <v>768</v>
      </c>
      <c r="G19" s="99">
        <v>60</v>
      </c>
      <c r="H19" s="99">
        <v>11</v>
      </c>
      <c r="I19" s="99">
        <v>461.64201708954249</v>
      </c>
      <c r="J19" s="99">
        <v>456.40670867378418</v>
      </c>
      <c r="K19" s="99">
        <v>5.2290759057395189</v>
      </c>
      <c r="L19" s="99">
        <v>5.658125451250239</v>
      </c>
      <c r="M19" s="99">
        <v>2.4276755007080721</v>
      </c>
      <c r="N19" s="100">
        <v>0.44507384179647985</v>
      </c>
      <c r="O19" s="168">
        <v>9</v>
      </c>
    </row>
    <row r="20" spans="1:15" ht="12" customHeight="1">
      <c r="A20" s="93">
        <v>10</v>
      </c>
      <c r="B20" s="180" t="s">
        <v>53</v>
      </c>
      <c r="C20" s="99">
        <v>25596</v>
      </c>
      <c r="D20" s="99">
        <v>25596</v>
      </c>
      <c r="E20" s="99" t="s">
        <v>0</v>
      </c>
      <c r="F20" s="99" t="s">
        <v>0</v>
      </c>
      <c r="G20" s="99" t="s">
        <v>0</v>
      </c>
      <c r="H20" s="99" t="s">
        <v>0</v>
      </c>
      <c r="I20" s="99">
        <v>159.52732644017726</v>
      </c>
      <c r="J20" s="99">
        <v>159.52732644017726</v>
      </c>
      <c r="K20" s="99" t="s">
        <v>0</v>
      </c>
      <c r="L20" s="99" t="s">
        <v>0</v>
      </c>
      <c r="M20" s="99" t="s">
        <v>0</v>
      </c>
      <c r="N20" s="99" t="s">
        <v>0</v>
      </c>
      <c r="O20" s="168">
        <v>10</v>
      </c>
    </row>
    <row r="21" spans="1:15" ht="12" customHeight="1">
      <c r="A21" s="93">
        <v>11</v>
      </c>
      <c r="B21" s="181" t="s">
        <v>55</v>
      </c>
      <c r="C21" s="99">
        <v>28926</v>
      </c>
      <c r="D21" s="99">
        <v>28926</v>
      </c>
      <c r="E21" s="99" t="s">
        <v>0</v>
      </c>
      <c r="F21" s="99" t="s">
        <v>0</v>
      </c>
      <c r="G21" s="99" t="s">
        <v>0</v>
      </c>
      <c r="H21" s="99" t="s">
        <v>0</v>
      </c>
      <c r="I21" s="99">
        <v>180.28158480264756</v>
      </c>
      <c r="J21" s="99">
        <v>180.28158480264756</v>
      </c>
      <c r="K21" s="99" t="s">
        <v>0</v>
      </c>
      <c r="L21" s="99" t="s">
        <v>0</v>
      </c>
      <c r="M21" s="99" t="s">
        <v>0</v>
      </c>
      <c r="N21" s="99" t="s">
        <v>0</v>
      </c>
      <c r="O21" s="168">
        <v>11</v>
      </c>
    </row>
    <row r="22" spans="1:15" ht="12" customHeight="1">
      <c r="A22" s="93">
        <v>12</v>
      </c>
      <c r="B22" s="181" t="s">
        <v>57</v>
      </c>
      <c r="C22" s="99">
        <v>16759</v>
      </c>
      <c r="D22" s="99">
        <v>15924</v>
      </c>
      <c r="E22" s="99">
        <v>834</v>
      </c>
      <c r="F22" s="99">
        <v>767</v>
      </c>
      <c r="G22" s="99">
        <v>60</v>
      </c>
      <c r="H22" s="99">
        <v>7</v>
      </c>
      <c r="I22" s="99">
        <v>104.45063540439641</v>
      </c>
      <c r="J22" s="99">
        <v>99.246489538731936</v>
      </c>
      <c r="K22" s="99">
        <v>5.1979133556457189</v>
      </c>
      <c r="L22" s="99">
        <v>5.6507581004022578</v>
      </c>
      <c r="M22" s="99">
        <v>2.4276755007080721</v>
      </c>
      <c r="N22" s="100">
        <v>0.28322880841594172</v>
      </c>
      <c r="O22" s="168">
        <v>12</v>
      </c>
    </row>
    <row r="23" spans="1:15" ht="12" customHeight="1">
      <c r="A23" s="93">
        <v>13</v>
      </c>
      <c r="B23" s="181" t="s">
        <v>59</v>
      </c>
      <c r="C23" s="99">
        <v>2790</v>
      </c>
      <c r="D23" s="99">
        <v>2785</v>
      </c>
      <c r="E23" s="99">
        <v>5</v>
      </c>
      <c r="F23" s="99">
        <v>2</v>
      </c>
      <c r="G23" s="99" t="s">
        <v>0</v>
      </c>
      <c r="H23" s="99">
        <v>3</v>
      </c>
      <c r="I23" s="99">
        <v>17.388702952339997</v>
      </c>
      <c r="J23" s="99">
        <v>17.357540402246197</v>
      </c>
      <c r="K23" s="100">
        <v>0</v>
      </c>
      <c r="L23" s="100">
        <v>0</v>
      </c>
      <c r="M23" s="99" t="s">
        <v>0</v>
      </c>
      <c r="N23" s="100">
        <v>0.1213837750354036</v>
      </c>
      <c r="O23" s="168">
        <v>13</v>
      </c>
    </row>
    <row r="24" spans="1:15" ht="22.05" customHeight="1">
      <c r="A24" s="93">
        <v>14</v>
      </c>
      <c r="B24" s="182" t="s">
        <v>280</v>
      </c>
      <c r="C24" s="99">
        <v>26016</v>
      </c>
      <c r="D24" s="99">
        <v>11304</v>
      </c>
      <c r="E24" s="99">
        <v>14712</v>
      </c>
      <c r="F24" s="99">
        <v>14176</v>
      </c>
      <c r="G24" s="99">
        <v>111</v>
      </c>
      <c r="H24" s="99">
        <v>425</v>
      </c>
      <c r="I24" s="99">
        <v>162.14498064805639</v>
      </c>
      <c r="J24" s="99">
        <v>70.452293252061409</v>
      </c>
      <c r="K24" s="99">
        <v>91.692687395994994</v>
      </c>
      <c r="L24" s="99">
        <v>104.439565620994</v>
      </c>
      <c r="M24" s="99">
        <v>4.4911996763099333</v>
      </c>
      <c r="N24" s="99">
        <v>17.196034796682177</v>
      </c>
      <c r="O24" s="168">
        <v>14</v>
      </c>
    </row>
    <row r="25" spans="1:15" ht="22.05" customHeight="1">
      <c r="A25" s="93">
        <v>15</v>
      </c>
      <c r="B25" s="182" t="s">
        <v>281</v>
      </c>
      <c r="C25" s="99">
        <v>14170</v>
      </c>
      <c r="D25" s="99">
        <v>11935</v>
      </c>
      <c r="E25" s="99">
        <v>2235</v>
      </c>
      <c r="F25" s="99">
        <v>1831</v>
      </c>
      <c r="G25" s="99">
        <v>263</v>
      </c>
      <c r="H25" s="99">
        <v>141</v>
      </c>
      <c r="I25" s="99">
        <v>88.314666965827143</v>
      </c>
      <c r="J25" s="99">
        <v>74.385007073898876</v>
      </c>
      <c r="K25" s="99">
        <v>13.929659891928276</v>
      </c>
      <c r="L25" s="99">
        <v>13.489619402655194</v>
      </c>
      <c r="M25" s="99">
        <v>10.641310944770382</v>
      </c>
      <c r="N25" s="99">
        <v>5.705037426663969</v>
      </c>
      <c r="O25" s="168">
        <v>15</v>
      </c>
    </row>
    <row r="26" spans="1:15" ht="12" customHeight="1">
      <c r="A26" s="93">
        <v>16</v>
      </c>
      <c r="B26" s="180" t="s">
        <v>62</v>
      </c>
      <c r="C26" s="99">
        <v>3279</v>
      </c>
      <c r="D26" s="99">
        <v>18</v>
      </c>
      <c r="E26" s="99">
        <v>3261</v>
      </c>
      <c r="F26" s="99">
        <v>2588</v>
      </c>
      <c r="G26" s="99">
        <v>433</v>
      </c>
      <c r="H26" s="99">
        <v>240</v>
      </c>
      <c r="I26" s="99">
        <v>20.436400351513566</v>
      </c>
      <c r="J26" s="100">
        <v>0.1121851803376774</v>
      </c>
      <c r="K26" s="99">
        <v>20.324215171175886</v>
      </c>
      <c r="L26" s="99">
        <v>19.06670399457763</v>
      </c>
      <c r="M26" s="99">
        <v>17.519724863443255</v>
      </c>
      <c r="N26" s="99">
        <v>9.7107020028322886</v>
      </c>
      <c r="O26" s="168">
        <v>16</v>
      </c>
    </row>
    <row r="27" spans="1:15" ht="12" customHeight="1">
      <c r="A27" s="93">
        <v>17</v>
      </c>
      <c r="B27" s="180" t="s">
        <v>63</v>
      </c>
      <c r="C27" s="99">
        <v>2770</v>
      </c>
      <c r="D27" s="99">
        <v>10</v>
      </c>
      <c r="E27" s="99">
        <v>2760</v>
      </c>
      <c r="F27" s="99">
        <v>2156</v>
      </c>
      <c r="G27" s="99">
        <v>366</v>
      </c>
      <c r="H27" s="99">
        <v>239</v>
      </c>
      <c r="I27" s="99">
        <v>17.264052751964797</v>
      </c>
      <c r="J27" s="100">
        <v>6.2325100187598549E-2</v>
      </c>
      <c r="K27" s="99">
        <v>17.201727651777201</v>
      </c>
      <c r="L27" s="99">
        <v>15.88400842824937</v>
      </c>
      <c r="M27" s="99">
        <v>14.80882055431924</v>
      </c>
      <c r="N27" s="99">
        <v>9.6702407444871543</v>
      </c>
      <c r="O27" s="168">
        <v>17</v>
      </c>
    </row>
    <row r="28" spans="1:15" ht="12" customHeight="1">
      <c r="A28" s="93">
        <v>18</v>
      </c>
      <c r="B28" s="188" t="s">
        <v>130</v>
      </c>
      <c r="C28" s="99">
        <v>463109</v>
      </c>
      <c r="D28" s="99">
        <v>191650</v>
      </c>
      <c r="E28" s="99">
        <v>271458</v>
      </c>
      <c r="F28" s="99">
        <v>225881</v>
      </c>
      <c r="G28" s="99">
        <v>31055</v>
      </c>
      <c r="H28" s="99">
        <v>14522</v>
      </c>
      <c r="I28" s="99">
        <v>2886.331482277858</v>
      </c>
      <c r="J28" s="99">
        <v>1194.4605450953263</v>
      </c>
      <c r="K28" s="99">
        <v>1691.8647046725127</v>
      </c>
      <c r="L28" s="99">
        <v>1664.1445768930407</v>
      </c>
      <c r="M28" s="99">
        <v>1256.5243779081529</v>
      </c>
      <c r="N28" s="99">
        <v>587.57839368804366</v>
      </c>
      <c r="O28" s="168">
        <v>18</v>
      </c>
    </row>
    <row r="29" spans="1:15" ht="12" customHeight="1">
      <c r="A29" s="93">
        <v>21</v>
      </c>
      <c r="B29" s="180" t="s">
        <v>167</v>
      </c>
      <c r="C29" s="99">
        <v>62937</v>
      </c>
      <c r="D29" s="99">
        <v>10429</v>
      </c>
      <c r="E29" s="99">
        <v>52508</v>
      </c>
      <c r="F29" s="99">
        <v>45063</v>
      </c>
      <c r="G29" s="99">
        <v>6166</v>
      </c>
      <c r="H29" s="99">
        <v>1279</v>
      </c>
      <c r="I29" s="99">
        <v>392.25548305068901</v>
      </c>
      <c r="J29" s="99">
        <v>64.998846985646523</v>
      </c>
      <c r="K29" s="99">
        <v>327.25663606504247</v>
      </c>
      <c r="L29" s="99">
        <v>331.9949312626166</v>
      </c>
      <c r="M29" s="99">
        <v>249.48411895609954</v>
      </c>
      <c r="N29" s="99">
        <v>51.749949423427068</v>
      </c>
      <c r="O29" s="168">
        <v>21</v>
      </c>
    </row>
    <row r="30" spans="1:15" ht="12" customHeight="1">
      <c r="A30" s="93">
        <v>22</v>
      </c>
      <c r="B30" s="180" t="s">
        <v>66</v>
      </c>
      <c r="C30" s="99">
        <v>2375</v>
      </c>
      <c r="D30" s="99">
        <v>1325</v>
      </c>
      <c r="E30" s="99">
        <v>1049</v>
      </c>
      <c r="F30" s="99">
        <v>942</v>
      </c>
      <c r="G30" s="99">
        <v>108</v>
      </c>
      <c r="H30" s="99" t="s">
        <v>0</v>
      </c>
      <c r="I30" s="99">
        <v>14.802211294554656</v>
      </c>
      <c r="J30" s="99">
        <v>8.2580757748568079</v>
      </c>
      <c r="K30" s="99">
        <v>6.5379030096790878</v>
      </c>
      <c r="L30" s="99">
        <v>6.9400444987991214</v>
      </c>
      <c r="M30" s="99">
        <v>4.3698159012745297</v>
      </c>
      <c r="N30" s="99" t="s">
        <v>0</v>
      </c>
      <c r="O30" s="168">
        <v>22</v>
      </c>
    </row>
    <row r="31" spans="1:15" ht="12" customHeight="1">
      <c r="A31" s="93">
        <v>23</v>
      </c>
      <c r="B31" s="172" t="s">
        <v>292</v>
      </c>
      <c r="C31" s="99">
        <v>3842</v>
      </c>
      <c r="D31" s="99">
        <v>217</v>
      </c>
      <c r="E31" s="99">
        <v>3625</v>
      </c>
      <c r="F31" s="99">
        <v>3445</v>
      </c>
      <c r="G31" s="99">
        <v>181</v>
      </c>
      <c r="H31" s="99" t="s">
        <v>0</v>
      </c>
      <c r="I31" s="99">
        <v>23.945303492075364</v>
      </c>
      <c r="J31" s="99">
        <v>1.3524546740708885</v>
      </c>
      <c r="K31" s="99">
        <v>22.592848818004477</v>
      </c>
      <c r="L31" s="99">
        <v>25.380523671298274</v>
      </c>
      <c r="M31" s="99">
        <v>7.3234877604693507</v>
      </c>
      <c r="N31" s="99" t="s">
        <v>0</v>
      </c>
      <c r="O31" s="168">
        <v>23</v>
      </c>
    </row>
    <row r="32" spans="1:15" ht="12" customHeight="1">
      <c r="A32" s="93">
        <v>24</v>
      </c>
      <c r="B32" s="172" t="s">
        <v>291</v>
      </c>
      <c r="C32" s="99">
        <v>8768</v>
      </c>
      <c r="D32" s="99">
        <v>2773</v>
      </c>
      <c r="E32" s="99">
        <v>5995</v>
      </c>
      <c r="F32" s="99">
        <v>5095</v>
      </c>
      <c r="G32" s="99">
        <v>339</v>
      </c>
      <c r="H32" s="99">
        <v>561</v>
      </c>
      <c r="I32" s="99">
        <v>54.646647844486409</v>
      </c>
      <c r="J32" s="99">
        <v>17.282750282021077</v>
      </c>
      <c r="K32" s="99">
        <v>37.363897562465333</v>
      </c>
      <c r="L32" s="99">
        <v>37.536652570468711</v>
      </c>
      <c r="M32" s="99">
        <v>13.716366579000606</v>
      </c>
      <c r="N32" s="99">
        <v>22.698765931620475</v>
      </c>
      <c r="O32" s="168">
        <v>24</v>
      </c>
    </row>
    <row r="33" spans="1:15" ht="12" customHeight="1">
      <c r="A33" s="93">
        <v>25</v>
      </c>
      <c r="B33" s="180" t="s">
        <v>67</v>
      </c>
      <c r="C33" s="99">
        <v>504</v>
      </c>
      <c r="D33" s="99">
        <v>402</v>
      </c>
      <c r="E33" s="99">
        <v>102</v>
      </c>
      <c r="F33" s="99">
        <v>102</v>
      </c>
      <c r="G33" s="99" t="s">
        <v>0</v>
      </c>
      <c r="H33" s="99" t="s">
        <v>0</v>
      </c>
      <c r="I33" s="99">
        <v>3.1411850494549669</v>
      </c>
      <c r="J33" s="99">
        <v>2.5054690275414617</v>
      </c>
      <c r="K33" s="99">
        <v>0.63571602191350518</v>
      </c>
      <c r="L33" s="99">
        <v>0.7514697864941724</v>
      </c>
      <c r="M33" s="99" t="s">
        <v>0</v>
      </c>
      <c r="N33" s="99" t="s">
        <v>0</v>
      </c>
      <c r="O33" s="168">
        <v>25</v>
      </c>
    </row>
    <row r="34" spans="1:15" ht="12" customHeight="1">
      <c r="A34" s="93">
        <v>26</v>
      </c>
      <c r="B34" s="180" t="s">
        <v>68</v>
      </c>
      <c r="C34" s="99">
        <v>47387</v>
      </c>
      <c r="D34" s="99">
        <v>5653</v>
      </c>
      <c r="E34" s="99">
        <v>41734</v>
      </c>
      <c r="F34" s="99">
        <v>35478</v>
      </c>
      <c r="G34" s="99">
        <v>5538</v>
      </c>
      <c r="H34" s="99">
        <v>718</v>
      </c>
      <c r="I34" s="99">
        <v>295.33995225897326</v>
      </c>
      <c r="J34" s="99">
        <v>35.23237913604946</v>
      </c>
      <c r="K34" s="99">
        <v>260.10757312292378</v>
      </c>
      <c r="L34" s="99">
        <v>261.3788733847083</v>
      </c>
      <c r="M34" s="99">
        <v>224.07444871535506</v>
      </c>
      <c r="N34" s="99">
        <v>29.051183491806594</v>
      </c>
      <c r="O34" s="168">
        <v>26</v>
      </c>
    </row>
    <row r="35" spans="1:15" ht="12" customHeight="1">
      <c r="A35" s="93">
        <v>28</v>
      </c>
      <c r="B35" s="184" t="s">
        <v>168</v>
      </c>
      <c r="C35" s="99">
        <v>526046</v>
      </c>
      <c r="D35" s="99">
        <v>202079</v>
      </c>
      <c r="E35" s="99">
        <v>323966</v>
      </c>
      <c r="F35" s="99">
        <v>270944</v>
      </c>
      <c r="G35" s="99">
        <v>37221</v>
      </c>
      <c r="H35" s="99">
        <v>15801</v>
      </c>
      <c r="I35" s="99">
        <v>3278.5869653285467</v>
      </c>
      <c r="J35" s="99">
        <v>1259.4593920809727</v>
      </c>
      <c r="K35" s="99">
        <v>2019.1213407375553</v>
      </c>
      <c r="L35" s="99">
        <v>1996.1395081556575</v>
      </c>
      <c r="M35" s="99">
        <v>1506.0084968642525</v>
      </c>
      <c r="N35" s="99">
        <v>639.32834311147076</v>
      </c>
      <c r="O35" s="168">
        <v>28</v>
      </c>
    </row>
    <row r="36" spans="1:15" ht="12" customHeight="1">
      <c r="A36" s="93">
        <v>29</v>
      </c>
      <c r="B36" s="189" t="s">
        <v>169</v>
      </c>
      <c r="C36" s="99">
        <v>67224</v>
      </c>
      <c r="D36" s="99">
        <v>2927</v>
      </c>
      <c r="E36" s="99">
        <v>64298</v>
      </c>
      <c r="F36" s="99">
        <v>62947</v>
      </c>
      <c r="G36" s="99">
        <v>-302</v>
      </c>
      <c r="H36" s="99">
        <v>1653</v>
      </c>
      <c r="I36" s="99">
        <v>418.97425350111251</v>
      </c>
      <c r="J36" s="99">
        <v>18.242556824910096</v>
      </c>
      <c r="K36" s="99">
        <v>400.73792918622115</v>
      </c>
      <c r="L36" s="99">
        <v>463.75263382792815</v>
      </c>
      <c r="M36" s="99">
        <v>-12.219300020230628</v>
      </c>
      <c r="N36" s="99">
        <v>66.882460044507383</v>
      </c>
      <c r="O36" s="168">
        <v>29</v>
      </c>
    </row>
    <row r="37" spans="1:15" ht="12" customHeight="1">
      <c r="A37" s="93">
        <v>30</v>
      </c>
      <c r="B37" s="189" t="s">
        <v>170</v>
      </c>
      <c r="C37" s="99">
        <v>-31313</v>
      </c>
      <c r="D37" s="99">
        <v>-6588</v>
      </c>
      <c r="E37" s="99">
        <v>-24725</v>
      </c>
      <c r="F37" s="99">
        <v>-21371</v>
      </c>
      <c r="G37" s="99">
        <v>-2469</v>
      </c>
      <c r="H37" s="99">
        <v>-885</v>
      </c>
      <c r="I37" s="99">
        <v>-195.15858621742734</v>
      </c>
      <c r="J37" s="99">
        <v>-41.059776003589924</v>
      </c>
      <c r="K37" s="99">
        <v>-154.09881021383742</v>
      </c>
      <c r="L37" s="99">
        <v>-157.44765497222508</v>
      </c>
      <c r="M37" s="99">
        <v>-99.898846854137162</v>
      </c>
      <c r="N37" s="99">
        <v>-35.808213635444062</v>
      </c>
      <c r="O37" s="168">
        <v>30</v>
      </c>
    </row>
    <row r="38" spans="1:15" ht="12" customHeight="1">
      <c r="A38" s="93">
        <v>31</v>
      </c>
      <c r="B38" s="190" t="s">
        <v>73</v>
      </c>
      <c r="C38" s="99">
        <v>35911</v>
      </c>
      <c r="D38" s="99">
        <v>-3661</v>
      </c>
      <c r="E38" s="99">
        <v>39573</v>
      </c>
      <c r="F38" s="99">
        <v>41576</v>
      </c>
      <c r="G38" s="99">
        <v>-2771</v>
      </c>
      <c r="H38" s="99">
        <v>768</v>
      </c>
      <c r="I38" s="99">
        <v>223.81566728368517</v>
      </c>
      <c r="J38" s="99">
        <v>-22.817219178679828</v>
      </c>
      <c r="K38" s="99">
        <v>246.63911897238376</v>
      </c>
      <c r="L38" s="99">
        <v>306.30497885570304</v>
      </c>
      <c r="M38" s="99">
        <v>-112.1181468743678</v>
      </c>
      <c r="N38" s="99">
        <v>31.074246409063321</v>
      </c>
      <c r="O38" s="168">
        <v>31</v>
      </c>
    </row>
    <row r="39" spans="1:15" ht="12" customHeight="1">
      <c r="A39" s="109"/>
      <c r="B39" s="191"/>
      <c r="C39" s="101"/>
      <c r="D39" s="101"/>
      <c r="E39" s="101"/>
      <c r="F39" s="101"/>
      <c r="G39" s="101"/>
      <c r="H39" s="101"/>
      <c r="I39" s="99"/>
      <c r="J39" s="99"/>
      <c r="K39" s="99"/>
      <c r="L39" s="99"/>
      <c r="M39" s="99"/>
      <c r="N39" s="99"/>
      <c r="O39" s="168"/>
    </row>
    <row r="40" spans="1:15" ht="12" customHeight="1">
      <c r="A40" s="109"/>
      <c r="B40" s="192" t="s">
        <v>75</v>
      </c>
      <c r="C40" s="101"/>
      <c r="D40" s="101"/>
      <c r="E40" s="101"/>
      <c r="F40" s="101"/>
      <c r="G40" s="101"/>
      <c r="H40" s="101"/>
      <c r="I40" s="99"/>
      <c r="J40" s="99"/>
      <c r="K40" s="99"/>
      <c r="L40" s="99"/>
      <c r="M40" s="99"/>
      <c r="N40" s="99"/>
      <c r="O40" s="168"/>
    </row>
    <row r="41" spans="1:15" ht="12" customHeight="1">
      <c r="A41" s="93">
        <v>32</v>
      </c>
      <c r="B41" s="193" t="s">
        <v>76</v>
      </c>
      <c r="C41" s="99">
        <v>3387</v>
      </c>
      <c r="D41" s="99" t="s">
        <v>0</v>
      </c>
      <c r="E41" s="99">
        <v>3387</v>
      </c>
      <c r="F41" s="99">
        <v>2402</v>
      </c>
      <c r="G41" s="99">
        <v>548</v>
      </c>
      <c r="H41" s="99">
        <v>437</v>
      </c>
      <c r="I41" s="99">
        <v>21.10951143353963</v>
      </c>
      <c r="J41" s="99" t="s">
        <v>0</v>
      </c>
      <c r="K41" s="99">
        <v>21.10951143353963</v>
      </c>
      <c r="L41" s="99">
        <v>17.696376736852962</v>
      </c>
      <c r="M41" s="99">
        <v>22.172769573133724</v>
      </c>
      <c r="N41" s="99">
        <v>17.681569896823792</v>
      </c>
      <c r="O41" s="168">
        <v>32</v>
      </c>
    </row>
    <row r="42" spans="1:15" ht="12" customHeight="1">
      <c r="A42" s="93">
        <v>34</v>
      </c>
      <c r="B42" s="193" t="s">
        <v>171</v>
      </c>
      <c r="C42" s="99">
        <v>7802</v>
      </c>
      <c r="D42" s="99">
        <v>353</v>
      </c>
      <c r="E42" s="99">
        <v>7449</v>
      </c>
      <c r="F42" s="99">
        <v>6040</v>
      </c>
      <c r="G42" s="99">
        <v>862</v>
      </c>
      <c r="H42" s="99">
        <v>548</v>
      </c>
      <c r="I42" s="99">
        <v>48.62604316636439</v>
      </c>
      <c r="J42" s="99">
        <v>2.2000760366222289</v>
      </c>
      <c r="K42" s="99">
        <v>46.425967129742162</v>
      </c>
      <c r="L42" s="99">
        <v>44.498799121811778</v>
      </c>
      <c r="M42" s="99">
        <v>34.877604693505965</v>
      </c>
      <c r="N42" s="99">
        <v>22.172769573133724</v>
      </c>
      <c r="O42" s="168">
        <v>34</v>
      </c>
    </row>
    <row r="43" spans="1:15" ht="12" customHeight="1">
      <c r="A43" s="93">
        <v>36</v>
      </c>
      <c r="B43" s="194" t="s">
        <v>79</v>
      </c>
      <c r="C43" s="99">
        <v>-4415</v>
      </c>
      <c r="D43" s="99">
        <v>-353</v>
      </c>
      <c r="E43" s="99">
        <v>-4062</v>
      </c>
      <c r="F43" s="99">
        <v>-3638</v>
      </c>
      <c r="G43" s="99">
        <v>-314</v>
      </c>
      <c r="H43" s="99">
        <v>-111</v>
      </c>
      <c r="I43" s="99">
        <v>-27.51653173282476</v>
      </c>
      <c r="J43" s="99">
        <v>-2.2000760366222289</v>
      </c>
      <c r="K43" s="99">
        <v>-25.316455696202532</v>
      </c>
      <c r="L43" s="99">
        <v>-26.802422384958817</v>
      </c>
      <c r="M43" s="99">
        <v>-12.704835120372243</v>
      </c>
      <c r="N43" s="99">
        <v>-4.4911996763099333</v>
      </c>
      <c r="O43" s="168">
        <v>36</v>
      </c>
    </row>
    <row r="44" spans="1:15" ht="12" customHeight="1">
      <c r="A44" s="110" t="s">
        <v>173</v>
      </c>
      <c r="B44" s="111"/>
    </row>
    <row r="45" spans="1:15" ht="12" customHeight="1">
      <c r="A45" s="202" t="s">
        <v>287</v>
      </c>
      <c r="B45" s="203"/>
      <c r="C45" s="37"/>
    </row>
    <row r="46" spans="1:15" ht="12" customHeight="1">
      <c r="A46" s="204" t="s">
        <v>133</v>
      </c>
      <c r="B46" s="205"/>
      <c r="C46" s="38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4.77734375" style="92" customWidth="1"/>
    <col min="3" max="4" width="9.77734375" style="92" customWidth="1"/>
    <col min="5" max="5" width="10.88671875" style="92" customWidth="1"/>
    <col min="6" max="10" width="9.77734375" style="92" customWidth="1"/>
    <col min="11" max="11" width="10.4414062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</row>
    <row r="2" spans="1:15" s="114" customFormat="1" ht="12">
      <c r="A2" s="160" t="s">
        <v>232</v>
      </c>
      <c r="B2" s="160"/>
      <c r="C2" s="160"/>
      <c r="D2" s="160"/>
      <c r="E2" s="160"/>
      <c r="F2" s="160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72" t="s">
        <v>228</v>
      </c>
      <c r="J4" s="241" t="s">
        <v>153</v>
      </c>
      <c r="K4" s="266"/>
      <c r="L4" s="266"/>
      <c r="M4" s="266"/>
      <c r="N4" s="267"/>
      <c r="O4" s="269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73"/>
      <c r="J5" s="283" t="s">
        <v>154</v>
      </c>
      <c r="K5" s="280" t="s">
        <v>155</v>
      </c>
      <c r="L5" s="241" t="s">
        <v>156</v>
      </c>
      <c r="M5" s="266"/>
      <c r="N5" s="267"/>
      <c r="O5" s="270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73"/>
      <c r="J6" s="284"/>
      <c r="K6" s="281"/>
      <c r="L6" s="272" t="s">
        <v>157</v>
      </c>
      <c r="M6" s="272" t="s">
        <v>158</v>
      </c>
      <c r="N6" s="258" t="s">
        <v>159</v>
      </c>
      <c r="O6" s="270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73"/>
      <c r="J7" s="284"/>
      <c r="K7" s="281"/>
      <c r="L7" s="273"/>
      <c r="M7" s="273"/>
      <c r="N7" s="278"/>
      <c r="O7" s="270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74"/>
      <c r="J8" s="285"/>
      <c r="K8" s="282"/>
      <c r="L8" s="274"/>
      <c r="M8" s="274"/>
      <c r="N8" s="279"/>
      <c r="O8" s="270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75" t="s">
        <v>160</v>
      </c>
      <c r="J9" s="276"/>
      <c r="K9" s="276"/>
      <c r="L9" s="276"/>
      <c r="M9" s="276"/>
      <c r="N9" s="277"/>
      <c r="O9" s="271"/>
    </row>
    <row r="10" spans="1:15" ht="13.8" customHeight="1">
      <c r="A10" s="226"/>
      <c r="B10" s="206"/>
      <c r="C10" s="227"/>
      <c r="D10" s="227"/>
      <c r="E10" s="227"/>
      <c r="F10" s="227"/>
      <c r="G10" s="227"/>
      <c r="H10" s="227"/>
      <c r="I10" s="228"/>
      <c r="J10" s="228"/>
      <c r="K10" s="228"/>
      <c r="L10" s="228"/>
      <c r="M10" s="228"/>
      <c r="N10" s="228"/>
      <c r="O10" s="209"/>
    </row>
    <row r="11" spans="1:15" ht="12" customHeight="1">
      <c r="A11" s="93">
        <v>1</v>
      </c>
      <c r="B11" s="125" t="s">
        <v>174</v>
      </c>
      <c r="C11" s="99">
        <v>52625</v>
      </c>
      <c r="D11" s="99" t="s">
        <v>0</v>
      </c>
      <c r="E11" s="99">
        <v>52625</v>
      </c>
      <c r="F11" s="99">
        <v>41277</v>
      </c>
      <c r="G11" s="99">
        <v>11349</v>
      </c>
      <c r="H11" s="99" t="s">
        <v>0</v>
      </c>
      <c r="I11" s="99">
        <v>492.18581943678043</v>
      </c>
      <c r="J11" s="99" t="s">
        <v>0</v>
      </c>
      <c r="K11" s="99">
        <v>492.18581943678043</v>
      </c>
      <c r="L11" s="99">
        <v>519.18142483397071</v>
      </c>
      <c r="M11" s="99">
        <v>413.94025604551922</v>
      </c>
      <c r="N11" s="99" t="s">
        <v>0</v>
      </c>
      <c r="O11" s="185">
        <v>1</v>
      </c>
    </row>
    <row r="12" spans="1:15" ht="12" customHeight="1">
      <c r="A12" s="93">
        <v>2</v>
      </c>
      <c r="B12" s="180" t="s">
        <v>80</v>
      </c>
      <c r="C12" s="99">
        <v>29652</v>
      </c>
      <c r="D12" s="99" t="s">
        <v>0</v>
      </c>
      <c r="E12" s="99">
        <v>29652</v>
      </c>
      <c r="F12" s="99">
        <v>23557</v>
      </c>
      <c r="G12" s="99">
        <v>6094</v>
      </c>
      <c r="H12" s="99" t="s">
        <v>0</v>
      </c>
      <c r="I12" s="99">
        <v>277.32510919276848</v>
      </c>
      <c r="J12" s="99" t="s">
        <v>0</v>
      </c>
      <c r="K12" s="99">
        <v>277.32510919276848</v>
      </c>
      <c r="L12" s="99">
        <v>296.30495320990138</v>
      </c>
      <c r="M12" s="99">
        <v>222.28723055038844</v>
      </c>
      <c r="N12" s="99" t="s">
        <v>0</v>
      </c>
      <c r="O12" s="168">
        <v>2</v>
      </c>
    </row>
    <row r="13" spans="1:15" ht="12" customHeight="1">
      <c r="A13" s="93">
        <v>3</v>
      </c>
      <c r="B13" s="180" t="s">
        <v>81</v>
      </c>
      <c r="C13" s="99">
        <v>10195</v>
      </c>
      <c r="D13" s="99" t="s">
        <v>0</v>
      </c>
      <c r="E13" s="99">
        <v>10195</v>
      </c>
      <c r="F13" s="99">
        <v>7805</v>
      </c>
      <c r="G13" s="99">
        <v>2391</v>
      </c>
      <c r="H13" s="99" t="s">
        <v>0</v>
      </c>
      <c r="I13" s="99">
        <v>95.35529035456085</v>
      </c>
      <c r="J13" s="99" t="s">
        <v>0</v>
      </c>
      <c r="K13" s="99">
        <v>95.35529035456085</v>
      </c>
      <c r="L13" s="99">
        <v>98.170871905816057</v>
      </c>
      <c r="M13" s="99">
        <v>87.190648138016556</v>
      </c>
      <c r="N13" s="99" t="s">
        <v>0</v>
      </c>
      <c r="O13" s="168">
        <v>3</v>
      </c>
    </row>
    <row r="14" spans="1:15" ht="12" customHeight="1">
      <c r="A14" s="93">
        <v>4</v>
      </c>
      <c r="B14" s="180" t="s">
        <v>82</v>
      </c>
      <c r="C14" s="99">
        <v>19456</v>
      </c>
      <c r="D14" s="99" t="s">
        <v>0</v>
      </c>
      <c r="E14" s="99">
        <v>19456</v>
      </c>
      <c r="F14" s="99">
        <v>15752</v>
      </c>
      <c r="G14" s="99">
        <v>3704</v>
      </c>
      <c r="H14" s="99" t="s">
        <v>0</v>
      </c>
      <c r="I14" s="99">
        <v>181.96981883820766</v>
      </c>
      <c r="J14" s="99" t="s">
        <v>0</v>
      </c>
      <c r="K14" s="99">
        <v>181.96981883820766</v>
      </c>
      <c r="L14" s="99">
        <v>198.13408130408533</v>
      </c>
      <c r="M14" s="99">
        <v>135.09658241237187</v>
      </c>
      <c r="N14" s="99" t="s">
        <v>0</v>
      </c>
      <c r="O14" s="168">
        <v>4</v>
      </c>
    </row>
    <row r="15" spans="1:15" ht="12" customHeight="1">
      <c r="A15" s="93">
        <v>5</v>
      </c>
      <c r="B15" s="180" t="s">
        <v>175</v>
      </c>
      <c r="C15" s="99">
        <v>17151</v>
      </c>
      <c r="D15" s="99" t="s">
        <v>0</v>
      </c>
      <c r="E15" s="99">
        <v>17151</v>
      </c>
      <c r="F15" s="99">
        <v>13895</v>
      </c>
      <c r="G15" s="99">
        <v>3256</v>
      </c>
      <c r="H15" s="99" t="s">
        <v>0</v>
      </c>
      <c r="I15" s="99">
        <v>160.40579493270732</v>
      </c>
      <c r="J15" s="99" t="s">
        <v>0</v>
      </c>
      <c r="K15" s="99">
        <v>160.40579493270732</v>
      </c>
      <c r="L15" s="99">
        <v>174.77027570939828</v>
      </c>
      <c r="M15" s="99">
        <v>118.7515774884196</v>
      </c>
      <c r="N15" s="99" t="s">
        <v>0</v>
      </c>
      <c r="O15" s="168">
        <v>5</v>
      </c>
    </row>
    <row r="16" spans="1:15" ht="12" customHeight="1">
      <c r="A16" s="93">
        <v>6</v>
      </c>
      <c r="B16" s="180" t="s">
        <v>84</v>
      </c>
      <c r="C16" s="99">
        <v>22575</v>
      </c>
      <c r="D16" s="99" t="s">
        <v>0</v>
      </c>
      <c r="E16" s="99">
        <v>22575</v>
      </c>
      <c r="F16" s="99">
        <v>17406</v>
      </c>
      <c r="G16" s="99">
        <v>5168</v>
      </c>
      <c r="H16" s="99" t="s">
        <v>0</v>
      </c>
      <c r="I16" s="99">
        <v>211.13519327353842</v>
      </c>
      <c r="J16" s="99" t="s">
        <v>0</v>
      </c>
      <c r="K16" s="99">
        <v>211.13519327353842</v>
      </c>
      <c r="L16" s="99">
        <v>218.93775155966995</v>
      </c>
      <c r="M16" s="99">
        <v>188.50928256191415</v>
      </c>
      <c r="N16" s="99" t="s">
        <v>0</v>
      </c>
      <c r="O16" s="168">
        <v>6</v>
      </c>
    </row>
    <row r="17" spans="1:15" ht="12" customHeight="1">
      <c r="A17" s="93">
        <v>7</v>
      </c>
      <c r="B17" s="180" t="s">
        <v>85</v>
      </c>
      <c r="C17" s="99">
        <v>19493</v>
      </c>
      <c r="D17" s="99" t="s">
        <v>0</v>
      </c>
      <c r="E17" s="99">
        <v>19493</v>
      </c>
      <c r="F17" s="99">
        <v>14844</v>
      </c>
      <c r="G17" s="99">
        <v>4649</v>
      </c>
      <c r="H17" s="99" t="s">
        <v>0</v>
      </c>
      <c r="I17" s="99">
        <v>182.31424135576734</v>
      </c>
      <c r="J17" s="99" t="s">
        <v>0</v>
      </c>
      <c r="K17" s="99">
        <v>182.31424135576734</v>
      </c>
      <c r="L17" s="99">
        <v>186.70729774602535</v>
      </c>
      <c r="M17" s="99">
        <v>169.57522704891127</v>
      </c>
      <c r="N17" s="99" t="s">
        <v>0</v>
      </c>
      <c r="O17" s="168">
        <v>7</v>
      </c>
    </row>
    <row r="18" spans="1:15" ht="12" customHeight="1">
      <c r="A18" s="95">
        <v>8</v>
      </c>
      <c r="B18" s="180" t="s">
        <v>86</v>
      </c>
      <c r="C18" s="99">
        <v>3082</v>
      </c>
      <c r="D18" s="99" t="s">
        <v>0</v>
      </c>
      <c r="E18" s="99">
        <v>3082</v>
      </c>
      <c r="F18" s="99">
        <v>2562</v>
      </c>
      <c r="G18" s="99">
        <v>519</v>
      </c>
      <c r="H18" s="99" t="s">
        <v>0</v>
      </c>
      <c r="I18" s="99">
        <v>28.820951917771065</v>
      </c>
      <c r="J18" s="99" t="s">
        <v>0</v>
      </c>
      <c r="K18" s="99">
        <v>28.820951917771065</v>
      </c>
      <c r="L18" s="99">
        <v>32.230453813644594</v>
      </c>
      <c r="M18" s="99">
        <v>18.934055513002882</v>
      </c>
      <c r="N18" s="99" t="s">
        <v>0</v>
      </c>
      <c r="O18" s="169">
        <v>8</v>
      </c>
    </row>
    <row r="19" spans="1:15" ht="12" customHeight="1">
      <c r="A19" s="93">
        <v>9</v>
      </c>
      <c r="B19" s="180" t="s">
        <v>87</v>
      </c>
      <c r="C19" s="99">
        <v>398</v>
      </c>
      <c r="D19" s="99" t="s">
        <v>0</v>
      </c>
      <c r="E19" s="99">
        <v>398</v>
      </c>
      <c r="F19" s="99">
        <v>313</v>
      </c>
      <c r="G19" s="99">
        <v>86</v>
      </c>
      <c r="H19" s="99" t="s">
        <v>0</v>
      </c>
      <c r="I19" s="99">
        <v>3.7262651864460676</v>
      </c>
      <c r="J19" s="99" t="s">
        <v>0</v>
      </c>
      <c r="K19" s="99">
        <v>3.7262651864460676</v>
      </c>
      <c r="L19" s="99">
        <v>3.9325442745019119</v>
      </c>
      <c r="M19" s="99">
        <v>3.1280957070430753</v>
      </c>
      <c r="N19" s="99" t="s">
        <v>0</v>
      </c>
      <c r="O19" s="168">
        <v>9</v>
      </c>
    </row>
    <row r="20" spans="1:15" ht="12" customHeight="1">
      <c r="A20" s="93">
        <v>10</v>
      </c>
      <c r="B20" s="181" t="s">
        <v>176</v>
      </c>
      <c r="C20" s="99">
        <v>199345</v>
      </c>
      <c r="D20" s="99">
        <v>110354</v>
      </c>
      <c r="E20" s="99">
        <v>88991</v>
      </c>
      <c r="F20" s="99">
        <v>60099</v>
      </c>
      <c r="G20" s="99">
        <v>17992</v>
      </c>
      <c r="H20" s="99">
        <v>10900</v>
      </c>
      <c r="I20" s="99">
        <v>1864.4139130760093</v>
      </c>
      <c r="J20" s="99">
        <v>1032.1101373911579</v>
      </c>
      <c r="K20" s="99">
        <v>832.30833980228397</v>
      </c>
      <c r="L20" s="99">
        <v>755.9238403099215</v>
      </c>
      <c r="M20" s="99">
        <v>656.24265966371229</v>
      </c>
      <c r="N20" s="99">
        <v>397.56596272385747</v>
      </c>
      <c r="O20" s="168">
        <v>10</v>
      </c>
    </row>
    <row r="21" spans="1:15" ht="12" customHeight="1">
      <c r="A21" s="93">
        <v>11</v>
      </c>
      <c r="B21" s="181" t="s">
        <v>161</v>
      </c>
      <c r="C21" s="99">
        <v>122044</v>
      </c>
      <c r="D21" s="99">
        <v>64910</v>
      </c>
      <c r="E21" s="99">
        <v>57133</v>
      </c>
      <c r="F21" s="99">
        <v>42955</v>
      </c>
      <c r="G21" s="99">
        <v>13865</v>
      </c>
      <c r="H21" s="99">
        <v>313</v>
      </c>
      <c r="I21" s="99">
        <v>1141.4408769091199</v>
      </c>
      <c r="J21" s="99">
        <v>607.08810243076664</v>
      </c>
      <c r="K21" s="99">
        <v>534.34864058510493</v>
      </c>
      <c r="L21" s="99">
        <v>540.28549506943045</v>
      </c>
      <c r="M21" s="99">
        <v>505.71962650910018</v>
      </c>
      <c r="N21" s="99">
        <v>11.413283729073203</v>
      </c>
      <c r="O21" s="168">
        <v>11</v>
      </c>
    </row>
    <row r="22" spans="1:15" ht="12" customHeight="1">
      <c r="A22" s="93">
        <v>12</v>
      </c>
      <c r="B22" s="181" t="s">
        <v>162</v>
      </c>
      <c r="C22" s="99">
        <v>74808</v>
      </c>
      <c r="D22" s="99">
        <v>27572</v>
      </c>
      <c r="E22" s="99">
        <v>47236</v>
      </c>
      <c r="F22" s="99">
        <v>35587</v>
      </c>
      <c r="G22" s="99">
        <v>11649</v>
      </c>
      <c r="H22" s="99">
        <v>0</v>
      </c>
      <c r="I22" s="99">
        <v>699.65675592259709</v>
      </c>
      <c r="J22" s="99">
        <v>257.86886579811261</v>
      </c>
      <c r="K22" s="99">
        <v>441.78673038972698</v>
      </c>
      <c r="L22" s="99">
        <v>447.61469863151541</v>
      </c>
      <c r="M22" s="99">
        <v>424.88674909727541</v>
      </c>
      <c r="N22" s="99">
        <v>0</v>
      </c>
      <c r="O22" s="168">
        <v>12</v>
      </c>
    </row>
    <row r="23" spans="1:15" ht="12" customHeight="1">
      <c r="A23" s="93">
        <v>13</v>
      </c>
      <c r="B23" s="181" t="s">
        <v>163</v>
      </c>
      <c r="C23" s="99">
        <v>53665</v>
      </c>
      <c r="D23" s="99">
        <v>44437</v>
      </c>
      <c r="E23" s="99">
        <v>9228</v>
      </c>
      <c r="F23" s="99" t="s">
        <v>0</v>
      </c>
      <c r="G23" s="99" t="s">
        <v>0</v>
      </c>
      <c r="H23" s="99">
        <v>9228</v>
      </c>
      <c r="I23" s="99">
        <v>501.91262707980661</v>
      </c>
      <c r="J23" s="99">
        <v>415.60562471357355</v>
      </c>
      <c r="K23" s="99">
        <v>86.307965694297664</v>
      </c>
      <c r="L23" s="99" t="s">
        <v>0</v>
      </c>
      <c r="M23" s="99" t="s">
        <v>0</v>
      </c>
      <c r="N23" s="99">
        <v>336.58438195280303</v>
      </c>
      <c r="O23" s="168">
        <v>13</v>
      </c>
    </row>
    <row r="24" spans="1:15" ht="12" customHeight="1">
      <c r="A24" s="93">
        <v>14</v>
      </c>
      <c r="B24" s="181" t="s">
        <v>164</v>
      </c>
      <c r="C24" s="99">
        <v>2763</v>
      </c>
      <c r="D24" s="99">
        <v>487</v>
      </c>
      <c r="E24" s="99">
        <v>2277</v>
      </c>
      <c r="F24" s="99">
        <v>1788</v>
      </c>
      <c r="G24" s="99">
        <v>387</v>
      </c>
      <c r="H24" s="99">
        <v>102</v>
      </c>
      <c r="I24" s="99">
        <v>25.841509151616613</v>
      </c>
      <c r="J24" s="99">
        <v>4.5505279598956241</v>
      </c>
      <c r="K24" s="99">
        <v>21.292094162980145</v>
      </c>
      <c r="L24" s="99">
        <v>22.484529080297847</v>
      </c>
      <c r="M24" s="99">
        <v>14.099427362585258</v>
      </c>
      <c r="N24" s="99">
        <v>3.7348360506255243</v>
      </c>
      <c r="O24" s="168">
        <v>14</v>
      </c>
    </row>
    <row r="25" spans="1:15" ht="12" customHeight="1">
      <c r="A25" s="93">
        <v>15</v>
      </c>
      <c r="B25" s="181" t="s">
        <v>88</v>
      </c>
      <c r="C25" s="99">
        <v>3234</v>
      </c>
      <c r="D25" s="99">
        <v>3232</v>
      </c>
      <c r="E25" s="99">
        <v>3</v>
      </c>
      <c r="F25" s="100">
        <v>2</v>
      </c>
      <c r="G25" s="99" t="s">
        <v>0</v>
      </c>
      <c r="H25" s="99">
        <v>1</v>
      </c>
      <c r="I25" s="100">
        <v>30.249558084941217</v>
      </c>
      <c r="J25" s="100">
        <v>30.22527847663228</v>
      </c>
      <c r="K25" s="100">
        <v>0</v>
      </c>
      <c r="L25" s="100">
        <v>0</v>
      </c>
      <c r="M25" s="99" t="s">
        <v>0</v>
      </c>
      <c r="N25" s="100">
        <v>2.7172921909764013E-2</v>
      </c>
      <c r="O25" s="168">
        <v>15</v>
      </c>
    </row>
    <row r="26" spans="1:15" ht="12" customHeight="1">
      <c r="A26" s="93">
        <v>16</v>
      </c>
      <c r="B26" s="181" t="s">
        <v>89</v>
      </c>
      <c r="C26" s="99">
        <v>848</v>
      </c>
      <c r="D26" s="99">
        <v>846</v>
      </c>
      <c r="E26" s="103">
        <v>2</v>
      </c>
      <c r="F26" s="103">
        <v>2</v>
      </c>
      <c r="G26" s="99" t="s">
        <v>0</v>
      </c>
      <c r="H26" s="99" t="s">
        <v>0</v>
      </c>
      <c r="I26" s="99">
        <v>7.9279468018443522</v>
      </c>
      <c r="J26" s="99">
        <v>7.910634954779697</v>
      </c>
      <c r="K26" s="100">
        <v>0</v>
      </c>
      <c r="L26" s="100">
        <v>0</v>
      </c>
      <c r="M26" s="99" t="s">
        <v>0</v>
      </c>
      <c r="N26" s="99" t="s">
        <v>0</v>
      </c>
      <c r="O26" s="168">
        <v>16</v>
      </c>
    </row>
    <row r="27" spans="1:15" ht="12" customHeight="1">
      <c r="A27" s="93">
        <v>17</v>
      </c>
      <c r="B27" s="181" t="s">
        <v>90</v>
      </c>
      <c r="C27" s="99">
        <v>2387</v>
      </c>
      <c r="D27" s="99">
        <v>2386</v>
      </c>
      <c r="E27" s="103">
        <v>1</v>
      </c>
      <c r="F27" s="103" t="s">
        <v>0</v>
      </c>
      <c r="G27" s="99" t="s">
        <v>0</v>
      </c>
      <c r="H27" s="99">
        <v>1</v>
      </c>
      <c r="I27" s="99">
        <v>22.321611283096868</v>
      </c>
      <c r="J27" s="99">
        <v>22.314643521852584</v>
      </c>
      <c r="K27" s="100">
        <v>0</v>
      </c>
      <c r="L27" s="99" t="s">
        <v>0</v>
      </c>
      <c r="M27" s="99" t="s">
        <v>0</v>
      </c>
      <c r="N27" s="100">
        <v>2.7172921909764013E-2</v>
      </c>
      <c r="O27" s="168">
        <v>17</v>
      </c>
    </row>
    <row r="28" spans="1:15" ht="12" customHeight="1">
      <c r="A28" s="93">
        <v>18</v>
      </c>
      <c r="B28" s="181" t="s">
        <v>91</v>
      </c>
      <c r="C28" s="99">
        <v>11863</v>
      </c>
      <c r="D28" s="99">
        <v>4102</v>
      </c>
      <c r="E28" s="103">
        <v>7760</v>
      </c>
      <c r="F28" s="103">
        <v>5018</v>
      </c>
      <c r="G28" s="99">
        <v>2259</v>
      </c>
      <c r="H28" s="99">
        <v>484</v>
      </c>
      <c r="I28" s="99">
        <v>110.94836374519505</v>
      </c>
      <c r="J28" s="99">
        <v>38.367158930425269</v>
      </c>
      <c r="K28" s="99">
        <v>72.581204814769777</v>
      </c>
      <c r="L28" s="99">
        <v>63.112233346749846</v>
      </c>
      <c r="M28" s="99">
        <v>82.385709596235912</v>
      </c>
      <c r="N28" s="99">
        <v>17.653682022103073</v>
      </c>
      <c r="O28" s="168">
        <v>18</v>
      </c>
    </row>
    <row r="29" spans="1:15" ht="12" customHeight="1">
      <c r="A29" s="93">
        <v>19</v>
      </c>
      <c r="B29" s="181" t="s">
        <v>165</v>
      </c>
      <c r="C29" s="99">
        <v>42656</v>
      </c>
      <c r="D29" s="99">
        <v>30993</v>
      </c>
      <c r="E29" s="103">
        <v>11664</v>
      </c>
      <c r="F29" s="103">
        <v>6860</v>
      </c>
      <c r="G29" s="99">
        <v>3040</v>
      </c>
      <c r="H29" s="99">
        <v>1764</v>
      </c>
      <c r="I29" s="99">
        <v>398.95274080863442</v>
      </c>
      <c r="J29" s="99">
        <v>289.86730389726995</v>
      </c>
      <c r="K29" s="99">
        <v>109.08543691136447</v>
      </c>
      <c r="L29" s="99">
        <v>86.283092674582406</v>
      </c>
      <c r="M29" s="99">
        <v>110.88543604333078</v>
      </c>
      <c r="N29" s="99">
        <v>64.322391217128057</v>
      </c>
      <c r="O29" s="168">
        <v>19</v>
      </c>
    </row>
    <row r="30" spans="1:15" ht="12" customHeight="1">
      <c r="A30" s="93">
        <v>20</v>
      </c>
      <c r="B30" s="181" t="s">
        <v>92</v>
      </c>
      <c r="C30" s="99">
        <v>5779</v>
      </c>
      <c r="D30" s="99">
        <v>353</v>
      </c>
      <c r="E30" s="103">
        <v>5426</v>
      </c>
      <c r="F30" s="103">
        <v>3278</v>
      </c>
      <c r="G30" s="99">
        <v>2122</v>
      </c>
      <c r="H30" s="99">
        <v>25</v>
      </c>
      <c r="I30" s="99">
        <v>54.048662096314104</v>
      </c>
      <c r="J30" s="99">
        <v>3.3055901085848429</v>
      </c>
      <c r="K30" s="99">
        <v>50.743071987729259</v>
      </c>
      <c r="L30" s="99">
        <v>41.230126786073654</v>
      </c>
      <c r="M30" s="99">
        <v>77.409964620490939</v>
      </c>
      <c r="N30" s="99">
        <v>0.91880949775686616</v>
      </c>
      <c r="O30" s="168">
        <v>20</v>
      </c>
    </row>
    <row r="31" spans="1:15" ht="12" customHeight="1">
      <c r="A31" s="93">
        <v>21</v>
      </c>
      <c r="B31" s="181" t="s">
        <v>93</v>
      </c>
      <c r="C31" s="99">
        <v>717</v>
      </c>
      <c r="D31" s="99">
        <v>120</v>
      </c>
      <c r="E31" s="103">
        <v>597</v>
      </c>
      <c r="F31" s="103">
        <v>583</v>
      </c>
      <c r="G31" s="99">
        <v>14</v>
      </c>
      <c r="H31" s="99">
        <v>1</v>
      </c>
      <c r="I31" s="99">
        <v>6.7045108070444535</v>
      </c>
      <c r="J31" s="99">
        <v>1.118826049139084</v>
      </c>
      <c r="K31" s="99">
        <v>5.5856847579053692</v>
      </c>
      <c r="L31" s="99">
        <v>7.3304990943851882</v>
      </c>
      <c r="M31" s="99">
        <v>0.50417624101834624</v>
      </c>
      <c r="N31" s="100">
        <v>0</v>
      </c>
      <c r="O31" s="168">
        <v>21</v>
      </c>
    </row>
    <row r="32" spans="1:15" ht="12" customHeight="1">
      <c r="A32" s="93">
        <v>22</v>
      </c>
      <c r="B32" s="181" t="s">
        <v>94</v>
      </c>
      <c r="C32" s="99">
        <v>609</v>
      </c>
      <c r="D32" s="99">
        <v>47</v>
      </c>
      <c r="E32" s="103">
        <v>562</v>
      </c>
      <c r="F32" s="103">
        <v>356</v>
      </c>
      <c r="G32" s="99">
        <v>188</v>
      </c>
      <c r="H32" s="99">
        <v>18</v>
      </c>
      <c r="I32" s="99">
        <v>5.6935213849477648</v>
      </c>
      <c r="J32" s="100">
        <v>0.4367523685711881</v>
      </c>
      <c r="K32" s="99">
        <v>5.2567690163765768</v>
      </c>
      <c r="L32" s="99">
        <v>4.480390923727108</v>
      </c>
      <c r="M32" s="99">
        <v>6.8551993288835398</v>
      </c>
      <c r="N32" s="99">
        <v>0.65291607396870555</v>
      </c>
      <c r="O32" s="168">
        <v>22</v>
      </c>
    </row>
    <row r="33" spans="1:15" ht="12" customHeight="1">
      <c r="A33" s="93">
        <v>23</v>
      </c>
      <c r="B33" s="181" t="s">
        <v>126</v>
      </c>
      <c r="C33" s="99">
        <v>35552</v>
      </c>
      <c r="D33" s="99">
        <v>30473</v>
      </c>
      <c r="E33" s="103">
        <v>5079</v>
      </c>
      <c r="F33" s="103">
        <v>2643</v>
      </c>
      <c r="G33" s="99">
        <v>716</v>
      </c>
      <c r="H33" s="99">
        <v>1720</v>
      </c>
      <c r="I33" s="99">
        <v>332.50604652032808</v>
      </c>
      <c r="J33" s="99">
        <v>285.00613537097485</v>
      </c>
      <c r="K33" s="99">
        <v>47.49991114935326</v>
      </c>
      <c r="L33" s="99">
        <v>33.242075870396455</v>
      </c>
      <c r="M33" s="99">
        <v>26.11609585293796</v>
      </c>
      <c r="N33" s="99">
        <v>62.728781412991943</v>
      </c>
      <c r="O33" s="168">
        <v>23</v>
      </c>
    </row>
    <row r="34" spans="1:15" ht="12" customHeight="1">
      <c r="A34" s="93">
        <v>24</v>
      </c>
      <c r="B34" s="181" t="s">
        <v>95</v>
      </c>
      <c r="C34" s="99">
        <v>21117</v>
      </c>
      <c r="D34" s="99">
        <v>20891</v>
      </c>
      <c r="E34" s="103">
        <v>226</v>
      </c>
      <c r="F34" s="103">
        <v>212</v>
      </c>
      <c r="G34" s="99">
        <v>2</v>
      </c>
      <c r="H34" s="100">
        <v>12</v>
      </c>
      <c r="I34" s="99">
        <v>197.50004208714844</v>
      </c>
      <c r="J34" s="99">
        <v>195.39017592428056</v>
      </c>
      <c r="K34" s="99">
        <v>2.1098661628679118</v>
      </c>
      <c r="L34" s="99">
        <v>2.6672871805192191</v>
      </c>
      <c r="M34" s="100">
        <v>6.5360907466170626E-2</v>
      </c>
      <c r="N34" s="100">
        <v>0.42809205967100705</v>
      </c>
      <c r="O34" s="168">
        <v>24</v>
      </c>
    </row>
    <row r="35" spans="1:15" ht="12" customHeight="1">
      <c r="A35" s="93">
        <v>25</v>
      </c>
      <c r="B35" s="181" t="s">
        <v>96</v>
      </c>
      <c r="C35" s="99">
        <v>4789</v>
      </c>
      <c r="D35" s="99">
        <v>1276</v>
      </c>
      <c r="E35" s="103">
        <v>3513</v>
      </c>
      <c r="F35" s="103">
        <v>2702</v>
      </c>
      <c r="G35" s="99">
        <v>797</v>
      </c>
      <c r="H35" s="99">
        <v>14</v>
      </c>
      <c r="I35" s="99">
        <v>44.78769371779164</v>
      </c>
      <c r="J35" s="99">
        <v>11.931893641099503</v>
      </c>
      <c r="K35" s="99">
        <v>32.855800076692134</v>
      </c>
      <c r="L35" s="99">
        <v>33.987749044073254</v>
      </c>
      <c r="M35" s="99">
        <v>29.065980960717802</v>
      </c>
      <c r="N35" s="99">
        <v>0.50738592843856001</v>
      </c>
      <c r="O35" s="168">
        <v>25</v>
      </c>
    </row>
    <row r="36" spans="1:15" ht="12" customHeight="1">
      <c r="A36" s="93">
        <v>26</v>
      </c>
      <c r="B36" s="181" t="s">
        <v>97</v>
      </c>
      <c r="C36" s="99">
        <v>2101</v>
      </c>
      <c r="D36" s="99">
        <v>21</v>
      </c>
      <c r="E36" s="103">
        <v>2081</v>
      </c>
      <c r="F36" s="103">
        <v>1429</v>
      </c>
      <c r="G36" s="99">
        <v>636</v>
      </c>
      <c r="H36" s="99">
        <v>15</v>
      </c>
      <c r="I36" s="99">
        <v>19.65098530690884</v>
      </c>
      <c r="J36" s="100">
        <v>0.19248791163569365</v>
      </c>
      <c r="K36" s="99">
        <v>19.458497395273145</v>
      </c>
      <c r="L36" s="99">
        <v>17.973787482390822</v>
      </c>
      <c r="M36" s="99">
        <v>23.207863734179522</v>
      </c>
      <c r="N36" s="99">
        <v>0.5560053981106613</v>
      </c>
      <c r="O36" s="168">
        <v>26</v>
      </c>
    </row>
    <row r="37" spans="1:15" ht="12" customHeight="1">
      <c r="A37" s="93">
        <v>27</v>
      </c>
      <c r="B37" s="181" t="s">
        <v>98</v>
      </c>
      <c r="C37" s="99">
        <v>245</v>
      </c>
      <c r="D37" s="99">
        <v>21</v>
      </c>
      <c r="E37" s="103">
        <v>224</v>
      </c>
      <c r="F37" s="103">
        <v>158</v>
      </c>
      <c r="G37" s="99">
        <v>56</v>
      </c>
      <c r="H37" s="99">
        <v>11</v>
      </c>
      <c r="I37" s="99">
        <v>2.2915330010007389</v>
      </c>
      <c r="J37" s="100">
        <v>0.19248791163569365</v>
      </c>
      <c r="K37" s="99">
        <v>2.0990450893650454</v>
      </c>
      <c r="L37" s="99">
        <v>1.9813468504729321</v>
      </c>
      <c r="M37" s="99">
        <v>2.0477805740963637</v>
      </c>
      <c r="N37" s="100">
        <v>0</v>
      </c>
      <c r="O37" s="168">
        <v>27</v>
      </c>
    </row>
    <row r="38" spans="1:15" ht="12" customHeight="1">
      <c r="A38" s="93">
        <v>28</v>
      </c>
      <c r="B38" s="183" t="s">
        <v>127</v>
      </c>
      <c r="C38" s="99">
        <v>314308</v>
      </c>
      <c r="D38" s="99">
        <v>149977</v>
      </c>
      <c r="E38" s="103">
        <v>164331</v>
      </c>
      <c r="F38" s="103">
        <v>115528</v>
      </c>
      <c r="G38" s="99">
        <v>35625</v>
      </c>
      <c r="H38" s="99">
        <v>13178</v>
      </c>
      <c r="I38" s="99">
        <v>2939.6303626041658</v>
      </c>
      <c r="J38" s="99">
        <v>1402.6942602482206</v>
      </c>
      <c r="K38" s="99">
        <v>1536.936102355945</v>
      </c>
      <c r="L38" s="99">
        <v>1453.1154281545582</v>
      </c>
      <c r="M38" s="99">
        <v>1299.3672538935698</v>
      </c>
      <c r="N38" s="99">
        <v>480.63260021154758</v>
      </c>
      <c r="O38" s="168">
        <v>28</v>
      </c>
    </row>
    <row r="39" spans="1:15" ht="12" customHeight="1">
      <c r="A39" s="93">
        <v>31</v>
      </c>
      <c r="B39" s="181" t="s">
        <v>101</v>
      </c>
      <c r="C39" s="99">
        <v>28805</v>
      </c>
      <c r="D39" s="99">
        <v>5716</v>
      </c>
      <c r="E39" s="103">
        <v>23089</v>
      </c>
      <c r="F39" s="103">
        <v>19279</v>
      </c>
      <c r="G39" s="99">
        <v>3444</v>
      </c>
      <c r="H39" s="99">
        <v>366</v>
      </c>
      <c r="I39" s="99">
        <v>269.4003890723057</v>
      </c>
      <c r="J39" s="99">
        <v>53.456954199829781</v>
      </c>
      <c r="K39" s="99">
        <v>215.94343487247593</v>
      </c>
      <c r="L39" s="99">
        <v>242.49168595290803</v>
      </c>
      <c r="M39" s="99">
        <v>125.60469781522413</v>
      </c>
      <c r="N39" s="99">
        <v>13.353940985519932</v>
      </c>
      <c r="O39" s="168">
        <v>31</v>
      </c>
    </row>
    <row r="40" spans="1:15" ht="12" customHeight="1">
      <c r="A40" s="93">
        <v>32</v>
      </c>
      <c r="B40" s="181" t="s">
        <v>102</v>
      </c>
      <c r="C40" s="99">
        <v>25589</v>
      </c>
      <c r="D40" s="99">
        <v>5638</v>
      </c>
      <c r="E40" s="103">
        <v>19951</v>
      </c>
      <c r="F40" s="103">
        <v>16489</v>
      </c>
      <c r="G40" s="99">
        <v>3096</v>
      </c>
      <c r="H40" s="99">
        <v>366</v>
      </c>
      <c r="I40" s="99">
        <v>239.32527754136231</v>
      </c>
      <c r="J40" s="99">
        <v>52.729828565015289</v>
      </c>
      <c r="K40" s="99">
        <v>186.59544897634703</v>
      </c>
      <c r="L40" s="99">
        <v>207.40433185751661</v>
      </c>
      <c r="M40" s="99">
        <v>112.91921070868439</v>
      </c>
      <c r="N40" s="99">
        <v>13.334500492395229</v>
      </c>
      <c r="O40" s="168">
        <v>32</v>
      </c>
    </row>
    <row r="41" spans="1:15" ht="12" customHeight="1">
      <c r="A41" s="93">
        <v>33</v>
      </c>
      <c r="B41" s="181" t="s">
        <v>267</v>
      </c>
      <c r="C41" s="99">
        <v>20795</v>
      </c>
      <c r="D41" s="99">
        <v>5615</v>
      </c>
      <c r="E41" s="103">
        <v>15180</v>
      </c>
      <c r="F41" s="103">
        <v>12138</v>
      </c>
      <c r="G41" s="99">
        <v>2874</v>
      </c>
      <c r="H41" s="99">
        <v>168</v>
      </c>
      <c r="I41" s="99">
        <v>194.48677995903518</v>
      </c>
      <c r="J41" s="99">
        <v>52.517316523414486</v>
      </c>
      <c r="K41" s="103">
        <v>142</v>
      </c>
      <c r="L41" s="99">
        <v>152.66651992352587</v>
      </c>
      <c r="M41" s="99">
        <v>104.82244592770908</v>
      </c>
      <c r="N41" s="99">
        <v>6.1276215486741803</v>
      </c>
      <c r="O41" s="168">
        <v>33</v>
      </c>
    </row>
    <row r="42" spans="1:15" ht="12" customHeight="1">
      <c r="A42" s="93">
        <v>34</v>
      </c>
      <c r="B42" s="231" t="s">
        <v>294</v>
      </c>
      <c r="C42" s="99">
        <v>789</v>
      </c>
      <c r="D42" s="99">
        <v>61</v>
      </c>
      <c r="E42" s="99">
        <v>727</v>
      </c>
      <c r="F42" s="99">
        <v>605</v>
      </c>
      <c r="G42" s="99">
        <v>122</v>
      </c>
      <c r="H42" s="99">
        <v>1</v>
      </c>
      <c r="I42" s="99">
        <v>7.3782886430168064</v>
      </c>
      <c r="J42" s="99">
        <v>0.57425575892481362</v>
      </c>
      <c r="K42" s="99">
        <v>6.8040328840919928</v>
      </c>
      <c r="L42" s="99">
        <v>7.6088121352384785</v>
      </c>
      <c r="M42" s="99">
        <v>4.4516176095123461</v>
      </c>
      <c r="N42" s="100">
        <v>0</v>
      </c>
      <c r="O42" s="168">
        <v>34</v>
      </c>
    </row>
    <row r="43" spans="1:15" ht="12" customHeight="1">
      <c r="A43" s="93">
        <v>35</v>
      </c>
      <c r="B43" s="125" t="s">
        <v>289</v>
      </c>
      <c r="C43" s="99">
        <v>544</v>
      </c>
      <c r="D43" s="99">
        <v>16</v>
      </c>
      <c r="E43" s="99">
        <v>527</v>
      </c>
      <c r="F43" s="99">
        <v>526</v>
      </c>
      <c r="G43" s="99">
        <v>1</v>
      </c>
      <c r="H43" s="100">
        <v>0</v>
      </c>
      <c r="I43" s="99">
        <v>5.0833419066413521</v>
      </c>
      <c r="J43" s="100">
        <v>0</v>
      </c>
      <c r="K43" s="99">
        <v>4.9304720307516767</v>
      </c>
      <c r="L43" s="99">
        <v>6.6208241094787681</v>
      </c>
      <c r="M43" s="100">
        <v>0</v>
      </c>
      <c r="N43" s="100">
        <v>0</v>
      </c>
      <c r="O43" s="168">
        <v>35</v>
      </c>
    </row>
    <row r="44" spans="1:15" ht="12" customHeight="1">
      <c r="A44" s="93">
        <v>36</v>
      </c>
      <c r="B44" s="181" t="s">
        <v>103</v>
      </c>
      <c r="C44" s="99">
        <v>108</v>
      </c>
      <c r="D44" s="99" t="s">
        <v>0</v>
      </c>
      <c r="E44" s="99">
        <v>108</v>
      </c>
      <c r="F44" s="99">
        <v>108</v>
      </c>
      <c r="G44" s="99" t="s">
        <v>0</v>
      </c>
      <c r="H44" s="99" t="s">
        <v>0</v>
      </c>
      <c r="I44" s="99">
        <v>1.0107181938066423</v>
      </c>
      <c r="J44" s="99" t="s">
        <v>0</v>
      </c>
      <c r="K44" s="99">
        <v>1.0107181938066423</v>
      </c>
      <c r="L44" s="99">
        <v>1.3592649426443952</v>
      </c>
      <c r="M44" s="99" t="s">
        <v>0</v>
      </c>
      <c r="N44" s="99" t="s">
        <v>0</v>
      </c>
      <c r="O44" s="168">
        <v>36</v>
      </c>
    </row>
    <row r="45" spans="1:15" ht="12" customHeight="1">
      <c r="A45" s="93">
        <v>38</v>
      </c>
      <c r="B45" s="184" t="s">
        <v>166</v>
      </c>
      <c r="C45" s="99">
        <v>343113</v>
      </c>
      <c r="D45" s="99">
        <v>155693</v>
      </c>
      <c r="E45" s="99">
        <v>187420</v>
      </c>
      <c r="F45" s="99">
        <v>134807</v>
      </c>
      <c r="G45" s="99">
        <v>39069</v>
      </c>
      <c r="H45" s="99">
        <v>13544</v>
      </c>
      <c r="I45" s="99">
        <v>3209.0307516764715</v>
      </c>
      <c r="J45" s="99">
        <v>1456.1512144480505</v>
      </c>
      <c r="K45" s="99">
        <v>1752.879537228421</v>
      </c>
      <c r="L45" s="99">
        <v>1695.6071141074663</v>
      </c>
      <c r="M45" s="99">
        <v>1424.971951708794</v>
      </c>
      <c r="N45" s="99">
        <v>493.98654119706754</v>
      </c>
      <c r="O45" s="168">
        <v>38</v>
      </c>
    </row>
    <row r="46" spans="1:15" ht="12" customHeight="1">
      <c r="A46" s="112" t="s">
        <v>173</v>
      </c>
      <c r="B46" s="113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</row>
    <row r="47" spans="1:15" ht="12" customHeight="1">
      <c r="A47" s="200" t="s">
        <v>285</v>
      </c>
      <c r="B47" s="201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</row>
    <row r="48" spans="1:15" ht="12" customHeight="1">
      <c r="A48" s="200" t="s">
        <v>286</v>
      </c>
      <c r="B48" s="201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</row>
    <row r="49" spans="1:15" ht="12" customHeight="1">
      <c r="A49" s="201" t="s">
        <v>128</v>
      </c>
      <c r="B49" s="201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</row>
    <row r="50" spans="1:15" ht="12" customHeight="1">
      <c r="A50" s="201" t="s">
        <v>129</v>
      </c>
      <c r="B50" s="201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</row>
  </sheetData>
  <mergeCells count="23">
    <mergeCell ref="O4:O9"/>
    <mergeCell ref="J4:N4"/>
    <mergeCell ref="I4:I8"/>
    <mergeCell ref="I9:N9"/>
    <mergeCell ref="N6:N8"/>
    <mergeCell ref="M6:M8"/>
    <mergeCell ref="L6:L8"/>
    <mergeCell ref="L5:N5"/>
    <mergeCell ref="K5:K8"/>
    <mergeCell ref="J5:J8"/>
    <mergeCell ref="A1:F1"/>
    <mergeCell ref="A4:A9"/>
    <mergeCell ref="B4:B9"/>
    <mergeCell ref="C4:C8"/>
    <mergeCell ref="D4:H4"/>
    <mergeCell ref="C9:F9"/>
    <mergeCell ref="G9:H9"/>
    <mergeCell ref="D5:D8"/>
    <mergeCell ref="E5:E8"/>
    <mergeCell ref="F5:H5"/>
    <mergeCell ref="F6:F8"/>
    <mergeCell ref="G6:G8"/>
    <mergeCell ref="H6:H8"/>
  </mergeCells>
  <hyperlinks>
    <hyperlink ref="A1:F2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33203125" style="92" customWidth="1"/>
    <col min="3" max="4" width="9.77734375" style="92" customWidth="1"/>
    <col min="5" max="5" width="10.33203125" style="92" customWidth="1"/>
    <col min="6" max="10" width="9.77734375" style="92" customWidth="1"/>
    <col min="11" max="11" width="10.2187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</row>
    <row r="2" spans="1:15" s="107" customFormat="1" ht="13.8" customHeight="1">
      <c r="A2" s="160" t="s">
        <v>233</v>
      </c>
      <c r="B2" s="160"/>
      <c r="C2" s="160"/>
      <c r="D2" s="160"/>
      <c r="E2" s="160"/>
      <c r="F2" s="160"/>
    </row>
    <row r="3" spans="1:15" ht="13.8" customHeight="1"/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ht="13.8" customHeight="1">
      <c r="A10" s="226"/>
      <c r="B10" s="206"/>
      <c r="C10" s="227"/>
      <c r="D10" s="227"/>
      <c r="E10" s="227"/>
      <c r="F10" s="227"/>
      <c r="G10" s="227"/>
      <c r="H10" s="227"/>
      <c r="I10" s="228"/>
      <c r="J10" s="228"/>
      <c r="K10" s="228"/>
      <c r="L10" s="228"/>
      <c r="M10" s="228"/>
      <c r="N10" s="228"/>
      <c r="O10" s="209"/>
    </row>
    <row r="11" spans="1:15" ht="12" customHeight="1">
      <c r="A11" s="93">
        <v>1</v>
      </c>
      <c r="B11" s="229" t="s">
        <v>46</v>
      </c>
      <c r="C11" s="99">
        <v>92549</v>
      </c>
      <c r="D11" s="99">
        <v>39288</v>
      </c>
      <c r="E11" s="99">
        <v>53261</v>
      </c>
      <c r="F11" s="99">
        <v>38637</v>
      </c>
      <c r="G11" s="99">
        <v>5850</v>
      </c>
      <c r="H11" s="99">
        <v>8775</v>
      </c>
      <c r="I11" s="99">
        <v>865.58613368748888</v>
      </c>
      <c r="J11" s="99">
        <v>367.44777920146652</v>
      </c>
      <c r="K11" s="99">
        <v>498.13835448602237</v>
      </c>
      <c r="L11" s="99">
        <v>485.97290702354599</v>
      </c>
      <c r="M11" s="99">
        <v>213.37520516467885</v>
      </c>
      <c r="N11" s="99">
        <v>320.04059525112154</v>
      </c>
      <c r="O11" s="185">
        <v>1</v>
      </c>
    </row>
    <row r="12" spans="1:15" ht="12" customHeight="1">
      <c r="A12" s="93">
        <v>2</v>
      </c>
      <c r="B12" s="180" t="s">
        <v>48</v>
      </c>
      <c r="C12" s="99">
        <v>90655</v>
      </c>
      <c r="D12" s="99">
        <v>38890</v>
      </c>
      <c r="E12" s="99">
        <v>51765</v>
      </c>
      <c r="F12" s="99">
        <v>37716</v>
      </c>
      <c r="G12" s="99">
        <v>5470</v>
      </c>
      <c r="H12" s="99">
        <v>8580</v>
      </c>
      <c r="I12" s="99">
        <v>847.86744418776482</v>
      </c>
      <c r="J12" s="99">
        <v>363.72202841350156</v>
      </c>
      <c r="K12" s="99">
        <v>484.14541577426326</v>
      </c>
      <c r="L12" s="99">
        <v>474.38681072650434</v>
      </c>
      <c r="M12" s="99">
        <v>199.50461392566655</v>
      </c>
      <c r="N12" s="99">
        <v>312.93887004413318</v>
      </c>
      <c r="O12" s="168">
        <v>2</v>
      </c>
    </row>
    <row r="13" spans="1:15" ht="12" customHeight="1">
      <c r="A13" s="93">
        <v>3</v>
      </c>
      <c r="B13" s="180" t="s">
        <v>49</v>
      </c>
      <c r="C13" s="99">
        <v>14</v>
      </c>
      <c r="D13" s="99">
        <v>10</v>
      </c>
      <c r="E13" s="99">
        <v>5</v>
      </c>
      <c r="F13" s="99" t="s">
        <v>0</v>
      </c>
      <c r="G13" s="99" t="s">
        <v>0</v>
      </c>
      <c r="H13" s="99">
        <v>5</v>
      </c>
      <c r="I13" s="100">
        <v>0</v>
      </c>
      <c r="J13" s="100">
        <v>0</v>
      </c>
      <c r="K13" s="100">
        <v>0</v>
      </c>
      <c r="L13" s="99" t="s">
        <v>0</v>
      </c>
      <c r="M13" s="99" t="s">
        <v>0</v>
      </c>
      <c r="N13" s="104">
        <v>0.16413174307911149</v>
      </c>
      <c r="O13" s="168">
        <v>3</v>
      </c>
    </row>
    <row r="14" spans="1:15" ht="12" customHeight="1">
      <c r="A14" s="93">
        <v>4</v>
      </c>
      <c r="B14" s="180" t="s">
        <v>278</v>
      </c>
      <c r="C14" s="99">
        <v>432</v>
      </c>
      <c r="D14" s="99">
        <v>178</v>
      </c>
      <c r="E14" s="99">
        <v>254</v>
      </c>
      <c r="F14" s="99">
        <v>205</v>
      </c>
      <c r="G14" s="99">
        <v>3</v>
      </c>
      <c r="H14" s="99">
        <v>46</v>
      </c>
      <c r="I14" s="99">
        <v>4.0368683420469322</v>
      </c>
      <c r="J14" s="99">
        <v>1.6630035259677707</v>
      </c>
      <c r="K14" s="99">
        <v>2.3738648160791613</v>
      </c>
      <c r="L14" s="99">
        <v>2.5737195612799355</v>
      </c>
      <c r="M14" s="99">
        <v>0.10759747601852865</v>
      </c>
      <c r="N14" s="99">
        <v>1.6867272130430024</v>
      </c>
      <c r="O14" s="168">
        <v>4</v>
      </c>
    </row>
    <row r="15" spans="1:15" ht="12" customHeight="1">
      <c r="A15" s="93">
        <v>5</v>
      </c>
      <c r="B15" s="180" t="s">
        <v>50</v>
      </c>
      <c r="C15" s="99">
        <v>1449</v>
      </c>
      <c r="D15" s="99">
        <v>211</v>
      </c>
      <c r="E15" s="99">
        <v>1238</v>
      </c>
      <c r="F15" s="99">
        <v>717</v>
      </c>
      <c r="G15" s="99">
        <v>377</v>
      </c>
      <c r="H15" s="99">
        <v>144</v>
      </c>
      <c r="I15" s="99">
        <v>13.550312847803518</v>
      </c>
      <c r="J15" s="99">
        <v>1.9733261005789322</v>
      </c>
      <c r="K15" s="99">
        <v>11.576986747224586</v>
      </c>
      <c r="L15" s="99">
        <v>9.0123767357617233</v>
      </c>
      <c r="M15" s="99">
        <v>13.762993762993762</v>
      </c>
      <c r="N15" s="99">
        <v>5.2508662508662507</v>
      </c>
      <c r="O15" s="168">
        <v>5</v>
      </c>
    </row>
    <row r="16" spans="1:15" ht="12" customHeight="1">
      <c r="A16" s="93">
        <v>6</v>
      </c>
      <c r="B16" s="180" t="s">
        <v>51</v>
      </c>
      <c r="C16" s="99">
        <v>36153</v>
      </c>
      <c r="D16" s="99">
        <v>8833</v>
      </c>
      <c r="E16" s="99">
        <v>27320</v>
      </c>
      <c r="F16" s="99">
        <v>19704</v>
      </c>
      <c r="G16" s="99">
        <v>5391</v>
      </c>
      <c r="H16" s="99">
        <v>2226</v>
      </c>
      <c r="I16" s="99">
        <v>338.12941330515054</v>
      </c>
      <c r="J16" s="99">
        <v>82.614500425547831</v>
      </c>
      <c r="K16" s="99">
        <v>255.51491287960269</v>
      </c>
      <c r="L16" s="99">
        <v>247.83200845240492</v>
      </c>
      <c r="M16" s="99">
        <v>196.62111098953204</v>
      </c>
      <c r="N16" s="99">
        <v>81.172739541160595</v>
      </c>
      <c r="O16" s="168">
        <v>6</v>
      </c>
    </row>
    <row r="17" spans="1:15" ht="22.05" customHeight="1">
      <c r="A17" s="93">
        <v>7</v>
      </c>
      <c r="B17" s="182" t="s">
        <v>193</v>
      </c>
      <c r="C17" s="99">
        <v>23973</v>
      </c>
      <c r="D17" s="99">
        <v>5092</v>
      </c>
      <c r="E17" s="99">
        <v>18881</v>
      </c>
      <c r="F17" s="99">
        <v>13232</v>
      </c>
      <c r="G17" s="99">
        <v>4280</v>
      </c>
      <c r="H17" s="99">
        <v>1369</v>
      </c>
      <c r="I17" s="99">
        <v>224.21525238260023</v>
      </c>
      <c r="J17" s="99">
        <v>47.628117956248069</v>
      </c>
      <c r="K17" s="99">
        <v>176.58713442635218</v>
      </c>
      <c r="L17" s="99">
        <v>166.43700945864359</v>
      </c>
      <c r="M17" s="99">
        <v>156.1041689462742</v>
      </c>
      <c r="N17" s="99">
        <v>49.916365758471024</v>
      </c>
      <c r="O17" s="168">
        <v>7</v>
      </c>
    </row>
    <row r="18" spans="1:15" ht="22.05" customHeight="1">
      <c r="A18" s="93">
        <v>8</v>
      </c>
      <c r="B18" s="187" t="s">
        <v>279</v>
      </c>
      <c r="C18" s="99">
        <v>177104</v>
      </c>
      <c r="D18" s="99">
        <v>100680</v>
      </c>
      <c r="E18" s="99">
        <v>76424</v>
      </c>
      <c r="F18" s="99">
        <v>51393</v>
      </c>
      <c r="G18" s="99">
        <v>24017</v>
      </c>
      <c r="H18" s="99">
        <v>1013</v>
      </c>
      <c r="I18" s="99">
        <v>1656.4007257694934</v>
      </c>
      <c r="J18" s="99">
        <v>941.63301877086826</v>
      </c>
      <c r="K18" s="99">
        <v>714.76770699862516</v>
      </c>
      <c r="L18" s="99">
        <v>646.41834373113306</v>
      </c>
      <c r="M18" s="99">
        <v>876.00251668672718</v>
      </c>
      <c r="N18" s="99">
        <v>36.965131123025863</v>
      </c>
      <c r="O18" s="169">
        <v>8</v>
      </c>
    </row>
    <row r="19" spans="1:15" ht="22.05" customHeight="1">
      <c r="A19" s="93">
        <v>9</v>
      </c>
      <c r="B19" s="182" t="s">
        <v>194</v>
      </c>
      <c r="C19" s="99">
        <v>63171</v>
      </c>
      <c r="D19" s="99">
        <v>63171</v>
      </c>
      <c r="E19" s="100" t="s">
        <v>0</v>
      </c>
      <c r="F19" s="100" t="s">
        <v>0</v>
      </c>
      <c r="G19" s="100" t="s">
        <v>0</v>
      </c>
      <c r="H19" s="100" t="s">
        <v>0</v>
      </c>
      <c r="I19" s="99">
        <v>590.82344908857942</v>
      </c>
      <c r="J19" s="99">
        <v>590.82288792660006</v>
      </c>
      <c r="K19" s="100" t="s">
        <v>0</v>
      </c>
      <c r="L19" s="100" t="s">
        <v>0</v>
      </c>
      <c r="M19" s="100" t="s">
        <v>0</v>
      </c>
      <c r="N19" s="100" t="s">
        <v>0</v>
      </c>
      <c r="O19" s="168">
        <v>9</v>
      </c>
    </row>
    <row r="20" spans="1:15" ht="12" customHeight="1">
      <c r="A20" s="93">
        <v>10</v>
      </c>
      <c r="B20" s="180" t="s">
        <v>53</v>
      </c>
      <c r="C20" s="99">
        <v>23659</v>
      </c>
      <c r="D20" s="99">
        <v>23659</v>
      </c>
      <c r="E20" s="100" t="s">
        <v>0</v>
      </c>
      <c r="F20" s="100" t="s">
        <v>0</v>
      </c>
      <c r="G20" s="100" t="s">
        <v>0</v>
      </c>
      <c r="H20" s="100" t="s">
        <v>0</v>
      </c>
      <c r="I20" s="99">
        <v>221.27084482935999</v>
      </c>
      <c r="J20" s="99">
        <v>221.27084482935999</v>
      </c>
      <c r="K20" s="100" t="s">
        <v>0</v>
      </c>
      <c r="L20" s="100" t="s">
        <v>0</v>
      </c>
      <c r="M20" s="100" t="s">
        <v>0</v>
      </c>
      <c r="N20" s="100" t="s">
        <v>0</v>
      </c>
      <c r="O20" s="168">
        <v>10</v>
      </c>
    </row>
    <row r="21" spans="1:15" ht="12" customHeight="1">
      <c r="A21" s="93">
        <v>11</v>
      </c>
      <c r="B21" s="181" t="s">
        <v>55</v>
      </c>
      <c r="C21" s="99">
        <v>28047</v>
      </c>
      <c r="D21" s="99">
        <v>28047</v>
      </c>
      <c r="E21" s="100" t="s">
        <v>0</v>
      </c>
      <c r="F21" s="100" t="s">
        <v>0</v>
      </c>
      <c r="G21" s="100" t="s">
        <v>0</v>
      </c>
      <c r="H21" s="100" t="s">
        <v>0</v>
      </c>
      <c r="I21" s="99">
        <v>262.31859971380737</v>
      </c>
      <c r="J21" s="99">
        <v>262.31859971380737</v>
      </c>
      <c r="K21" s="100" t="s">
        <v>0</v>
      </c>
      <c r="L21" s="100" t="s">
        <v>0</v>
      </c>
      <c r="M21" s="100" t="s">
        <v>0</v>
      </c>
      <c r="N21" s="100" t="s">
        <v>0</v>
      </c>
      <c r="O21" s="168">
        <v>11</v>
      </c>
    </row>
    <row r="22" spans="1:15" ht="12" customHeight="1">
      <c r="A22" s="93">
        <v>12</v>
      </c>
      <c r="B22" s="181" t="s">
        <v>57</v>
      </c>
      <c r="C22" s="99">
        <v>10039</v>
      </c>
      <c r="D22" s="99">
        <v>10039</v>
      </c>
      <c r="E22" s="100" t="s">
        <v>0</v>
      </c>
      <c r="F22" s="100" t="s">
        <v>0</v>
      </c>
      <c r="G22" s="100" t="s">
        <v>0</v>
      </c>
      <c r="H22" s="100" t="s">
        <v>0</v>
      </c>
      <c r="I22" s="99">
        <v>93.888272649900401</v>
      </c>
      <c r="J22" s="99">
        <v>93.887711487920981</v>
      </c>
      <c r="K22" s="100" t="s">
        <v>0</v>
      </c>
      <c r="L22" s="100" t="s">
        <v>0</v>
      </c>
      <c r="M22" s="100" t="s">
        <v>0</v>
      </c>
      <c r="N22" s="100" t="s">
        <v>0</v>
      </c>
      <c r="O22" s="168">
        <v>12</v>
      </c>
    </row>
    <row r="23" spans="1:15" ht="12" customHeight="1">
      <c r="A23" s="93">
        <v>13</v>
      </c>
      <c r="B23" s="181" t="s">
        <v>59</v>
      </c>
      <c r="C23" s="99">
        <v>1427</v>
      </c>
      <c r="D23" s="99">
        <v>1427</v>
      </c>
      <c r="E23" s="100" t="s">
        <v>0</v>
      </c>
      <c r="F23" s="100" t="s">
        <v>0</v>
      </c>
      <c r="G23" s="100" t="s">
        <v>0</v>
      </c>
      <c r="H23" s="100" t="s">
        <v>0</v>
      </c>
      <c r="I23" s="99">
        <v>13.345731895511639</v>
      </c>
      <c r="J23" s="99">
        <v>13.345731895511639</v>
      </c>
      <c r="K23" s="100" t="s">
        <v>0</v>
      </c>
      <c r="L23" s="100" t="s">
        <v>0</v>
      </c>
      <c r="M23" s="100" t="s">
        <v>0</v>
      </c>
      <c r="N23" s="100" t="s">
        <v>0</v>
      </c>
      <c r="O23" s="168">
        <v>13</v>
      </c>
    </row>
    <row r="24" spans="1:15" ht="22.05" customHeight="1">
      <c r="A24" s="93">
        <v>14</v>
      </c>
      <c r="B24" s="182" t="s">
        <v>280</v>
      </c>
      <c r="C24" s="99">
        <v>18572</v>
      </c>
      <c r="D24" s="99">
        <v>8873</v>
      </c>
      <c r="E24" s="99">
        <v>9699</v>
      </c>
      <c r="F24" s="99">
        <v>8286</v>
      </c>
      <c r="G24" s="99">
        <v>1200</v>
      </c>
      <c r="H24" s="99">
        <v>213</v>
      </c>
      <c r="I24" s="99">
        <v>173.69576603286538</v>
      </c>
      <c r="J24" s="99">
        <v>82.988421357824933</v>
      </c>
      <c r="K24" s="99">
        <v>90.707344675040446</v>
      </c>
      <c r="L24" s="99">
        <v>104.22074361038439</v>
      </c>
      <c r="M24" s="99">
        <v>43.764744501586605</v>
      </c>
      <c r="N24" s="99">
        <v>7.7563555458292299</v>
      </c>
      <c r="O24" s="168">
        <v>14</v>
      </c>
    </row>
    <row r="25" spans="1:15" ht="22.05" customHeight="1">
      <c r="A25" s="93">
        <v>15</v>
      </c>
      <c r="B25" s="182" t="s">
        <v>281</v>
      </c>
      <c r="C25" s="99">
        <v>2848</v>
      </c>
      <c r="D25" s="99">
        <v>2602</v>
      </c>
      <c r="E25" s="99">
        <v>246</v>
      </c>
      <c r="F25" s="99">
        <v>166</v>
      </c>
      <c r="G25" s="99">
        <v>73</v>
      </c>
      <c r="H25" s="99">
        <v>7</v>
      </c>
      <c r="I25" s="99">
        <v>26.636432506242926</v>
      </c>
      <c r="J25" s="99">
        <v>24.331338090739891</v>
      </c>
      <c r="K25" s="99">
        <v>2.3050944155030351</v>
      </c>
      <c r="L25" s="99">
        <v>2.0922595089555243</v>
      </c>
      <c r="M25" s="99">
        <v>2.6570740781267097</v>
      </c>
      <c r="N25" s="99">
        <v>0.26520042309515995</v>
      </c>
      <c r="O25" s="168">
        <v>15</v>
      </c>
    </row>
    <row r="26" spans="1:15" ht="12" customHeight="1">
      <c r="A26" s="93">
        <v>16</v>
      </c>
      <c r="B26" s="180" t="s">
        <v>62</v>
      </c>
      <c r="C26" s="99">
        <v>2707</v>
      </c>
      <c r="D26" s="99">
        <v>224</v>
      </c>
      <c r="E26" s="99">
        <v>2483</v>
      </c>
      <c r="F26" s="99">
        <v>2130</v>
      </c>
      <c r="G26" s="99">
        <v>310</v>
      </c>
      <c r="H26" s="99">
        <v>43</v>
      </c>
      <c r="I26" s="99">
        <v>25.317168750759908</v>
      </c>
      <c r="J26" s="99">
        <v>2.0960802835738535</v>
      </c>
      <c r="K26" s="99">
        <v>23.221088467186053</v>
      </c>
      <c r="L26" s="99">
        <v>26.791595391426846</v>
      </c>
      <c r="M26" s="99">
        <v>11.310099573257467</v>
      </c>
      <c r="N26" s="99">
        <v>1.5572090308932414</v>
      </c>
      <c r="O26" s="168">
        <v>16</v>
      </c>
    </row>
    <row r="27" spans="1:15" ht="12" customHeight="1">
      <c r="A27" s="93">
        <v>17</v>
      </c>
      <c r="B27" s="180" t="s">
        <v>63</v>
      </c>
      <c r="C27" s="99">
        <v>2492</v>
      </c>
      <c r="D27" s="99">
        <v>223</v>
      </c>
      <c r="E27" s="99">
        <v>2270</v>
      </c>
      <c r="F27" s="99">
        <v>1965</v>
      </c>
      <c r="G27" s="99">
        <v>262</v>
      </c>
      <c r="H27" s="99">
        <v>43</v>
      </c>
      <c r="I27" s="99">
        <v>23.308283686085989</v>
      </c>
      <c r="J27" s="99">
        <v>2.0814152505120602</v>
      </c>
      <c r="K27" s="99">
        <v>21.226868435573927</v>
      </c>
      <c r="L27" s="99">
        <v>24.714504930569532</v>
      </c>
      <c r="M27" s="99">
        <v>9.5564066090381878</v>
      </c>
      <c r="N27" s="99">
        <v>1.556990188569136</v>
      </c>
      <c r="O27" s="168">
        <v>17</v>
      </c>
    </row>
    <row r="28" spans="1:15" ht="12" customHeight="1">
      <c r="A28" s="93">
        <v>18</v>
      </c>
      <c r="B28" s="188" t="s">
        <v>130</v>
      </c>
      <c r="C28" s="99">
        <v>306208</v>
      </c>
      <c r="D28" s="99">
        <v>149026</v>
      </c>
      <c r="E28" s="99">
        <v>157182</v>
      </c>
      <c r="F28" s="99">
        <v>110006</v>
      </c>
      <c r="G28" s="99">
        <v>35120</v>
      </c>
      <c r="H28" s="99">
        <v>12056</v>
      </c>
      <c r="I28" s="99">
        <v>2863.8694176073923</v>
      </c>
      <c r="J28" s="99">
        <v>1393.7913786814563</v>
      </c>
      <c r="K28" s="99">
        <v>1470.078038925936</v>
      </c>
      <c r="L28" s="99">
        <v>1383.6510490038238</v>
      </c>
      <c r="M28" s="99">
        <v>1280.9639274902433</v>
      </c>
      <c r="N28" s="99">
        <v>439.73567494620124</v>
      </c>
      <c r="O28" s="168">
        <v>18</v>
      </c>
    </row>
    <row r="29" spans="1:15" ht="12" customHeight="1">
      <c r="A29" s="93">
        <v>21</v>
      </c>
      <c r="B29" s="180" t="s">
        <v>167</v>
      </c>
      <c r="C29" s="99">
        <v>29351</v>
      </c>
      <c r="D29" s="99">
        <v>3611</v>
      </c>
      <c r="E29" s="99">
        <v>25741</v>
      </c>
      <c r="F29" s="99">
        <v>21915</v>
      </c>
      <c r="G29" s="99">
        <v>2932</v>
      </c>
      <c r="H29" s="99">
        <v>893</v>
      </c>
      <c r="I29" s="99">
        <v>274.51567044827488</v>
      </c>
      <c r="J29" s="99">
        <v>33.769960999242429</v>
      </c>
      <c r="K29" s="99">
        <v>240.74570944903246</v>
      </c>
      <c r="L29" s="99">
        <v>275.65156470114709</v>
      </c>
      <c r="M29" s="99">
        <v>106.95156289893131</v>
      </c>
      <c r="N29" s="99">
        <v>32.573913994966624</v>
      </c>
      <c r="O29" s="168">
        <v>21</v>
      </c>
    </row>
    <row r="30" spans="1:15" ht="12" customHeight="1">
      <c r="A30" s="93">
        <v>22</v>
      </c>
      <c r="B30" s="180" t="s">
        <v>66</v>
      </c>
      <c r="C30" s="99">
        <v>2877</v>
      </c>
      <c r="D30" s="99">
        <v>584</v>
      </c>
      <c r="E30" s="99">
        <v>2293</v>
      </c>
      <c r="F30" s="99">
        <v>1932</v>
      </c>
      <c r="G30" s="99">
        <v>202</v>
      </c>
      <c r="H30" s="99">
        <v>159</v>
      </c>
      <c r="I30" s="99">
        <v>26.909652921315736</v>
      </c>
      <c r="J30" s="99">
        <v>5.4647917621421422</v>
      </c>
      <c r="K30" s="99">
        <v>21.444861159173595</v>
      </c>
      <c r="L30" s="99">
        <v>24.303946971221574</v>
      </c>
      <c r="M30" s="99">
        <v>7.3575518838676732</v>
      </c>
      <c r="N30" s="99">
        <v>5.7965131123025859</v>
      </c>
      <c r="O30" s="168">
        <v>22</v>
      </c>
    </row>
    <row r="31" spans="1:15" ht="12" customHeight="1">
      <c r="A31" s="93">
        <v>23</v>
      </c>
      <c r="B31" s="172" t="s">
        <v>292</v>
      </c>
      <c r="C31" s="99">
        <v>305</v>
      </c>
      <c r="D31" s="99">
        <v>26</v>
      </c>
      <c r="E31" s="99">
        <v>278</v>
      </c>
      <c r="F31" s="99">
        <v>199</v>
      </c>
      <c r="G31" s="99">
        <v>78</v>
      </c>
      <c r="H31" s="99">
        <v>1</v>
      </c>
      <c r="I31" s="99">
        <v>2.8485891452567782</v>
      </c>
      <c r="J31" s="99">
        <v>0.2462846400613537</v>
      </c>
      <c r="K31" s="99">
        <v>2.6023045051954248</v>
      </c>
      <c r="L31" s="99">
        <v>2.5046161199436505</v>
      </c>
      <c r="M31" s="99">
        <v>2.8389685231790494</v>
      </c>
      <c r="N31" s="99">
        <v>4.6613415034467663E-2</v>
      </c>
      <c r="O31" s="168">
        <v>23</v>
      </c>
    </row>
    <row r="32" spans="1:15" ht="12" customHeight="1">
      <c r="A32" s="93">
        <v>24</v>
      </c>
      <c r="B32" s="172" t="s">
        <v>291</v>
      </c>
      <c r="C32" s="99">
        <v>3502</v>
      </c>
      <c r="D32" s="99">
        <v>1045</v>
      </c>
      <c r="E32" s="99">
        <v>2457</v>
      </c>
      <c r="F32" s="99">
        <v>1976</v>
      </c>
      <c r="G32" s="99">
        <v>202</v>
      </c>
      <c r="H32" s="99">
        <v>278</v>
      </c>
      <c r="I32" s="99">
        <v>32.752424687386011</v>
      </c>
      <c r="J32" s="99">
        <v>9.7763301877086821</v>
      </c>
      <c r="K32" s="99">
        <v>22.97609449967733</v>
      </c>
      <c r="L32" s="99">
        <v>24.859805795934797</v>
      </c>
      <c r="M32" s="99">
        <v>7.3700988437830546</v>
      </c>
      <c r="N32" s="99">
        <v>10.14359703833388</v>
      </c>
      <c r="O32" s="168">
        <v>24</v>
      </c>
    </row>
    <row r="33" spans="1:15" ht="12" customHeight="1">
      <c r="A33" s="93">
        <v>25</v>
      </c>
      <c r="B33" s="180" t="s">
        <v>67</v>
      </c>
      <c r="C33" s="99">
        <v>49</v>
      </c>
      <c r="D33" s="99" t="s">
        <v>0</v>
      </c>
      <c r="E33" s="99">
        <v>49</v>
      </c>
      <c r="F33" s="99">
        <v>49</v>
      </c>
      <c r="G33" s="99" t="s">
        <v>0</v>
      </c>
      <c r="H33" s="99" t="s">
        <v>0</v>
      </c>
      <c r="I33" s="104">
        <v>0.45671102963870519</v>
      </c>
      <c r="J33" s="104" t="s">
        <v>0</v>
      </c>
      <c r="K33" s="104">
        <v>0.45671102963870519</v>
      </c>
      <c r="L33" s="104">
        <v>0.6142080901589857</v>
      </c>
      <c r="M33" s="104" t="s">
        <v>0</v>
      </c>
      <c r="N33" s="104" t="s">
        <v>0</v>
      </c>
      <c r="O33" s="168">
        <v>25</v>
      </c>
    </row>
    <row r="34" spans="1:15" ht="12" customHeight="1">
      <c r="A34" s="93">
        <v>26</v>
      </c>
      <c r="B34" s="180" t="s">
        <v>68</v>
      </c>
      <c r="C34" s="99">
        <v>22285</v>
      </c>
      <c r="D34" s="99">
        <v>1955</v>
      </c>
      <c r="E34" s="99">
        <v>20330</v>
      </c>
      <c r="F34" s="99">
        <v>17424</v>
      </c>
      <c r="G34" s="99">
        <v>2451</v>
      </c>
      <c r="H34" s="100">
        <v>455</v>
      </c>
      <c r="I34" s="99">
        <v>208.42137653033549</v>
      </c>
      <c r="J34" s="99">
        <v>18.282554409330253</v>
      </c>
      <c r="K34" s="99">
        <v>190.13882212100523</v>
      </c>
      <c r="L34" s="99">
        <v>219.16375276715638</v>
      </c>
      <c r="M34" s="99">
        <v>89.38494364810154</v>
      </c>
      <c r="N34" s="99">
        <v>16.587190429295692</v>
      </c>
      <c r="O34" s="168">
        <v>26</v>
      </c>
    </row>
    <row r="35" spans="1:15" ht="12" customHeight="1">
      <c r="A35" s="93">
        <v>28</v>
      </c>
      <c r="B35" s="184" t="s">
        <v>168</v>
      </c>
      <c r="C35" s="99">
        <v>335559</v>
      </c>
      <c r="D35" s="99">
        <v>152637</v>
      </c>
      <c r="E35" s="99">
        <v>182923</v>
      </c>
      <c r="F35" s="99">
        <v>131921</v>
      </c>
      <c r="G35" s="99">
        <v>38052</v>
      </c>
      <c r="H35" s="99">
        <v>12949</v>
      </c>
      <c r="I35" s="99">
        <v>3138.3850880556674</v>
      </c>
      <c r="J35" s="99">
        <v>1427.5613396806989</v>
      </c>
      <c r="K35" s="99">
        <v>1710.8237483749685</v>
      </c>
      <c r="L35" s="99">
        <v>1659.3026137049708</v>
      </c>
      <c r="M35" s="99">
        <v>1387.9154903891747</v>
      </c>
      <c r="N35" s="99">
        <v>472.30958894116787</v>
      </c>
      <c r="O35" s="168">
        <v>28</v>
      </c>
    </row>
    <row r="36" spans="1:15" ht="12" customHeight="1">
      <c r="A36" s="93">
        <v>29</v>
      </c>
      <c r="B36" s="189" t="s">
        <v>169</v>
      </c>
      <c r="C36" s="99">
        <v>8100</v>
      </c>
      <c r="D36" s="99">
        <v>951</v>
      </c>
      <c r="E36" s="99">
        <v>7149</v>
      </c>
      <c r="F36" s="99">
        <v>5522</v>
      </c>
      <c r="G36" s="99">
        <v>505</v>
      </c>
      <c r="H36" s="99">
        <v>1122</v>
      </c>
      <c r="I36" s="99">
        <f>C36*1000/106921</f>
        <v>75.756867219722977</v>
      </c>
      <c r="J36" s="99">
        <f t="shared" ref="J36:K38" si="0">D36*1000/106921</f>
        <v>8.8944173735748819</v>
      </c>
      <c r="K36" s="99">
        <f t="shared" si="0"/>
        <v>66.862449846148095</v>
      </c>
      <c r="L36" s="99">
        <f>F36*1000/79504</f>
        <v>69.455624874220163</v>
      </c>
      <c r="M36" s="99">
        <f>G36*1000/27417</f>
        <v>18.419228945544734</v>
      </c>
      <c r="N36" s="99">
        <f>H36*1000/27417</f>
        <v>40.923514607725131</v>
      </c>
      <c r="O36" s="168">
        <v>29</v>
      </c>
    </row>
    <row r="37" spans="1:15" ht="12" customHeight="1">
      <c r="A37" s="93">
        <v>30</v>
      </c>
      <c r="B37" s="189" t="s">
        <v>170</v>
      </c>
      <c r="C37" s="99">
        <v>-546</v>
      </c>
      <c r="D37" s="99">
        <v>2105</v>
      </c>
      <c r="E37" s="99">
        <v>-2652</v>
      </c>
      <c r="F37" s="99">
        <v>-2636</v>
      </c>
      <c r="G37" s="99">
        <v>512</v>
      </c>
      <c r="H37" s="99">
        <v>-527</v>
      </c>
      <c r="I37" s="99">
        <f t="shared" ref="I37:I38" si="1">C37*1000/106921</f>
        <v>-5.1065740125887338</v>
      </c>
      <c r="J37" s="99">
        <f t="shared" si="0"/>
        <v>19.687432777471216</v>
      </c>
      <c r="K37" s="99">
        <f t="shared" si="0"/>
        <v>-24.803359489716708</v>
      </c>
      <c r="L37" s="99">
        <f t="shared" ref="L37:L38" si="2">F37*1000/79504</f>
        <v>-33.155564499899377</v>
      </c>
      <c r="M37" s="99">
        <f t="shared" ref="M37:N38" si="3">G37*1000/27417</f>
        <v>18.674544990334464</v>
      </c>
      <c r="N37" s="99">
        <f t="shared" si="3"/>
        <v>-19.221650800598169</v>
      </c>
      <c r="O37" s="168">
        <v>30</v>
      </c>
    </row>
    <row r="38" spans="1:15" ht="12" customHeight="1">
      <c r="A38" s="93">
        <v>31</v>
      </c>
      <c r="B38" s="190" t="s">
        <v>73</v>
      </c>
      <c r="C38" s="99">
        <v>7554</v>
      </c>
      <c r="D38" s="99">
        <v>3056</v>
      </c>
      <c r="E38" s="99">
        <v>4497</v>
      </c>
      <c r="F38" s="99">
        <v>2886</v>
      </c>
      <c r="G38" s="99">
        <v>1017</v>
      </c>
      <c r="H38" s="99">
        <v>595</v>
      </c>
      <c r="I38" s="99">
        <f t="shared" si="1"/>
        <v>70.65029320713424</v>
      </c>
      <c r="J38" s="99">
        <f t="shared" si="0"/>
        <v>28.581850151046101</v>
      </c>
      <c r="K38" s="99">
        <f t="shared" si="0"/>
        <v>42.059090356431383</v>
      </c>
      <c r="L38" s="99">
        <f t="shared" si="2"/>
        <v>36.300060374320786</v>
      </c>
      <c r="M38" s="99">
        <f t="shared" si="3"/>
        <v>37.093773935879199</v>
      </c>
      <c r="N38" s="99">
        <f t="shared" si="3"/>
        <v>21.701863807126966</v>
      </c>
      <c r="O38" s="168">
        <v>31</v>
      </c>
    </row>
    <row r="39" spans="1:15" ht="12" customHeight="1">
      <c r="A39" s="109"/>
      <c r="B39" s="191"/>
      <c r="C39" s="101"/>
      <c r="D39" s="101"/>
      <c r="E39" s="101"/>
      <c r="F39" s="101"/>
      <c r="G39" s="101"/>
      <c r="H39" s="101"/>
      <c r="I39" s="99"/>
      <c r="J39" s="99"/>
      <c r="K39" s="99"/>
      <c r="L39" s="99"/>
      <c r="M39" s="99"/>
      <c r="N39" s="99"/>
      <c r="O39" s="168"/>
    </row>
    <row r="40" spans="1:15" ht="12" customHeight="1">
      <c r="A40" s="109"/>
      <c r="B40" s="192" t="s">
        <v>75</v>
      </c>
      <c r="C40" s="101"/>
      <c r="D40" s="101"/>
      <c r="E40" s="101"/>
      <c r="F40" s="101"/>
      <c r="G40" s="101"/>
      <c r="H40" s="101"/>
      <c r="I40" s="99"/>
      <c r="J40" s="99"/>
      <c r="K40" s="99"/>
      <c r="L40" s="99"/>
      <c r="M40" s="99"/>
      <c r="N40" s="99"/>
      <c r="O40" s="168"/>
    </row>
    <row r="41" spans="1:15" ht="12" customHeight="1">
      <c r="A41" s="93">
        <v>32</v>
      </c>
      <c r="B41" s="193" t="s">
        <v>76</v>
      </c>
      <c r="C41" s="103">
        <v>1306</v>
      </c>
      <c r="D41" s="103">
        <v>524</v>
      </c>
      <c r="E41" s="103">
        <v>782</v>
      </c>
      <c r="F41" s="103">
        <v>458</v>
      </c>
      <c r="G41" s="103">
        <v>324</v>
      </c>
      <c r="H41" s="103" t="s">
        <v>0</v>
      </c>
      <c r="I41" s="99">
        <v>12.211258779846803</v>
      </c>
      <c r="J41" s="99">
        <v>4.8990563126046336</v>
      </c>
      <c r="K41" s="99">
        <v>7.3122024672421695</v>
      </c>
      <c r="L41" s="99">
        <v>5.7581631112899982</v>
      </c>
      <c r="M41" s="99">
        <v>11.818616187037239</v>
      </c>
      <c r="N41" s="99" t="s">
        <v>0</v>
      </c>
      <c r="O41" s="168">
        <v>32</v>
      </c>
    </row>
    <row r="42" spans="1:15" ht="12" customHeight="1">
      <c r="A42" s="93">
        <v>34</v>
      </c>
      <c r="B42" s="193" t="s">
        <v>171</v>
      </c>
      <c r="C42" s="103">
        <v>6867</v>
      </c>
      <c r="D42" s="103">
        <v>1018</v>
      </c>
      <c r="E42" s="103">
        <v>5849</v>
      </c>
      <c r="F42" s="103">
        <v>4648</v>
      </c>
      <c r="G42" s="103">
        <v>1073</v>
      </c>
      <c r="H42" s="103">
        <v>127</v>
      </c>
      <c r="I42" s="99">
        <v>64.224240326970374</v>
      </c>
      <c r="J42" s="99">
        <v>9.5242094630615135</v>
      </c>
      <c r="K42" s="99">
        <v>54.700030863908864</v>
      </c>
      <c r="L42" s="99">
        <v>58.466089756490241</v>
      </c>
      <c r="M42" s="99">
        <v>39.148046832257357</v>
      </c>
      <c r="N42" s="99">
        <v>4.6311412627202104</v>
      </c>
      <c r="O42" s="168">
        <v>34</v>
      </c>
    </row>
    <row r="43" spans="1:15" ht="12" customHeight="1">
      <c r="A43" s="93">
        <v>36</v>
      </c>
      <c r="B43" s="194" t="s">
        <v>79</v>
      </c>
      <c r="C43" s="103">
        <v>-5561</v>
      </c>
      <c r="D43" s="103">
        <v>-495</v>
      </c>
      <c r="E43" s="103">
        <v>-5067</v>
      </c>
      <c r="F43" s="103">
        <v>-4190</v>
      </c>
      <c r="G43" s="103">
        <v>-749</v>
      </c>
      <c r="H43" s="103">
        <v>-127</v>
      </c>
      <c r="I43" s="99">
        <v>-52.01298154712358</v>
      </c>
      <c r="J43" s="99">
        <v>-4.625153150456879</v>
      </c>
      <c r="K43" s="99">
        <v>-47.387828396666698</v>
      </c>
      <c r="L43" s="99">
        <v>-52.707926645200239</v>
      </c>
      <c r="M43" s="99">
        <v>-27.329430645220118</v>
      </c>
      <c r="N43" s="99">
        <v>-4.6311412627202104</v>
      </c>
      <c r="O43" s="168">
        <v>36</v>
      </c>
    </row>
    <row r="44" spans="1:15" ht="12" customHeight="1">
      <c r="A44" s="110" t="s">
        <v>173</v>
      </c>
      <c r="B44" s="111"/>
    </row>
    <row r="45" spans="1:15" ht="12" customHeight="1">
      <c r="A45" s="202" t="s">
        <v>287</v>
      </c>
      <c r="B45" s="203"/>
      <c r="C45" s="37"/>
    </row>
    <row r="46" spans="1:15" ht="12" customHeight="1">
      <c r="A46" s="204" t="s">
        <v>133</v>
      </c>
      <c r="B46" s="205"/>
      <c r="C46" s="38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4.77734375" style="92" customWidth="1"/>
    <col min="3" max="4" width="9.77734375" style="92" customWidth="1"/>
    <col min="5" max="5" width="10.6640625" style="92" customWidth="1"/>
    <col min="6" max="10" width="9.77734375" style="92" customWidth="1"/>
    <col min="11" max="11" width="10.554687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</row>
    <row r="2" spans="1:15" s="114" customFormat="1" ht="12">
      <c r="A2" s="160" t="s">
        <v>234</v>
      </c>
      <c r="B2" s="160"/>
      <c r="C2" s="160"/>
      <c r="D2" s="160"/>
      <c r="E2" s="160"/>
      <c r="F2" s="160"/>
      <c r="H2" s="116"/>
      <c r="I2" s="116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ht="13.8" customHeight="1">
      <c r="A10" s="226"/>
      <c r="B10" s="206"/>
      <c r="C10" s="227"/>
      <c r="D10" s="227"/>
      <c r="E10" s="227"/>
      <c r="F10" s="227"/>
      <c r="G10" s="227"/>
      <c r="H10" s="227"/>
      <c r="I10" s="228"/>
      <c r="J10" s="228"/>
      <c r="K10" s="228"/>
      <c r="L10" s="228"/>
      <c r="M10" s="228"/>
      <c r="N10" s="228"/>
      <c r="O10" s="209"/>
    </row>
    <row r="11" spans="1:15" ht="12" customHeight="1">
      <c r="A11" s="93">
        <v>1</v>
      </c>
      <c r="B11" s="125" t="s">
        <v>174</v>
      </c>
      <c r="C11" s="115">
        <v>96726.077999999994</v>
      </c>
      <c r="D11" s="115" t="s">
        <v>0</v>
      </c>
      <c r="E11" s="115">
        <v>96726.077999999994</v>
      </c>
      <c r="F11" s="115">
        <v>90196.444000000003</v>
      </c>
      <c r="G11" s="115">
        <v>6529.634</v>
      </c>
      <c r="H11" s="115" t="s">
        <v>0</v>
      </c>
      <c r="I11" s="99">
        <v>630</v>
      </c>
      <c r="J11" s="99" t="s">
        <v>0</v>
      </c>
      <c r="K11" s="99">
        <v>630</v>
      </c>
      <c r="L11" s="99">
        <v>655</v>
      </c>
      <c r="M11" s="99">
        <v>417</v>
      </c>
      <c r="N11" s="99" t="s">
        <v>0</v>
      </c>
      <c r="O11" s="185">
        <v>1</v>
      </c>
    </row>
    <row r="12" spans="1:15" ht="12" customHeight="1">
      <c r="A12" s="93">
        <v>2</v>
      </c>
      <c r="B12" s="180" t="s">
        <v>80</v>
      </c>
      <c r="C12" s="115">
        <v>48505.453000000001</v>
      </c>
      <c r="D12" s="115" t="s">
        <v>0</v>
      </c>
      <c r="E12" s="115">
        <v>48505.453000000001</v>
      </c>
      <c r="F12" s="115">
        <v>45181.955000000002</v>
      </c>
      <c r="G12" s="115">
        <v>3323.498</v>
      </c>
      <c r="H12" s="115" t="s">
        <v>0</v>
      </c>
      <c r="I12" s="99">
        <v>316</v>
      </c>
      <c r="J12" s="99" t="s">
        <v>0</v>
      </c>
      <c r="K12" s="99">
        <v>316</v>
      </c>
      <c r="L12" s="99">
        <v>328</v>
      </c>
      <c r="M12" s="99">
        <v>212</v>
      </c>
      <c r="N12" s="99" t="s">
        <v>0</v>
      </c>
      <c r="O12" s="168">
        <v>2</v>
      </c>
    </row>
    <row r="13" spans="1:15" ht="12" customHeight="1">
      <c r="A13" s="93">
        <v>3</v>
      </c>
      <c r="B13" s="180" t="s">
        <v>81</v>
      </c>
      <c r="C13" s="115">
        <v>16657.861000000001</v>
      </c>
      <c r="D13" s="115" t="s">
        <v>0</v>
      </c>
      <c r="E13" s="115">
        <v>16657.861000000001</v>
      </c>
      <c r="F13" s="115">
        <v>15028.329</v>
      </c>
      <c r="G13" s="115">
        <v>1629.5319999999999</v>
      </c>
      <c r="H13" s="115" t="s">
        <v>0</v>
      </c>
      <c r="I13" s="99">
        <v>109</v>
      </c>
      <c r="J13" s="99" t="s">
        <v>0</v>
      </c>
      <c r="K13" s="99">
        <v>109</v>
      </c>
      <c r="L13" s="99">
        <v>109</v>
      </c>
      <c r="M13" s="99">
        <v>104</v>
      </c>
      <c r="N13" s="99" t="s">
        <v>0</v>
      </c>
      <c r="O13" s="168">
        <v>3</v>
      </c>
    </row>
    <row r="14" spans="1:15" ht="12" customHeight="1">
      <c r="A14" s="93">
        <v>4</v>
      </c>
      <c r="B14" s="180" t="s">
        <v>82</v>
      </c>
      <c r="C14" s="115">
        <v>31847.592000000001</v>
      </c>
      <c r="D14" s="115" t="s">
        <v>0</v>
      </c>
      <c r="E14" s="115">
        <v>31847.592000000001</v>
      </c>
      <c r="F14" s="115">
        <v>30153.626</v>
      </c>
      <c r="G14" s="115">
        <v>1693.9659999999999</v>
      </c>
      <c r="H14" s="115" t="s">
        <v>0</v>
      </c>
      <c r="I14" s="99">
        <v>208</v>
      </c>
      <c r="J14" s="99" t="s">
        <v>0</v>
      </c>
      <c r="K14" s="99">
        <v>208</v>
      </c>
      <c r="L14" s="99">
        <v>219</v>
      </c>
      <c r="M14" s="99">
        <v>108</v>
      </c>
      <c r="N14" s="99" t="s">
        <v>0</v>
      </c>
      <c r="O14" s="168">
        <v>4</v>
      </c>
    </row>
    <row r="15" spans="1:15" ht="12" customHeight="1">
      <c r="A15" s="93">
        <v>5</v>
      </c>
      <c r="B15" s="180" t="s">
        <v>175</v>
      </c>
      <c r="C15" s="115">
        <v>28388.167000000001</v>
      </c>
      <c r="D15" s="115" t="s">
        <v>0</v>
      </c>
      <c r="E15" s="115">
        <v>28388.167000000001</v>
      </c>
      <c r="F15" s="115">
        <v>26898.28</v>
      </c>
      <c r="G15" s="115">
        <v>1489.8869999999999</v>
      </c>
      <c r="H15" s="115" t="s">
        <v>0</v>
      </c>
      <c r="I15" s="99">
        <v>185</v>
      </c>
      <c r="J15" s="99" t="s">
        <v>0</v>
      </c>
      <c r="K15" s="99">
        <v>185</v>
      </c>
      <c r="L15" s="99">
        <v>195</v>
      </c>
      <c r="M15" s="99">
        <v>95</v>
      </c>
      <c r="N15" s="99" t="s">
        <v>0</v>
      </c>
      <c r="O15" s="168">
        <v>5</v>
      </c>
    </row>
    <row r="16" spans="1:15" ht="12" customHeight="1">
      <c r="A16" s="93">
        <v>6</v>
      </c>
      <c r="B16" s="180" t="s">
        <v>84</v>
      </c>
      <c r="C16" s="115">
        <v>47136.593000000001</v>
      </c>
      <c r="D16" s="115" t="s">
        <v>0</v>
      </c>
      <c r="E16" s="115">
        <v>47136.593000000001</v>
      </c>
      <c r="F16" s="115">
        <v>44058.067999999999</v>
      </c>
      <c r="G16" s="115">
        <v>3078.5250000000001</v>
      </c>
      <c r="H16" s="115" t="s">
        <v>0</v>
      </c>
      <c r="I16" s="99">
        <v>307</v>
      </c>
      <c r="J16" s="99" t="s">
        <v>0</v>
      </c>
      <c r="K16" s="99">
        <v>307</v>
      </c>
      <c r="L16" s="99">
        <v>320</v>
      </c>
      <c r="M16" s="99">
        <v>196</v>
      </c>
      <c r="N16" s="99" t="s">
        <v>0</v>
      </c>
      <c r="O16" s="168">
        <v>6</v>
      </c>
    </row>
    <row r="17" spans="1:15" ht="12" customHeight="1">
      <c r="A17" s="93">
        <v>7</v>
      </c>
      <c r="B17" s="180" t="s">
        <v>85</v>
      </c>
      <c r="C17" s="115">
        <v>43471.580999999998</v>
      </c>
      <c r="D17" s="115" t="s">
        <v>0</v>
      </c>
      <c r="E17" s="115">
        <v>43471.580999999998</v>
      </c>
      <c r="F17" s="115">
        <v>40606.372000000003</v>
      </c>
      <c r="G17" s="115">
        <v>2865.2089999999998</v>
      </c>
      <c r="H17" s="115" t="s">
        <v>0</v>
      </c>
      <c r="I17" s="99">
        <v>283</v>
      </c>
      <c r="J17" s="99" t="s">
        <v>0</v>
      </c>
      <c r="K17" s="99">
        <v>283</v>
      </c>
      <c r="L17" s="99">
        <v>295</v>
      </c>
      <c r="M17" s="99">
        <v>183</v>
      </c>
      <c r="N17" s="99" t="s">
        <v>0</v>
      </c>
      <c r="O17" s="168">
        <v>7</v>
      </c>
    </row>
    <row r="18" spans="1:15" ht="12" customHeight="1">
      <c r="A18" s="95">
        <v>8</v>
      </c>
      <c r="B18" s="180" t="s">
        <v>86</v>
      </c>
      <c r="C18" s="115">
        <v>3665.0120000000002</v>
      </c>
      <c r="D18" s="115" t="s">
        <v>0</v>
      </c>
      <c r="E18" s="115">
        <v>3665.0120000000002</v>
      </c>
      <c r="F18" s="115">
        <v>3451.6959999999999</v>
      </c>
      <c r="G18" s="115">
        <v>213.316</v>
      </c>
      <c r="H18" s="115" t="s">
        <v>0</v>
      </c>
      <c r="I18" s="99">
        <v>24</v>
      </c>
      <c r="J18" s="99" t="s">
        <v>0</v>
      </c>
      <c r="K18" s="99">
        <v>24</v>
      </c>
      <c r="L18" s="99">
        <v>25</v>
      </c>
      <c r="M18" s="99">
        <v>14</v>
      </c>
      <c r="N18" s="99" t="s">
        <v>0</v>
      </c>
      <c r="O18" s="169">
        <v>8</v>
      </c>
    </row>
    <row r="19" spans="1:15" ht="12" customHeight="1">
      <c r="A19" s="93">
        <v>9</v>
      </c>
      <c r="B19" s="180" t="s">
        <v>87</v>
      </c>
      <c r="C19" s="115">
        <v>1084.0319999999999</v>
      </c>
      <c r="D19" s="115" t="s">
        <v>0</v>
      </c>
      <c r="E19" s="115">
        <v>1084.0319999999999</v>
      </c>
      <c r="F19" s="115">
        <v>956.42100000000005</v>
      </c>
      <c r="G19" s="115">
        <v>127.611</v>
      </c>
      <c r="H19" s="115" t="s">
        <v>0</v>
      </c>
      <c r="I19" s="99">
        <v>7</v>
      </c>
      <c r="J19" s="99" t="s">
        <v>0</v>
      </c>
      <c r="K19" s="99">
        <v>7</v>
      </c>
      <c r="L19" s="99">
        <v>7</v>
      </c>
      <c r="M19" s="99">
        <v>8</v>
      </c>
      <c r="N19" s="99" t="s">
        <v>0</v>
      </c>
      <c r="O19" s="168">
        <v>9</v>
      </c>
    </row>
    <row r="20" spans="1:15" ht="12" customHeight="1">
      <c r="A20" s="93">
        <v>10</v>
      </c>
      <c r="B20" s="181" t="s">
        <v>176</v>
      </c>
      <c r="C20" s="115">
        <v>314674.38799999998</v>
      </c>
      <c r="D20" s="115">
        <v>207326.57199999999</v>
      </c>
      <c r="E20" s="115">
        <v>107347.81600000001</v>
      </c>
      <c r="F20" s="115">
        <v>92222.120999999999</v>
      </c>
      <c r="G20" s="115">
        <v>8862.7189999999991</v>
      </c>
      <c r="H20" s="115">
        <v>6262.9759999999997</v>
      </c>
      <c r="I20" s="99">
        <v>2051</v>
      </c>
      <c r="J20" s="99">
        <v>1351</v>
      </c>
      <c r="K20" s="99">
        <v>700</v>
      </c>
      <c r="L20" s="99">
        <v>670</v>
      </c>
      <c r="M20" s="99">
        <v>566</v>
      </c>
      <c r="N20" s="99">
        <v>400</v>
      </c>
      <c r="O20" s="168">
        <v>10</v>
      </c>
    </row>
    <row r="21" spans="1:15" ht="12" customHeight="1">
      <c r="A21" s="93">
        <v>11</v>
      </c>
      <c r="B21" s="181" t="s">
        <v>161</v>
      </c>
      <c r="C21" s="115">
        <v>149155.95800000001</v>
      </c>
      <c r="D21" s="115">
        <v>77586.717000000004</v>
      </c>
      <c r="E21" s="115">
        <v>71569.240999999995</v>
      </c>
      <c r="F21" s="115">
        <v>63558.834999999999</v>
      </c>
      <c r="G21" s="115">
        <v>7302.9549999999999</v>
      </c>
      <c r="H21" s="115">
        <v>707.45100000000002</v>
      </c>
      <c r="I21" s="99">
        <v>972</v>
      </c>
      <c r="J21" s="99">
        <v>506</v>
      </c>
      <c r="K21" s="99">
        <v>467</v>
      </c>
      <c r="L21" s="99">
        <v>461</v>
      </c>
      <c r="M21" s="99">
        <v>466</v>
      </c>
      <c r="N21" s="99">
        <v>45</v>
      </c>
      <c r="O21" s="168">
        <v>11</v>
      </c>
    </row>
    <row r="22" spans="1:15" ht="12" customHeight="1">
      <c r="A22" s="93">
        <v>12</v>
      </c>
      <c r="B22" s="181" t="s">
        <v>162</v>
      </c>
      <c r="C22" s="115">
        <v>84715.044999999998</v>
      </c>
      <c r="D22" s="115">
        <v>28605.401999999998</v>
      </c>
      <c r="E22" s="115">
        <v>56109.642999999996</v>
      </c>
      <c r="F22" s="115">
        <v>49441.311999999998</v>
      </c>
      <c r="G22" s="115">
        <v>6668.3310000000001</v>
      </c>
      <c r="H22" s="115" t="s">
        <v>0</v>
      </c>
      <c r="I22" s="99">
        <v>552</v>
      </c>
      <c r="J22" s="99">
        <v>186</v>
      </c>
      <c r="K22" s="99">
        <v>366</v>
      </c>
      <c r="L22" s="99">
        <v>359</v>
      </c>
      <c r="M22" s="99">
        <v>426</v>
      </c>
      <c r="N22" s="99" t="s">
        <v>0</v>
      </c>
      <c r="O22" s="168">
        <v>12</v>
      </c>
    </row>
    <row r="23" spans="1:15" ht="12" customHeight="1">
      <c r="A23" s="93">
        <v>13</v>
      </c>
      <c r="B23" s="181" t="s">
        <v>163</v>
      </c>
      <c r="C23" s="115">
        <v>69420.706999999995</v>
      </c>
      <c r="D23" s="115">
        <v>65309.396000000001</v>
      </c>
      <c r="E23" s="115">
        <v>4111.3109999999997</v>
      </c>
      <c r="F23" s="115" t="s">
        <v>0</v>
      </c>
      <c r="G23" s="115" t="s">
        <v>0</v>
      </c>
      <c r="H23" s="115">
        <v>4111.3109999999997</v>
      </c>
      <c r="I23" s="99">
        <v>453</v>
      </c>
      <c r="J23" s="99">
        <v>426</v>
      </c>
      <c r="K23" s="99">
        <v>27</v>
      </c>
      <c r="L23" s="99" t="s">
        <v>0</v>
      </c>
      <c r="M23" s="99" t="s">
        <v>0</v>
      </c>
      <c r="N23" s="99">
        <v>262</v>
      </c>
      <c r="O23" s="168">
        <v>13</v>
      </c>
    </row>
    <row r="24" spans="1:15" ht="12" customHeight="1">
      <c r="A24" s="93">
        <v>14</v>
      </c>
      <c r="B24" s="181" t="s">
        <v>164</v>
      </c>
      <c r="C24" s="115">
        <v>65087.245999999999</v>
      </c>
      <c r="D24" s="115">
        <v>64362.78</v>
      </c>
      <c r="E24" s="115">
        <v>724.46600000000001</v>
      </c>
      <c r="F24" s="115">
        <v>594.91</v>
      </c>
      <c r="G24" s="115">
        <v>0.71699999999999997</v>
      </c>
      <c r="H24" s="115">
        <v>128.839</v>
      </c>
      <c r="I24" s="99">
        <v>424</v>
      </c>
      <c r="J24" s="99">
        <v>420</v>
      </c>
      <c r="K24" s="99">
        <v>5</v>
      </c>
      <c r="L24" s="99">
        <v>4</v>
      </c>
      <c r="M24" s="104">
        <v>0</v>
      </c>
      <c r="N24" s="99">
        <v>8</v>
      </c>
      <c r="O24" s="168">
        <v>14</v>
      </c>
    </row>
    <row r="25" spans="1:15" ht="12" customHeight="1">
      <c r="A25" s="93">
        <v>15</v>
      </c>
      <c r="B25" s="181" t="s">
        <v>88</v>
      </c>
      <c r="C25" s="115">
        <v>6984.8729999999996</v>
      </c>
      <c r="D25" s="115">
        <v>6626.86</v>
      </c>
      <c r="E25" s="115">
        <v>358.01299999999998</v>
      </c>
      <c r="F25" s="115">
        <v>358.01299999999998</v>
      </c>
      <c r="G25" s="115" t="s">
        <v>0</v>
      </c>
      <c r="H25" s="115" t="s">
        <v>0</v>
      </c>
      <c r="I25" s="99">
        <v>46</v>
      </c>
      <c r="J25" s="99">
        <v>43</v>
      </c>
      <c r="K25" s="99">
        <v>2</v>
      </c>
      <c r="L25" s="99">
        <v>3</v>
      </c>
      <c r="M25" s="99" t="s">
        <v>0</v>
      </c>
      <c r="N25" s="99" t="s">
        <v>0</v>
      </c>
      <c r="O25" s="168">
        <v>15</v>
      </c>
    </row>
    <row r="26" spans="1:15" ht="12" customHeight="1">
      <c r="A26" s="93">
        <v>16</v>
      </c>
      <c r="B26" s="181" t="s">
        <v>89</v>
      </c>
      <c r="C26" s="115">
        <v>3411.01</v>
      </c>
      <c r="D26" s="115">
        <v>3052.9969999999998</v>
      </c>
      <c r="E26" s="115">
        <v>358.01299999999998</v>
      </c>
      <c r="F26" s="115">
        <v>358.01299999999998</v>
      </c>
      <c r="G26" s="115" t="s">
        <v>0</v>
      </c>
      <c r="H26" s="115" t="s">
        <v>0</v>
      </c>
      <c r="I26" s="99">
        <v>22</v>
      </c>
      <c r="J26" s="99">
        <v>20</v>
      </c>
      <c r="K26" s="99">
        <v>2</v>
      </c>
      <c r="L26" s="99">
        <v>3</v>
      </c>
      <c r="M26" s="99" t="s">
        <v>0</v>
      </c>
      <c r="N26" s="99" t="s">
        <v>0</v>
      </c>
      <c r="O26" s="168">
        <v>16</v>
      </c>
    </row>
    <row r="27" spans="1:15" ht="12" customHeight="1">
      <c r="A27" s="93">
        <v>17</v>
      </c>
      <c r="B27" s="181" t="s">
        <v>90</v>
      </c>
      <c r="C27" s="115">
        <v>3573.8629999999998</v>
      </c>
      <c r="D27" s="115">
        <v>3573.8629999999998</v>
      </c>
      <c r="E27" s="115" t="s">
        <v>0</v>
      </c>
      <c r="F27" s="115" t="s">
        <v>0</v>
      </c>
      <c r="G27" s="115" t="s">
        <v>0</v>
      </c>
      <c r="H27" s="115" t="s">
        <v>0</v>
      </c>
      <c r="I27" s="99">
        <v>23</v>
      </c>
      <c r="J27" s="99">
        <v>23</v>
      </c>
      <c r="K27" s="99" t="s">
        <v>0</v>
      </c>
      <c r="L27" s="99" t="s">
        <v>0</v>
      </c>
      <c r="M27" s="99" t="s">
        <v>0</v>
      </c>
      <c r="N27" s="99" t="s">
        <v>0</v>
      </c>
      <c r="O27" s="168">
        <v>17</v>
      </c>
    </row>
    <row r="28" spans="1:15" ht="12" customHeight="1">
      <c r="A28" s="93">
        <v>18</v>
      </c>
      <c r="B28" s="181" t="s">
        <v>91</v>
      </c>
      <c r="C28" s="115">
        <v>35866.387000000002</v>
      </c>
      <c r="D28" s="115">
        <v>24457.042000000001</v>
      </c>
      <c r="E28" s="115">
        <v>11409.344999999999</v>
      </c>
      <c r="F28" s="115">
        <v>9983.1270000000004</v>
      </c>
      <c r="G28" s="115">
        <v>792.85199999999998</v>
      </c>
      <c r="H28" s="115">
        <v>633.36599999999999</v>
      </c>
      <c r="I28" s="99">
        <v>234</v>
      </c>
      <c r="J28" s="99">
        <v>159</v>
      </c>
      <c r="K28" s="99">
        <v>74</v>
      </c>
      <c r="L28" s="99">
        <v>72</v>
      </c>
      <c r="M28" s="99">
        <v>51</v>
      </c>
      <c r="N28" s="99">
        <v>40</v>
      </c>
      <c r="O28" s="168">
        <v>18</v>
      </c>
    </row>
    <row r="29" spans="1:15" ht="12" customHeight="1">
      <c r="A29" s="93">
        <v>19</v>
      </c>
      <c r="B29" s="181" t="s">
        <v>165</v>
      </c>
      <c r="C29" s="115">
        <v>42998.587</v>
      </c>
      <c r="D29" s="115">
        <v>32432.562999999998</v>
      </c>
      <c r="E29" s="115">
        <v>10566.023999999999</v>
      </c>
      <c r="F29" s="115">
        <v>8875.9490000000005</v>
      </c>
      <c r="G29" s="115">
        <v>710.47199999999998</v>
      </c>
      <c r="H29" s="115">
        <v>979.60299999999995</v>
      </c>
      <c r="I29" s="99">
        <v>280</v>
      </c>
      <c r="J29" s="99">
        <v>211</v>
      </c>
      <c r="K29" s="99">
        <v>69</v>
      </c>
      <c r="L29" s="99">
        <v>64</v>
      </c>
      <c r="M29" s="99">
        <v>45</v>
      </c>
      <c r="N29" s="99">
        <v>63</v>
      </c>
      <c r="O29" s="168">
        <v>19</v>
      </c>
    </row>
    <row r="30" spans="1:15" ht="12" customHeight="1">
      <c r="A30" s="93">
        <v>20</v>
      </c>
      <c r="B30" s="181" t="s">
        <v>92</v>
      </c>
      <c r="C30" s="115">
        <v>3824.3159999999998</v>
      </c>
      <c r="D30" s="115">
        <v>545.34900000000005</v>
      </c>
      <c r="E30" s="115">
        <v>3278.9670000000001</v>
      </c>
      <c r="F30" s="115">
        <v>3013.1019999999999</v>
      </c>
      <c r="G30" s="115">
        <v>215.36600000000001</v>
      </c>
      <c r="H30" s="115">
        <v>50.499000000000002</v>
      </c>
      <c r="I30" s="99">
        <v>25</v>
      </c>
      <c r="J30" s="99">
        <v>4</v>
      </c>
      <c r="K30" s="99">
        <v>21</v>
      </c>
      <c r="L30" s="99">
        <v>22</v>
      </c>
      <c r="M30" s="99">
        <v>14</v>
      </c>
      <c r="N30" s="99">
        <v>3</v>
      </c>
      <c r="O30" s="168">
        <v>20</v>
      </c>
    </row>
    <row r="31" spans="1:15" ht="12" customHeight="1">
      <c r="A31" s="93">
        <v>21</v>
      </c>
      <c r="B31" s="181" t="s">
        <v>93</v>
      </c>
      <c r="C31" s="115">
        <v>276.64999999999998</v>
      </c>
      <c r="D31" s="115">
        <v>24.635999999999999</v>
      </c>
      <c r="E31" s="115">
        <v>252.01400000000001</v>
      </c>
      <c r="F31" s="115">
        <v>212.96600000000001</v>
      </c>
      <c r="G31" s="115">
        <v>39.023000000000003</v>
      </c>
      <c r="H31" s="115">
        <v>2.5000000000000001E-2</v>
      </c>
      <c r="I31" s="99">
        <v>2</v>
      </c>
      <c r="J31" s="99">
        <v>0</v>
      </c>
      <c r="K31" s="99">
        <v>2</v>
      </c>
      <c r="L31" s="99">
        <v>2</v>
      </c>
      <c r="M31" s="99">
        <v>2</v>
      </c>
      <c r="N31" s="104">
        <v>0</v>
      </c>
      <c r="O31" s="168">
        <v>21</v>
      </c>
    </row>
    <row r="32" spans="1:15" ht="12" customHeight="1">
      <c r="A32" s="93">
        <v>22</v>
      </c>
      <c r="B32" s="181" t="s">
        <v>94</v>
      </c>
      <c r="C32" s="115">
        <v>842.81399999999996</v>
      </c>
      <c r="D32" s="115">
        <v>128.58799999999999</v>
      </c>
      <c r="E32" s="115">
        <v>714.226</v>
      </c>
      <c r="F32" s="115">
        <v>593.80399999999997</v>
      </c>
      <c r="G32" s="115">
        <v>106.12</v>
      </c>
      <c r="H32" s="115">
        <v>14.302</v>
      </c>
      <c r="I32" s="99">
        <v>5</v>
      </c>
      <c r="J32" s="99">
        <v>1</v>
      </c>
      <c r="K32" s="99">
        <v>5</v>
      </c>
      <c r="L32" s="99">
        <v>4</v>
      </c>
      <c r="M32" s="99">
        <v>7</v>
      </c>
      <c r="N32" s="99">
        <v>1</v>
      </c>
      <c r="O32" s="168">
        <v>22</v>
      </c>
    </row>
    <row r="33" spans="1:15" ht="12" customHeight="1">
      <c r="A33" s="93">
        <v>23</v>
      </c>
      <c r="B33" s="181" t="s">
        <v>126</v>
      </c>
      <c r="C33" s="115">
        <v>38054.807000000001</v>
      </c>
      <c r="D33" s="115">
        <v>31733.99</v>
      </c>
      <c r="E33" s="115">
        <v>6320.817</v>
      </c>
      <c r="F33" s="115">
        <v>5056.0770000000002</v>
      </c>
      <c r="G33" s="115">
        <v>349.96300000000002</v>
      </c>
      <c r="H33" s="115">
        <v>914.77700000000004</v>
      </c>
      <c r="I33" s="99">
        <v>248</v>
      </c>
      <c r="J33" s="99">
        <v>207</v>
      </c>
      <c r="K33" s="99">
        <v>41</v>
      </c>
      <c r="L33" s="99">
        <v>37</v>
      </c>
      <c r="M33" s="99">
        <v>22</v>
      </c>
      <c r="N33" s="99">
        <v>58</v>
      </c>
      <c r="O33" s="168">
        <v>23</v>
      </c>
    </row>
    <row r="34" spans="1:15" ht="12" customHeight="1">
      <c r="A34" s="93">
        <v>24</v>
      </c>
      <c r="B34" s="181" t="s">
        <v>95</v>
      </c>
      <c r="C34" s="115">
        <v>25179.919000000002</v>
      </c>
      <c r="D34" s="115">
        <v>24413.179</v>
      </c>
      <c r="E34" s="115">
        <v>766.74</v>
      </c>
      <c r="F34" s="115">
        <v>762.54399999999998</v>
      </c>
      <c r="G34" s="115">
        <v>0.75600000000000001</v>
      </c>
      <c r="H34" s="115">
        <v>3.44</v>
      </c>
      <c r="I34" s="99">
        <v>164</v>
      </c>
      <c r="J34" s="99">
        <v>159</v>
      </c>
      <c r="K34" s="99">
        <v>5</v>
      </c>
      <c r="L34" s="99">
        <v>6</v>
      </c>
      <c r="M34" s="108">
        <v>0</v>
      </c>
      <c r="N34" s="108">
        <v>0</v>
      </c>
      <c r="O34" s="168">
        <v>24</v>
      </c>
    </row>
    <row r="35" spans="1:15" ht="12" customHeight="1">
      <c r="A35" s="93">
        <v>25</v>
      </c>
      <c r="B35" s="181" t="s">
        <v>96</v>
      </c>
      <c r="C35" s="115">
        <v>8173.643</v>
      </c>
      <c r="D35" s="115">
        <v>2243.6329999999998</v>
      </c>
      <c r="E35" s="115">
        <v>5930.01</v>
      </c>
      <c r="F35" s="115">
        <v>5435.2420000000002</v>
      </c>
      <c r="G35" s="115">
        <v>446.82799999999997</v>
      </c>
      <c r="H35" s="115">
        <v>47.94</v>
      </c>
      <c r="I35" s="99">
        <v>53</v>
      </c>
      <c r="J35" s="99">
        <v>15</v>
      </c>
      <c r="K35" s="99">
        <v>39</v>
      </c>
      <c r="L35" s="99">
        <v>39</v>
      </c>
      <c r="M35" s="99">
        <v>29</v>
      </c>
      <c r="N35" s="99">
        <v>3</v>
      </c>
      <c r="O35" s="168">
        <v>25</v>
      </c>
    </row>
    <row r="36" spans="1:15" ht="12" customHeight="1">
      <c r="A36" s="93">
        <v>26</v>
      </c>
      <c r="B36" s="181" t="s">
        <v>97</v>
      </c>
      <c r="C36" s="115">
        <v>5080.9009999999998</v>
      </c>
      <c r="D36" s="115">
        <v>1801.4490000000001</v>
      </c>
      <c r="E36" s="115">
        <v>3279.4520000000002</v>
      </c>
      <c r="F36" s="115">
        <v>3051.51</v>
      </c>
      <c r="G36" s="115">
        <v>193.34800000000001</v>
      </c>
      <c r="H36" s="115">
        <v>34.594000000000001</v>
      </c>
      <c r="I36" s="99">
        <v>33</v>
      </c>
      <c r="J36" s="99">
        <v>12</v>
      </c>
      <c r="K36" s="99">
        <v>21</v>
      </c>
      <c r="L36" s="99">
        <v>22</v>
      </c>
      <c r="M36" s="99">
        <v>12</v>
      </c>
      <c r="N36" s="99">
        <v>2</v>
      </c>
      <c r="O36" s="168">
        <v>26</v>
      </c>
    </row>
    <row r="37" spans="1:15" ht="12" customHeight="1">
      <c r="A37" s="93">
        <v>27</v>
      </c>
      <c r="B37" s="181" t="s">
        <v>98</v>
      </c>
      <c r="C37" s="115">
        <v>693.07600000000002</v>
      </c>
      <c r="D37" s="115">
        <v>127.61799999999999</v>
      </c>
      <c r="E37" s="115">
        <v>565.45799999999997</v>
      </c>
      <c r="F37" s="115">
        <v>468.56299999999999</v>
      </c>
      <c r="G37" s="115">
        <v>62.301000000000002</v>
      </c>
      <c r="H37" s="115">
        <v>34.594000000000001</v>
      </c>
      <c r="I37" s="99">
        <v>5</v>
      </c>
      <c r="J37" s="99">
        <v>1</v>
      </c>
      <c r="K37" s="99">
        <v>4</v>
      </c>
      <c r="L37" s="99">
        <v>3</v>
      </c>
      <c r="M37" s="99">
        <v>4</v>
      </c>
      <c r="N37" s="99">
        <v>2</v>
      </c>
      <c r="O37" s="168">
        <v>27</v>
      </c>
    </row>
    <row r="38" spans="1:15" ht="12" customHeight="1">
      <c r="A38" s="93">
        <v>28</v>
      </c>
      <c r="B38" s="183" t="s">
        <v>127</v>
      </c>
      <c r="C38" s="115">
        <v>507045.43199999997</v>
      </c>
      <c r="D38" s="115">
        <v>274888.11900000001</v>
      </c>
      <c r="E38" s="115">
        <v>232157.31299999999</v>
      </c>
      <c r="F38" s="115">
        <v>206867.06</v>
      </c>
      <c r="G38" s="115">
        <v>17331.774000000001</v>
      </c>
      <c r="H38" s="115">
        <v>7958.4790000000003</v>
      </c>
      <c r="I38" s="99">
        <v>3305</v>
      </c>
      <c r="J38" s="99">
        <v>1792</v>
      </c>
      <c r="K38" s="99">
        <v>1513</v>
      </c>
      <c r="L38" s="99">
        <v>1502</v>
      </c>
      <c r="M38" s="99">
        <v>1106</v>
      </c>
      <c r="N38" s="99">
        <v>508</v>
      </c>
      <c r="O38" s="168">
        <v>28</v>
      </c>
    </row>
    <row r="39" spans="1:15" ht="12" customHeight="1">
      <c r="A39" s="93">
        <v>31</v>
      </c>
      <c r="B39" s="181" t="s">
        <v>101</v>
      </c>
      <c r="C39" s="115">
        <v>44152.962</v>
      </c>
      <c r="D39" s="115">
        <v>5700.0259999999998</v>
      </c>
      <c r="E39" s="115">
        <v>38452.936000000002</v>
      </c>
      <c r="F39" s="115">
        <v>34426.767</v>
      </c>
      <c r="G39" s="115">
        <v>3455.2080000000001</v>
      </c>
      <c r="H39" s="115">
        <v>570.96100000000001</v>
      </c>
      <c r="I39" s="99">
        <v>288</v>
      </c>
      <c r="J39" s="99">
        <v>37</v>
      </c>
      <c r="K39" s="99">
        <v>251</v>
      </c>
      <c r="L39" s="99">
        <v>250</v>
      </c>
      <c r="M39" s="99">
        <v>221</v>
      </c>
      <c r="N39" s="99">
        <v>36</v>
      </c>
      <c r="O39" s="168">
        <v>31</v>
      </c>
    </row>
    <row r="40" spans="1:15" ht="12" customHeight="1">
      <c r="A40" s="93">
        <v>32</v>
      </c>
      <c r="B40" s="181" t="s">
        <v>102</v>
      </c>
      <c r="C40" s="115">
        <v>29047.212</v>
      </c>
      <c r="D40" s="115">
        <v>5467.1490000000003</v>
      </c>
      <c r="E40" s="115">
        <v>23580.062999999998</v>
      </c>
      <c r="F40" s="115">
        <v>20008.246999999999</v>
      </c>
      <c r="G40" s="115">
        <v>3016.018</v>
      </c>
      <c r="H40" s="115">
        <v>555.798</v>
      </c>
      <c r="I40" s="99">
        <v>189</v>
      </c>
      <c r="J40" s="99">
        <v>36</v>
      </c>
      <c r="K40" s="99">
        <v>154</v>
      </c>
      <c r="L40" s="99">
        <v>145</v>
      </c>
      <c r="M40" s="99">
        <v>192</v>
      </c>
      <c r="N40" s="99">
        <v>35</v>
      </c>
      <c r="O40" s="168">
        <v>32</v>
      </c>
    </row>
    <row r="41" spans="1:15" ht="12" customHeight="1">
      <c r="A41" s="93">
        <v>33</v>
      </c>
      <c r="B41" s="181" t="s">
        <v>267</v>
      </c>
      <c r="C41" s="115">
        <v>22065.3</v>
      </c>
      <c r="D41" s="115">
        <v>5352.4129999999996</v>
      </c>
      <c r="E41" s="115">
        <v>16712.886999999999</v>
      </c>
      <c r="F41" s="115">
        <v>14287.314</v>
      </c>
      <c r="G41" s="115">
        <v>2422.1460000000002</v>
      </c>
      <c r="H41" s="115">
        <v>3.427</v>
      </c>
      <c r="I41" s="99">
        <v>144</v>
      </c>
      <c r="J41" s="99">
        <v>35</v>
      </c>
      <c r="K41" s="99">
        <v>109</v>
      </c>
      <c r="L41" s="99">
        <v>104</v>
      </c>
      <c r="M41" s="99">
        <v>155</v>
      </c>
      <c r="N41" s="104">
        <v>0</v>
      </c>
      <c r="O41" s="168">
        <v>33</v>
      </c>
    </row>
    <row r="42" spans="1:15" ht="12" customHeight="1">
      <c r="A42" s="93">
        <v>34</v>
      </c>
      <c r="B42" s="231" t="s">
        <v>294</v>
      </c>
      <c r="C42" s="115">
        <v>6962.2169999999996</v>
      </c>
      <c r="D42" s="115">
        <v>189.52600000000001</v>
      </c>
      <c r="E42" s="115">
        <v>6772.6909999999998</v>
      </c>
      <c r="F42" s="115">
        <v>6581.62</v>
      </c>
      <c r="G42" s="115">
        <v>180.27099999999999</v>
      </c>
      <c r="H42" s="115">
        <v>10.8</v>
      </c>
      <c r="I42" s="99">
        <v>45</v>
      </c>
      <c r="J42" s="99">
        <v>1</v>
      </c>
      <c r="K42" s="99">
        <v>44</v>
      </c>
      <c r="L42" s="99">
        <v>48</v>
      </c>
      <c r="M42" s="99">
        <v>12</v>
      </c>
      <c r="N42" s="99">
        <v>1</v>
      </c>
      <c r="O42" s="168">
        <v>34</v>
      </c>
    </row>
    <row r="43" spans="1:15" ht="12" customHeight="1">
      <c r="A43" s="93">
        <v>35</v>
      </c>
      <c r="B43" s="125" t="s">
        <v>289</v>
      </c>
      <c r="C43" s="115">
        <v>64.244</v>
      </c>
      <c r="D43" s="115">
        <v>43.350999999999999</v>
      </c>
      <c r="E43" s="115">
        <v>20.893000000000001</v>
      </c>
      <c r="F43" s="115">
        <v>16.285</v>
      </c>
      <c r="G43" s="115">
        <v>0.70799999999999996</v>
      </c>
      <c r="H43" s="115">
        <v>3.9</v>
      </c>
      <c r="I43" s="104">
        <v>0</v>
      </c>
      <c r="J43" s="104">
        <v>0</v>
      </c>
      <c r="K43" s="104">
        <v>0</v>
      </c>
      <c r="L43" s="104">
        <v>0</v>
      </c>
      <c r="M43" s="104">
        <v>0</v>
      </c>
      <c r="N43" s="104">
        <v>0</v>
      </c>
      <c r="O43" s="168">
        <v>35</v>
      </c>
    </row>
    <row r="44" spans="1:15" ht="12" customHeight="1">
      <c r="A44" s="93">
        <v>36</v>
      </c>
      <c r="B44" s="181" t="s">
        <v>103</v>
      </c>
      <c r="C44" s="115" t="s">
        <v>0</v>
      </c>
      <c r="D44" s="115" t="s">
        <v>0</v>
      </c>
      <c r="E44" s="115" t="s">
        <v>0</v>
      </c>
      <c r="F44" s="115" t="s">
        <v>0</v>
      </c>
      <c r="G44" s="115" t="s">
        <v>0</v>
      </c>
      <c r="H44" s="115" t="s">
        <v>0</v>
      </c>
      <c r="I44" s="99" t="s">
        <v>0</v>
      </c>
      <c r="J44" s="99" t="s">
        <v>0</v>
      </c>
      <c r="K44" s="99" t="s">
        <v>0</v>
      </c>
      <c r="L44" s="99" t="s">
        <v>0</v>
      </c>
      <c r="M44" s="99" t="s">
        <v>0</v>
      </c>
      <c r="N44" s="99" t="s">
        <v>0</v>
      </c>
      <c r="O44" s="168">
        <v>36</v>
      </c>
    </row>
    <row r="45" spans="1:15" ht="12" customHeight="1">
      <c r="A45" s="93">
        <v>38</v>
      </c>
      <c r="B45" s="184" t="s">
        <v>166</v>
      </c>
      <c r="C45" s="115">
        <v>551198.39399999997</v>
      </c>
      <c r="D45" s="115">
        <v>280588.14500000002</v>
      </c>
      <c r="E45" s="115">
        <v>270610.24900000001</v>
      </c>
      <c r="F45" s="115">
        <v>241293.82699999999</v>
      </c>
      <c r="G45" s="115">
        <v>20786.982</v>
      </c>
      <c r="H45" s="115">
        <v>8529.44</v>
      </c>
      <c r="I45" s="99">
        <v>3593</v>
      </c>
      <c r="J45" s="99">
        <v>1829</v>
      </c>
      <c r="K45" s="99">
        <v>1764</v>
      </c>
      <c r="L45" s="99">
        <v>1752</v>
      </c>
      <c r="M45" s="99">
        <v>1327</v>
      </c>
      <c r="N45" s="99">
        <v>544</v>
      </c>
      <c r="O45" s="168">
        <v>38</v>
      </c>
    </row>
    <row r="46" spans="1:15" ht="12" customHeight="1">
      <c r="A46" s="112" t="s">
        <v>173</v>
      </c>
      <c r="B46" s="113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42"/>
    </row>
    <row r="47" spans="1:15" ht="12" customHeight="1">
      <c r="A47" s="200" t="s">
        <v>285</v>
      </c>
      <c r="B47" s="201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42"/>
    </row>
    <row r="48" spans="1:15" ht="12" customHeight="1">
      <c r="A48" s="200" t="s">
        <v>286</v>
      </c>
      <c r="B48" s="201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42"/>
    </row>
    <row r="49" spans="1:15" ht="12" customHeight="1">
      <c r="A49" s="201" t="s">
        <v>128</v>
      </c>
      <c r="B49" s="201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</row>
    <row r="50" spans="1:15" ht="12" customHeight="1">
      <c r="A50" s="201" t="s">
        <v>129</v>
      </c>
      <c r="B50" s="201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</row>
    <row r="51" spans="1:15" ht="12" customHeight="1"/>
    <row r="52" spans="1:15" ht="12" customHeight="1"/>
    <row r="53" spans="1:15" ht="12" customHeight="1"/>
    <row r="54" spans="1:15" ht="12" customHeight="1"/>
    <row r="55" spans="1:15" ht="12" customHeight="1"/>
    <row r="56" spans="1:15" ht="12" customHeight="1"/>
    <row r="57" spans="1:15" ht="12" customHeight="1"/>
    <row r="58" spans="1:15" ht="12" customHeight="1"/>
    <row r="59" spans="1:15" ht="12" customHeight="1"/>
    <row r="60" spans="1:15" ht="12" customHeight="1"/>
    <row r="61" spans="1:15" ht="12" customHeight="1"/>
    <row r="62" spans="1:15" ht="12" customHeight="1"/>
    <row r="63" spans="1:15" ht="12" customHeight="1"/>
    <row r="64" spans="1:15" ht="12" customHeight="1"/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33203125" style="92" customWidth="1"/>
    <col min="3" max="4" width="9.77734375" style="92" customWidth="1"/>
    <col min="5" max="5" width="10.21875" style="92" customWidth="1"/>
    <col min="6" max="10" width="9.77734375" style="92" customWidth="1"/>
    <col min="11" max="11" width="10.3320312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6" s="107" customFormat="1" ht="24" customHeight="1">
      <c r="A1" s="261" t="s">
        <v>259</v>
      </c>
      <c r="B1" s="261"/>
      <c r="C1" s="261"/>
      <c r="D1" s="261"/>
      <c r="E1" s="261"/>
      <c r="F1" s="261"/>
    </row>
    <row r="2" spans="1:16" s="107" customFormat="1" ht="13.8" customHeight="1">
      <c r="A2" s="160" t="s">
        <v>235</v>
      </c>
      <c r="B2" s="160"/>
      <c r="C2" s="160"/>
      <c r="D2" s="160"/>
      <c r="E2" s="160"/>
      <c r="F2" s="160"/>
      <c r="G2" s="118"/>
      <c r="H2" s="118"/>
      <c r="I2" s="118"/>
    </row>
    <row r="3" spans="1:16" ht="13.8" customHeight="1"/>
    <row r="4" spans="1:16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6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6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6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6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6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6" ht="13.8" customHeight="1">
      <c r="A10" s="226"/>
      <c r="B10" s="206"/>
      <c r="C10" s="227"/>
      <c r="D10" s="227"/>
      <c r="E10" s="227"/>
      <c r="F10" s="227"/>
      <c r="G10" s="227"/>
      <c r="H10" s="227"/>
      <c r="I10" s="228"/>
      <c r="J10" s="228"/>
      <c r="K10" s="228"/>
      <c r="L10" s="228"/>
      <c r="M10" s="228"/>
      <c r="N10" s="228"/>
      <c r="O10" s="209"/>
    </row>
    <row r="11" spans="1:16" ht="12" customHeight="1">
      <c r="A11" s="93">
        <v>1</v>
      </c>
      <c r="B11" s="229" t="s">
        <v>46</v>
      </c>
      <c r="C11" s="119">
        <v>121235.44</v>
      </c>
      <c r="D11" s="119">
        <v>46350.995000000003</v>
      </c>
      <c r="E11" s="119">
        <v>74884.445000000007</v>
      </c>
      <c r="F11" s="119">
        <v>67766.894</v>
      </c>
      <c r="G11" s="119">
        <v>1537.883</v>
      </c>
      <c r="H11" s="119">
        <v>5579.6679999999997</v>
      </c>
      <c r="I11" s="104">
        <v>790</v>
      </c>
      <c r="J11" s="104">
        <v>302</v>
      </c>
      <c r="K11" s="104">
        <v>488</v>
      </c>
      <c r="L11" s="104">
        <v>492</v>
      </c>
      <c r="M11" s="104">
        <v>98</v>
      </c>
      <c r="N11" s="104">
        <v>356</v>
      </c>
      <c r="O11" s="185">
        <v>1</v>
      </c>
      <c r="P11" s="102"/>
    </row>
    <row r="12" spans="1:16" ht="12" customHeight="1">
      <c r="A12" s="93">
        <v>2</v>
      </c>
      <c r="B12" s="180" t="s">
        <v>48</v>
      </c>
      <c r="C12" s="119">
        <v>119737.227</v>
      </c>
      <c r="D12" s="119">
        <v>45961.462</v>
      </c>
      <c r="E12" s="119">
        <v>73775.764999999999</v>
      </c>
      <c r="F12" s="119">
        <v>66977.653999999995</v>
      </c>
      <c r="G12" s="119">
        <v>1283.4469999999999</v>
      </c>
      <c r="H12" s="119">
        <v>5514.6639999999998</v>
      </c>
      <c r="I12" s="104">
        <v>780</v>
      </c>
      <c r="J12" s="104">
        <v>300</v>
      </c>
      <c r="K12" s="104">
        <v>481</v>
      </c>
      <c r="L12" s="104">
        <v>486</v>
      </c>
      <c r="M12" s="104">
        <v>82</v>
      </c>
      <c r="N12" s="104">
        <v>352</v>
      </c>
      <c r="O12" s="168">
        <v>2</v>
      </c>
    </row>
    <row r="13" spans="1:16" ht="12" customHeight="1">
      <c r="A13" s="93">
        <v>3</v>
      </c>
      <c r="B13" s="180" t="s">
        <v>49</v>
      </c>
      <c r="C13" s="119">
        <v>8.9999999999999993E-3</v>
      </c>
      <c r="D13" s="119" t="s">
        <v>0</v>
      </c>
      <c r="E13" s="119">
        <v>8.9999999999999993E-3</v>
      </c>
      <c r="F13" s="119" t="s">
        <v>0</v>
      </c>
      <c r="G13" s="119" t="s">
        <v>0</v>
      </c>
      <c r="H13" s="119">
        <v>8.9999999999999993E-3</v>
      </c>
      <c r="I13" s="104">
        <v>0</v>
      </c>
      <c r="J13" s="104" t="s">
        <v>0</v>
      </c>
      <c r="K13" s="104">
        <v>0</v>
      </c>
      <c r="L13" s="104" t="s">
        <v>0</v>
      </c>
      <c r="M13" s="104" t="s">
        <v>0</v>
      </c>
      <c r="N13" s="104">
        <v>0</v>
      </c>
      <c r="O13" s="168">
        <v>3</v>
      </c>
    </row>
    <row r="14" spans="1:16" ht="12" customHeight="1">
      <c r="A14" s="93">
        <v>4</v>
      </c>
      <c r="B14" s="180" t="s">
        <v>278</v>
      </c>
      <c r="C14" s="119">
        <v>129.489</v>
      </c>
      <c r="D14" s="119">
        <v>66.944999999999993</v>
      </c>
      <c r="E14" s="119">
        <v>62.543999999999997</v>
      </c>
      <c r="F14" s="119">
        <v>58.738</v>
      </c>
      <c r="G14" s="119" t="s">
        <v>0</v>
      </c>
      <c r="H14" s="119">
        <v>3.806</v>
      </c>
      <c r="I14" s="104">
        <v>1</v>
      </c>
      <c r="J14" s="104">
        <v>0</v>
      </c>
      <c r="K14" s="104">
        <v>0</v>
      </c>
      <c r="L14" s="104">
        <v>0</v>
      </c>
      <c r="M14" s="104" t="s">
        <v>0</v>
      </c>
      <c r="N14" s="104">
        <v>0</v>
      </c>
      <c r="O14" s="168">
        <v>4</v>
      </c>
    </row>
    <row r="15" spans="1:16" ht="12" customHeight="1">
      <c r="A15" s="93">
        <v>5</v>
      </c>
      <c r="B15" s="180" t="s">
        <v>50</v>
      </c>
      <c r="C15" s="119">
        <v>1368.7149999999999</v>
      </c>
      <c r="D15" s="119">
        <v>322.58800000000002</v>
      </c>
      <c r="E15" s="119">
        <v>1046.127</v>
      </c>
      <c r="F15" s="119">
        <v>730.50199999999995</v>
      </c>
      <c r="G15" s="119">
        <v>254.43600000000001</v>
      </c>
      <c r="H15" s="119">
        <v>61.189</v>
      </c>
      <c r="I15" s="104">
        <v>9</v>
      </c>
      <c r="J15" s="104">
        <v>2</v>
      </c>
      <c r="K15" s="104">
        <v>7</v>
      </c>
      <c r="L15" s="104">
        <v>5</v>
      </c>
      <c r="M15" s="104">
        <v>16</v>
      </c>
      <c r="N15" s="104">
        <v>4</v>
      </c>
      <c r="O15" s="168">
        <v>5</v>
      </c>
    </row>
    <row r="16" spans="1:16" ht="12" customHeight="1">
      <c r="A16" s="93">
        <v>6</v>
      </c>
      <c r="B16" s="180" t="s">
        <v>51</v>
      </c>
      <c r="C16" s="119">
        <v>47393.716999999997</v>
      </c>
      <c r="D16" s="119">
        <v>11191.433000000001</v>
      </c>
      <c r="E16" s="119">
        <v>36202.284</v>
      </c>
      <c r="F16" s="119">
        <v>32425.278999999999</v>
      </c>
      <c r="G16" s="119">
        <v>2179.1309999999999</v>
      </c>
      <c r="H16" s="119">
        <v>1597.874</v>
      </c>
      <c r="I16" s="104">
        <v>309</v>
      </c>
      <c r="J16" s="104">
        <v>73</v>
      </c>
      <c r="K16" s="104">
        <v>236</v>
      </c>
      <c r="L16" s="104">
        <v>235</v>
      </c>
      <c r="M16" s="104">
        <v>139</v>
      </c>
      <c r="N16" s="104">
        <v>102</v>
      </c>
      <c r="O16" s="168">
        <v>6</v>
      </c>
    </row>
    <row r="17" spans="1:15" ht="22.05" customHeight="1">
      <c r="A17" s="93">
        <v>7</v>
      </c>
      <c r="B17" s="182" t="s">
        <v>193</v>
      </c>
      <c r="C17" s="149">
        <v>32729</v>
      </c>
      <c r="D17" s="149">
        <v>7950</v>
      </c>
      <c r="E17" s="149">
        <v>24779</v>
      </c>
      <c r="F17" s="149">
        <v>22239</v>
      </c>
      <c r="G17" s="149">
        <v>1560</v>
      </c>
      <c r="H17" s="149">
        <v>980</v>
      </c>
      <c r="I17" s="148">
        <v>213</v>
      </c>
      <c r="J17" s="148">
        <v>52</v>
      </c>
      <c r="K17" s="148">
        <v>162</v>
      </c>
      <c r="L17" s="148">
        <v>161</v>
      </c>
      <c r="M17" s="148">
        <v>100</v>
      </c>
      <c r="N17" s="148">
        <v>63</v>
      </c>
      <c r="O17" s="168">
        <v>7</v>
      </c>
    </row>
    <row r="18" spans="1:15" ht="22.05" customHeight="1">
      <c r="A18" s="93">
        <v>8</v>
      </c>
      <c r="B18" s="187" t="s">
        <v>279</v>
      </c>
      <c r="C18" s="119">
        <v>317903.80200000003</v>
      </c>
      <c r="D18" s="119">
        <v>208657.595</v>
      </c>
      <c r="E18" s="119">
        <v>109246.20699999999</v>
      </c>
      <c r="F18" s="119">
        <v>95454.145999999993</v>
      </c>
      <c r="G18" s="119">
        <v>13135.425999999999</v>
      </c>
      <c r="H18" s="119">
        <v>656.63499999999999</v>
      </c>
      <c r="I18" s="104">
        <v>2072</v>
      </c>
      <c r="J18" s="104">
        <v>1360</v>
      </c>
      <c r="K18" s="104">
        <v>712</v>
      </c>
      <c r="L18" s="104">
        <v>693</v>
      </c>
      <c r="M18" s="104">
        <v>838</v>
      </c>
      <c r="N18" s="104">
        <v>42</v>
      </c>
      <c r="O18" s="169">
        <v>8</v>
      </c>
    </row>
    <row r="19" spans="1:15" ht="22.05" customHeight="1">
      <c r="A19" s="93">
        <v>9</v>
      </c>
      <c r="B19" s="182" t="s">
        <v>194</v>
      </c>
      <c r="C19" s="119">
        <v>138560.30300000001</v>
      </c>
      <c r="D19" s="119">
        <v>137012.71799999999</v>
      </c>
      <c r="E19" s="119">
        <v>1547.585</v>
      </c>
      <c r="F19" s="119">
        <v>1546.2080000000001</v>
      </c>
      <c r="G19" s="119" t="s">
        <v>0</v>
      </c>
      <c r="H19" s="119">
        <v>1.377</v>
      </c>
      <c r="I19" s="104">
        <v>903</v>
      </c>
      <c r="J19" s="104">
        <v>893</v>
      </c>
      <c r="K19" s="104">
        <v>10</v>
      </c>
      <c r="L19" s="104">
        <v>11</v>
      </c>
      <c r="M19" s="104" t="s">
        <v>0</v>
      </c>
      <c r="N19" s="104">
        <v>0</v>
      </c>
      <c r="O19" s="168">
        <v>9</v>
      </c>
    </row>
    <row r="20" spans="1:15" ht="12" customHeight="1">
      <c r="A20" s="93">
        <v>10</v>
      </c>
      <c r="B20" s="180" t="s">
        <v>53</v>
      </c>
      <c r="C20" s="119">
        <v>83810.308999999994</v>
      </c>
      <c r="D20" s="119">
        <v>83810.308999999994</v>
      </c>
      <c r="E20" s="119" t="s">
        <v>0</v>
      </c>
      <c r="F20" s="119" t="s">
        <v>0</v>
      </c>
      <c r="G20" s="119" t="s">
        <v>0</v>
      </c>
      <c r="H20" s="119" t="s">
        <v>0</v>
      </c>
      <c r="I20" s="104">
        <v>546</v>
      </c>
      <c r="J20" s="104">
        <v>546</v>
      </c>
      <c r="K20" s="104" t="s">
        <v>0</v>
      </c>
      <c r="L20" s="104" t="s">
        <v>0</v>
      </c>
      <c r="M20" s="104" t="s">
        <v>0</v>
      </c>
      <c r="N20" s="104" t="s">
        <v>0</v>
      </c>
      <c r="O20" s="168">
        <v>10</v>
      </c>
    </row>
    <row r="21" spans="1:15" ht="12" customHeight="1">
      <c r="A21" s="93">
        <v>11</v>
      </c>
      <c r="B21" s="181" t="s">
        <v>55</v>
      </c>
      <c r="C21" s="119">
        <v>33991.163</v>
      </c>
      <c r="D21" s="119">
        <v>33991.163</v>
      </c>
      <c r="E21" s="119" t="s">
        <v>0</v>
      </c>
      <c r="F21" s="119" t="s">
        <v>0</v>
      </c>
      <c r="G21" s="119" t="s">
        <v>0</v>
      </c>
      <c r="H21" s="119" t="s">
        <v>0</v>
      </c>
      <c r="I21" s="104">
        <v>222</v>
      </c>
      <c r="J21" s="104">
        <v>222</v>
      </c>
      <c r="K21" s="104" t="s">
        <v>0</v>
      </c>
      <c r="L21" s="104" t="s">
        <v>0</v>
      </c>
      <c r="M21" s="104" t="s">
        <v>0</v>
      </c>
      <c r="N21" s="104" t="s">
        <v>0</v>
      </c>
      <c r="O21" s="168">
        <v>11</v>
      </c>
    </row>
    <row r="22" spans="1:15" ht="12" customHeight="1">
      <c r="A22" s="93">
        <v>12</v>
      </c>
      <c r="B22" s="181" t="s">
        <v>57</v>
      </c>
      <c r="C22" s="119">
        <v>18961.094000000001</v>
      </c>
      <c r="D22" s="119">
        <v>17413.508999999998</v>
      </c>
      <c r="E22" s="119">
        <v>1547.585</v>
      </c>
      <c r="F22" s="119">
        <v>1546.2080000000001</v>
      </c>
      <c r="G22" s="119" t="s">
        <v>0</v>
      </c>
      <c r="H22" s="119">
        <v>1.377</v>
      </c>
      <c r="I22" s="104">
        <v>124</v>
      </c>
      <c r="J22" s="104">
        <v>114</v>
      </c>
      <c r="K22" s="104">
        <v>10</v>
      </c>
      <c r="L22" s="104">
        <v>11</v>
      </c>
      <c r="M22" s="104" t="s">
        <v>0</v>
      </c>
      <c r="N22" s="104">
        <v>0</v>
      </c>
      <c r="O22" s="168">
        <v>12</v>
      </c>
    </row>
    <row r="23" spans="1:15" ht="12" customHeight="1">
      <c r="A23" s="93">
        <v>13</v>
      </c>
      <c r="B23" s="181" t="s">
        <v>59</v>
      </c>
      <c r="C23" s="119">
        <v>1797.7370000000001</v>
      </c>
      <c r="D23" s="119">
        <v>1797.7370000000001</v>
      </c>
      <c r="E23" s="119" t="s">
        <v>0</v>
      </c>
      <c r="F23" s="119" t="s">
        <v>0</v>
      </c>
      <c r="G23" s="119" t="s">
        <v>0</v>
      </c>
      <c r="H23" s="119" t="s">
        <v>0</v>
      </c>
      <c r="I23" s="104">
        <v>12</v>
      </c>
      <c r="J23" s="104">
        <v>12</v>
      </c>
      <c r="K23" s="104" t="s">
        <v>0</v>
      </c>
      <c r="L23" s="104" t="s">
        <v>0</v>
      </c>
      <c r="M23" s="104" t="s">
        <v>0</v>
      </c>
      <c r="N23" s="104" t="s">
        <v>0</v>
      </c>
      <c r="O23" s="168">
        <v>13</v>
      </c>
    </row>
    <row r="24" spans="1:15" ht="22.05" customHeight="1">
      <c r="A24" s="93">
        <v>14</v>
      </c>
      <c r="B24" s="182" t="s">
        <v>282</v>
      </c>
      <c r="C24" s="119">
        <v>34915.760999999999</v>
      </c>
      <c r="D24" s="119">
        <v>14077.82</v>
      </c>
      <c r="E24" s="119">
        <v>20837.940999999999</v>
      </c>
      <c r="F24" s="119">
        <v>19988.013999999999</v>
      </c>
      <c r="G24" s="119">
        <v>559.27</v>
      </c>
      <c r="H24" s="119">
        <v>290.65699999999998</v>
      </c>
      <c r="I24" s="104">
        <v>228</v>
      </c>
      <c r="J24" s="104">
        <v>92</v>
      </c>
      <c r="K24" s="104">
        <v>136</v>
      </c>
      <c r="L24" s="104">
        <v>145</v>
      </c>
      <c r="M24" s="104">
        <v>36</v>
      </c>
      <c r="N24" s="104">
        <v>19</v>
      </c>
      <c r="O24" s="168">
        <v>14</v>
      </c>
    </row>
    <row r="25" spans="1:15" ht="22.05" customHeight="1">
      <c r="A25" s="93">
        <v>15</v>
      </c>
      <c r="B25" s="182" t="s">
        <v>281</v>
      </c>
      <c r="C25" s="119">
        <v>18422.427</v>
      </c>
      <c r="D25" s="119">
        <v>17208.198</v>
      </c>
      <c r="E25" s="119">
        <v>1214.229</v>
      </c>
      <c r="F25" s="119">
        <v>1208.7370000000001</v>
      </c>
      <c r="G25" s="119">
        <v>1.5920000000000001</v>
      </c>
      <c r="H25" s="119">
        <v>3.9</v>
      </c>
      <c r="I25" s="104">
        <v>120</v>
      </c>
      <c r="J25" s="104">
        <v>112</v>
      </c>
      <c r="K25" s="104">
        <v>8</v>
      </c>
      <c r="L25" s="104">
        <v>9</v>
      </c>
      <c r="M25" s="104">
        <v>0</v>
      </c>
      <c r="N25" s="104">
        <v>0</v>
      </c>
      <c r="O25" s="168">
        <v>15</v>
      </c>
    </row>
    <row r="26" spans="1:15" ht="12" customHeight="1">
      <c r="A26" s="93">
        <v>16</v>
      </c>
      <c r="B26" s="180" t="s">
        <v>62</v>
      </c>
      <c r="C26" s="119">
        <v>3601.7570000000001</v>
      </c>
      <c r="D26" s="119">
        <v>416.39600000000002</v>
      </c>
      <c r="E26" s="119">
        <v>3185.3609999999999</v>
      </c>
      <c r="F26" s="119">
        <v>3066.9389999999999</v>
      </c>
      <c r="G26" s="119">
        <v>115.295</v>
      </c>
      <c r="H26" s="119">
        <v>3.1269999999999998</v>
      </c>
      <c r="I26" s="104">
        <v>23</v>
      </c>
      <c r="J26" s="104">
        <v>3</v>
      </c>
      <c r="K26" s="104">
        <v>21</v>
      </c>
      <c r="L26" s="104">
        <v>22</v>
      </c>
      <c r="M26" s="104">
        <v>7</v>
      </c>
      <c r="N26" s="104">
        <v>0</v>
      </c>
      <c r="O26" s="168">
        <v>16</v>
      </c>
    </row>
    <row r="27" spans="1:15" ht="12" customHeight="1">
      <c r="A27" s="93">
        <v>17</v>
      </c>
      <c r="B27" s="180" t="s">
        <v>63</v>
      </c>
      <c r="C27" s="119">
        <v>3258.3960000000002</v>
      </c>
      <c r="D27" s="119">
        <v>401.697</v>
      </c>
      <c r="E27" s="119">
        <v>2856.6990000000001</v>
      </c>
      <c r="F27" s="119">
        <v>2742.1889999999999</v>
      </c>
      <c r="G27" s="119">
        <v>111.45</v>
      </c>
      <c r="H27" s="119">
        <v>3.06</v>
      </c>
      <c r="I27" s="104">
        <v>21</v>
      </c>
      <c r="J27" s="104">
        <v>3</v>
      </c>
      <c r="K27" s="104">
        <v>19</v>
      </c>
      <c r="L27" s="104">
        <v>20</v>
      </c>
      <c r="M27" s="104">
        <v>7</v>
      </c>
      <c r="N27" s="104">
        <v>0</v>
      </c>
      <c r="O27" s="168">
        <v>17</v>
      </c>
    </row>
    <row r="28" spans="1:15" ht="12" customHeight="1">
      <c r="A28" s="93">
        <v>18</v>
      </c>
      <c r="B28" s="188" t="s">
        <v>130</v>
      </c>
      <c r="C28" s="119">
        <v>486675.29100000003</v>
      </c>
      <c r="D28" s="119">
        <v>266616.41899999999</v>
      </c>
      <c r="E28" s="119">
        <v>220058.872</v>
      </c>
      <c r="F28" s="119">
        <v>195457.91200000001</v>
      </c>
      <c r="G28" s="119">
        <v>16763.655999999999</v>
      </c>
      <c r="H28" s="119">
        <v>7837.3040000000001</v>
      </c>
      <c r="I28" s="104">
        <v>3172</v>
      </c>
      <c r="J28" s="104">
        <v>1738</v>
      </c>
      <c r="K28" s="104">
        <v>1434</v>
      </c>
      <c r="L28" s="104">
        <v>1419</v>
      </c>
      <c r="M28" s="104">
        <v>1070</v>
      </c>
      <c r="N28" s="104">
        <v>500</v>
      </c>
      <c r="O28" s="168">
        <v>18</v>
      </c>
    </row>
    <row r="29" spans="1:15" ht="12" customHeight="1">
      <c r="A29" s="93">
        <v>21</v>
      </c>
      <c r="B29" s="180" t="s">
        <v>167</v>
      </c>
      <c r="C29" s="119">
        <v>47814.716999999997</v>
      </c>
      <c r="D29" s="119">
        <v>5964.2969999999996</v>
      </c>
      <c r="E29" s="119">
        <v>41850.42</v>
      </c>
      <c r="F29" s="119">
        <v>37391.544999999998</v>
      </c>
      <c r="G29" s="119">
        <v>3250.27</v>
      </c>
      <c r="H29" s="119">
        <v>1208.605</v>
      </c>
      <c r="I29" s="104">
        <v>312</v>
      </c>
      <c r="J29" s="104">
        <v>39</v>
      </c>
      <c r="K29" s="104">
        <v>273</v>
      </c>
      <c r="L29" s="104">
        <v>271</v>
      </c>
      <c r="M29" s="104">
        <v>207</v>
      </c>
      <c r="N29" s="104">
        <v>77</v>
      </c>
      <c r="O29" s="168">
        <v>21</v>
      </c>
    </row>
    <row r="30" spans="1:15" ht="12" customHeight="1">
      <c r="A30" s="93">
        <v>22</v>
      </c>
      <c r="B30" s="180" t="s">
        <v>66</v>
      </c>
      <c r="C30" s="119">
        <v>9632.8119999999999</v>
      </c>
      <c r="D30" s="119">
        <v>715.72799999999995</v>
      </c>
      <c r="E30" s="119">
        <v>8917.0840000000007</v>
      </c>
      <c r="F30" s="119">
        <v>7846.4750000000004</v>
      </c>
      <c r="G30" s="119">
        <v>507.17200000000003</v>
      </c>
      <c r="H30" s="119">
        <v>563.43700000000001</v>
      </c>
      <c r="I30" s="104">
        <v>63</v>
      </c>
      <c r="J30" s="104">
        <v>5</v>
      </c>
      <c r="K30" s="104">
        <v>58</v>
      </c>
      <c r="L30" s="104">
        <v>57</v>
      </c>
      <c r="M30" s="104">
        <v>32</v>
      </c>
      <c r="N30" s="104">
        <v>36</v>
      </c>
      <c r="O30" s="168">
        <v>22</v>
      </c>
    </row>
    <row r="31" spans="1:15" ht="12" customHeight="1">
      <c r="A31" s="93">
        <v>23</v>
      </c>
      <c r="B31" s="172" t="s">
        <v>292</v>
      </c>
      <c r="C31" s="119">
        <v>1294.104</v>
      </c>
      <c r="D31" s="119">
        <v>43.039000000000001</v>
      </c>
      <c r="E31" s="119">
        <v>1251.0650000000001</v>
      </c>
      <c r="F31" s="119">
        <v>819.625</v>
      </c>
      <c r="G31" s="119">
        <v>136.23400000000001</v>
      </c>
      <c r="H31" s="119">
        <v>295.20600000000002</v>
      </c>
      <c r="I31" s="104">
        <v>8</v>
      </c>
      <c r="J31" s="104">
        <v>0</v>
      </c>
      <c r="K31" s="104">
        <v>8</v>
      </c>
      <c r="L31" s="104">
        <v>6</v>
      </c>
      <c r="M31" s="104">
        <v>9</v>
      </c>
      <c r="N31" s="104">
        <v>19</v>
      </c>
      <c r="O31" s="168">
        <v>23</v>
      </c>
    </row>
    <row r="32" spans="1:15" ht="12" customHeight="1">
      <c r="A32" s="93">
        <v>24</v>
      </c>
      <c r="B32" s="172" t="s">
        <v>291</v>
      </c>
      <c r="C32" s="119">
        <v>5181.9549999999999</v>
      </c>
      <c r="D32" s="119">
        <v>2149.9090000000001</v>
      </c>
      <c r="E32" s="119">
        <v>3032.0459999999998</v>
      </c>
      <c r="F32" s="119">
        <v>2649.22</v>
      </c>
      <c r="G32" s="119">
        <v>47.151000000000003</v>
      </c>
      <c r="H32" s="119">
        <v>335.67500000000001</v>
      </c>
      <c r="I32" s="104">
        <v>34</v>
      </c>
      <c r="J32" s="104">
        <v>14</v>
      </c>
      <c r="K32" s="104">
        <v>20</v>
      </c>
      <c r="L32" s="104">
        <v>19</v>
      </c>
      <c r="M32" s="104">
        <v>3</v>
      </c>
      <c r="N32" s="104">
        <v>21</v>
      </c>
      <c r="O32" s="168">
        <v>24</v>
      </c>
    </row>
    <row r="33" spans="1:15" ht="12" customHeight="1">
      <c r="A33" s="93">
        <v>25</v>
      </c>
      <c r="B33" s="180" t="s">
        <v>67</v>
      </c>
      <c r="C33" s="119">
        <v>126.001</v>
      </c>
      <c r="D33" s="119">
        <v>100</v>
      </c>
      <c r="E33" s="119">
        <v>26.001000000000001</v>
      </c>
      <c r="F33" s="119">
        <v>26.001000000000001</v>
      </c>
      <c r="G33" s="119" t="s">
        <v>0</v>
      </c>
      <c r="H33" s="119" t="s">
        <v>0</v>
      </c>
      <c r="I33" s="104">
        <v>1</v>
      </c>
      <c r="J33" s="104">
        <v>1</v>
      </c>
      <c r="K33" s="104">
        <v>0</v>
      </c>
      <c r="L33" s="104">
        <v>0</v>
      </c>
      <c r="M33" s="104" t="s">
        <v>0</v>
      </c>
      <c r="N33" s="104" t="s">
        <v>0</v>
      </c>
      <c r="O33" s="168">
        <v>25</v>
      </c>
    </row>
    <row r="34" spans="1:15" ht="12" customHeight="1">
      <c r="A34" s="93">
        <v>26</v>
      </c>
      <c r="B34" s="180" t="s">
        <v>68</v>
      </c>
      <c r="C34" s="119">
        <v>31176.623</v>
      </c>
      <c r="D34" s="119">
        <v>2955.6210000000001</v>
      </c>
      <c r="E34" s="119">
        <v>28221.002</v>
      </c>
      <c r="F34" s="119">
        <v>25711.917000000001</v>
      </c>
      <c r="G34" s="119">
        <v>2499.7979999999998</v>
      </c>
      <c r="H34" s="119">
        <v>9.2870000000000008</v>
      </c>
      <c r="I34" s="104">
        <v>203</v>
      </c>
      <c r="J34" s="104">
        <v>19</v>
      </c>
      <c r="K34" s="104">
        <v>184</v>
      </c>
      <c r="L34" s="104">
        <v>187</v>
      </c>
      <c r="M34" s="104">
        <v>160</v>
      </c>
      <c r="N34" s="104">
        <v>1</v>
      </c>
      <c r="O34" s="168">
        <v>26</v>
      </c>
    </row>
    <row r="35" spans="1:15" ht="12" customHeight="1">
      <c r="A35" s="93">
        <v>28</v>
      </c>
      <c r="B35" s="184" t="s">
        <v>168</v>
      </c>
      <c r="C35" s="119">
        <v>534490.00800000003</v>
      </c>
      <c r="D35" s="119">
        <v>272580.71600000001</v>
      </c>
      <c r="E35" s="119">
        <v>261909.29199999999</v>
      </c>
      <c r="F35" s="119">
        <v>232849.45699999999</v>
      </c>
      <c r="G35" s="119">
        <v>20013.925999999999</v>
      </c>
      <c r="H35" s="119">
        <v>9045.9089999999997</v>
      </c>
      <c r="I35" s="104">
        <v>3484</v>
      </c>
      <c r="J35" s="104">
        <v>1777</v>
      </c>
      <c r="K35" s="104">
        <v>1707</v>
      </c>
      <c r="L35" s="104">
        <v>1690</v>
      </c>
      <c r="M35" s="104">
        <v>1277</v>
      </c>
      <c r="N35" s="104">
        <v>577</v>
      </c>
      <c r="O35" s="168">
        <v>28</v>
      </c>
    </row>
    <row r="36" spans="1:15" ht="12" customHeight="1">
      <c r="A36" s="93">
        <v>29</v>
      </c>
      <c r="B36" s="189" t="s">
        <v>169</v>
      </c>
      <c r="C36" s="119">
        <v>20370.141</v>
      </c>
      <c r="D36" s="119">
        <v>8271.7000000000007</v>
      </c>
      <c r="E36" s="119">
        <v>12098.441000000001</v>
      </c>
      <c r="F36" s="119">
        <v>11409.147999999999</v>
      </c>
      <c r="G36" s="119">
        <v>568.11800000000005</v>
      </c>
      <c r="H36" s="119">
        <v>121.175</v>
      </c>
      <c r="I36" s="104">
        <v>133</v>
      </c>
      <c r="J36" s="104">
        <v>54</v>
      </c>
      <c r="K36" s="104">
        <v>79</v>
      </c>
      <c r="L36" s="104">
        <v>83</v>
      </c>
      <c r="M36" s="104">
        <v>36</v>
      </c>
      <c r="N36" s="104">
        <v>8</v>
      </c>
      <c r="O36" s="168">
        <v>29</v>
      </c>
    </row>
    <row r="37" spans="1:15" ht="12" customHeight="1">
      <c r="A37" s="93">
        <v>30</v>
      </c>
      <c r="B37" s="189" t="s">
        <v>170</v>
      </c>
      <c r="C37" s="119">
        <v>-3661.7550000000001</v>
      </c>
      <c r="D37" s="119">
        <v>-264.27100000000002</v>
      </c>
      <c r="E37" s="119">
        <v>-3397.4839999999999</v>
      </c>
      <c r="F37" s="119">
        <v>-2964.7779999999998</v>
      </c>
      <c r="G37" s="119">
        <v>204.93799999999999</v>
      </c>
      <c r="H37" s="119">
        <v>-637.64400000000001</v>
      </c>
      <c r="I37" s="104">
        <v>-24</v>
      </c>
      <c r="J37" s="104">
        <v>-2</v>
      </c>
      <c r="K37" s="104">
        <v>-22</v>
      </c>
      <c r="L37" s="104">
        <v>-22</v>
      </c>
      <c r="M37" s="104">
        <v>13</v>
      </c>
      <c r="N37" s="104">
        <v>-41</v>
      </c>
      <c r="O37" s="168">
        <v>30</v>
      </c>
    </row>
    <row r="38" spans="1:15" ht="12" customHeight="1">
      <c r="A38" s="93">
        <v>31</v>
      </c>
      <c r="B38" s="190" t="s">
        <v>73</v>
      </c>
      <c r="C38" s="119">
        <v>16708.385999999999</v>
      </c>
      <c r="D38" s="119">
        <v>8007.4290000000001</v>
      </c>
      <c r="E38" s="119">
        <v>8700.9570000000003</v>
      </c>
      <c r="F38" s="119">
        <v>8444.3700000000008</v>
      </c>
      <c r="G38" s="119">
        <v>773.05600000000004</v>
      </c>
      <c r="H38" s="119">
        <v>-516.46900000000005</v>
      </c>
      <c r="I38" s="104">
        <v>109</v>
      </c>
      <c r="J38" s="104">
        <v>52</v>
      </c>
      <c r="K38" s="104">
        <v>57</v>
      </c>
      <c r="L38" s="104">
        <v>61</v>
      </c>
      <c r="M38" s="104">
        <v>49</v>
      </c>
      <c r="N38" s="104">
        <v>-33</v>
      </c>
      <c r="O38" s="168">
        <v>31</v>
      </c>
    </row>
    <row r="39" spans="1:15" ht="12" customHeight="1">
      <c r="A39" s="109"/>
      <c r="B39" s="191"/>
      <c r="C39" s="119"/>
      <c r="D39" s="119"/>
      <c r="E39" s="119"/>
      <c r="F39" s="119"/>
      <c r="G39" s="119"/>
      <c r="H39" s="119"/>
      <c r="I39" s="117"/>
      <c r="J39" s="117"/>
      <c r="K39" s="117"/>
      <c r="L39" s="117"/>
      <c r="M39" s="117"/>
      <c r="N39" s="117"/>
      <c r="O39" s="168"/>
    </row>
    <row r="40" spans="1:15" ht="12" customHeight="1">
      <c r="A40" s="109"/>
      <c r="B40" s="192" t="s">
        <v>75</v>
      </c>
      <c r="C40" s="119"/>
      <c r="D40" s="119"/>
      <c r="E40" s="119"/>
      <c r="F40" s="119"/>
      <c r="G40" s="119"/>
      <c r="H40" s="119"/>
      <c r="I40" s="117"/>
      <c r="J40" s="117"/>
      <c r="K40" s="117"/>
      <c r="L40" s="117"/>
      <c r="M40" s="117"/>
      <c r="N40" s="117"/>
      <c r="O40" s="168"/>
    </row>
    <row r="41" spans="1:15" ht="12" customHeight="1">
      <c r="A41" s="93">
        <v>32</v>
      </c>
      <c r="B41" s="193" t="s">
        <v>76</v>
      </c>
      <c r="C41" s="119">
        <v>2358.2139999999999</v>
      </c>
      <c r="D41" s="119" t="s">
        <v>0</v>
      </c>
      <c r="E41" s="119">
        <v>2358.2139999999999</v>
      </c>
      <c r="F41" s="119">
        <v>2358.2139999999999</v>
      </c>
      <c r="G41" s="119" t="s">
        <v>0</v>
      </c>
      <c r="H41" s="119" t="s">
        <v>0</v>
      </c>
      <c r="I41" s="104">
        <v>15</v>
      </c>
      <c r="J41" s="104" t="s">
        <v>0</v>
      </c>
      <c r="K41" s="104">
        <v>15</v>
      </c>
      <c r="L41" s="104">
        <v>17</v>
      </c>
      <c r="M41" s="104" t="s">
        <v>0</v>
      </c>
      <c r="N41" s="104" t="s">
        <v>0</v>
      </c>
      <c r="O41" s="168">
        <v>32</v>
      </c>
    </row>
    <row r="42" spans="1:15" ht="12" customHeight="1">
      <c r="A42" s="93">
        <v>34</v>
      </c>
      <c r="B42" s="193" t="s">
        <v>171</v>
      </c>
      <c r="C42" s="119">
        <v>11203.513000000001</v>
      </c>
      <c r="D42" s="119">
        <v>2597.1060000000002</v>
      </c>
      <c r="E42" s="119">
        <v>8606.4069999999992</v>
      </c>
      <c r="F42" s="119">
        <v>8385.7639999999992</v>
      </c>
      <c r="G42" s="119">
        <v>180.643</v>
      </c>
      <c r="H42" s="119">
        <v>40</v>
      </c>
      <c r="I42" s="104">
        <v>73</v>
      </c>
      <c r="J42" s="104">
        <v>17</v>
      </c>
      <c r="K42" s="104">
        <v>56</v>
      </c>
      <c r="L42" s="104">
        <v>61</v>
      </c>
      <c r="M42" s="104">
        <v>12</v>
      </c>
      <c r="N42" s="104">
        <v>3</v>
      </c>
      <c r="O42" s="168">
        <v>34</v>
      </c>
    </row>
    <row r="43" spans="1:15" ht="12" customHeight="1">
      <c r="A43" s="93">
        <v>36</v>
      </c>
      <c r="B43" s="194" t="s">
        <v>79</v>
      </c>
      <c r="C43" s="119">
        <v>-8845.2990000000009</v>
      </c>
      <c r="D43" s="119">
        <v>-2597.1060000000002</v>
      </c>
      <c r="E43" s="119">
        <v>-6248.1930000000002</v>
      </c>
      <c r="F43" s="119">
        <v>-6027.55</v>
      </c>
      <c r="G43" s="119">
        <v>-180.643</v>
      </c>
      <c r="H43" s="119">
        <v>-40</v>
      </c>
      <c r="I43" s="104">
        <v>-58</v>
      </c>
      <c r="J43" s="104">
        <v>-17</v>
      </c>
      <c r="K43" s="104">
        <v>-41</v>
      </c>
      <c r="L43" s="104">
        <v>-44</v>
      </c>
      <c r="M43" s="104">
        <v>-12</v>
      </c>
      <c r="N43" s="104">
        <v>-3</v>
      </c>
      <c r="O43" s="168">
        <v>36</v>
      </c>
    </row>
    <row r="44" spans="1:15" ht="12" customHeight="1">
      <c r="A44" s="110" t="s">
        <v>173</v>
      </c>
      <c r="B44" s="111"/>
      <c r="O44" s="42"/>
    </row>
    <row r="45" spans="1:15" ht="12" customHeight="1">
      <c r="A45" s="202" t="s">
        <v>287</v>
      </c>
      <c r="B45" s="203"/>
      <c r="C45" s="37"/>
      <c r="O45" s="42"/>
    </row>
    <row r="46" spans="1:15" ht="12" customHeight="1">
      <c r="A46" s="204" t="s">
        <v>133</v>
      </c>
      <c r="B46" s="205"/>
      <c r="C46" s="38"/>
      <c r="O46" s="42"/>
    </row>
    <row r="47" spans="1:15" ht="12" customHeight="1">
      <c r="O47" s="42"/>
    </row>
    <row r="48" spans="1:15">
      <c r="D48" s="146"/>
      <c r="E48" s="146"/>
      <c r="O48" s="42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4.77734375" style="92" customWidth="1"/>
    <col min="3" max="4" width="9.77734375" style="92" customWidth="1"/>
    <col min="5" max="5" width="10.33203125" style="92" customWidth="1"/>
    <col min="6" max="10" width="9.77734375" style="92" customWidth="1"/>
    <col min="11" max="11" width="10.4414062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</row>
    <row r="2" spans="1:15" s="114" customFormat="1" ht="12">
      <c r="A2" s="160" t="s">
        <v>236</v>
      </c>
      <c r="B2" s="160"/>
      <c r="C2" s="160"/>
      <c r="D2" s="160"/>
      <c r="E2" s="160"/>
      <c r="F2" s="160"/>
      <c r="G2" s="116"/>
      <c r="H2" s="116"/>
      <c r="I2" s="116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ht="13.8" customHeight="1">
      <c r="A10" s="226"/>
      <c r="B10" s="206"/>
      <c r="C10" s="227"/>
      <c r="D10" s="227"/>
      <c r="E10" s="227"/>
      <c r="F10" s="227"/>
      <c r="G10" s="227"/>
      <c r="H10" s="227"/>
      <c r="I10" s="228"/>
      <c r="J10" s="228"/>
      <c r="K10" s="228"/>
      <c r="L10" s="228"/>
      <c r="M10" s="228"/>
      <c r="N10" s="228"/>
      <c r="O10" s="209"/>
    </row>
    <row r="11" spans="1:15" ht="12" customHeight="1">
      <c r="A11" s="93">
        <v>1</v>
      </c>
      <c r="B11" s="125" t="s">
        <v>174</v>
      </c>
      <c r="C11" s="115">
        <v>116501.143</v>
      </c>
      <c r="D11" s="115" t="s">
        <v>0</v>
      </c>
      <c r="E11" s="115">
        <v>116501.143</v>
      </c>
      <c r="F11" s="115">
        <v>89536.361000000004</v>
      </c>
      <c r="G11" s="115">
        <v>26964.781999999999</v>
      </c>
      <c r="H11" s="115" t="s">
        <v>0</v>
      </c>
      <c r="I11" s="115">
        <v>622.29527487554219</v>
      </c>
      <c r="J11" s="115" t="s">
        <v>0</v>
      </c>
      <c r="K11" s="115">
        <v>622.29527487554219</v>
      </c>
      <c r="L11" s="115">
        <v>611.54539307424352</v>
      </c>
      <c r="M11" s="115">
        <v>660.86912406254601</v>
      </c>
      <c r="N11" s="115" t="s">
        <v>0</v>
      </c>
      <c r="O11" s="185">
        <v>1</v>
      </c>
    </row>
    <row r="12" spans="1:15" ht="12" customHeight="1">
      <c r="A12" s="93">
        <v>2</v>
      </c>
      <c r="B12" s="180" t="s">
        <v>80</v>
      </c>
      <c r="C12" s="115">
        <v>59117.303</v>
      </c>
      <c r="D12" s="115" t="s">
        <v>0</v>
      </c>
      <c r="E12" s="115">
        <v>59117.303</v>
      </c>
      <c r="F12" s="115">
        <v>41652.428999999996</v>
      </c>
      <c r="G12" s="115">
        <v>17464.874</v>
      </c>
      <c r="H12" s="115" t="s">
        <v>0</v>
      </c>
      <c r="I12" s="115">
        <v>315.7773166250027</v>
      </c>
      <c r="J12" s="115" t="s">
        <v>0</v>
      </c>
      <c r="K12" s="115">
        <v>315.7773166250027</v>
      </c>
      <c r="L12" s="115">
        <v>284.49169455638275</v>
      </c>
      <c r="M12" s="115">
        <v>428.03965491887652</v>
      </c>
      <c r="N12" s="115" t="s">
        <v>0</v>
      </c>
      <c r="O12" s="168">
        <v>2</v>
      </c>
    </row>
    <row r="13" spans="1:15" ht="12" customHeight="1">
      <c r="A13" s="93">
        <v>3</v>
      </c>
      <c r="B13" s="180" t="s">
        <v>81</v>
      </c>
      <c r="C13" s="115">
        <v>17681.278999999999</v>
      </c>
      <c r="D13" s="115" t="s">
        <v>0</v>
      </c>
      <c r="E13" s="115">
        <v>17681.278999999999</v>
      </c>
      <c r="F13" s="115">
        <v>13521.382</v>
      </c>
      <c r="G13" s="115">
        <v>4159.8969999999999</v>
      </c>
      <c r="H13" s="115" t="s">
        <v>0</v>
      </c>
      <c r="I13" s="115">
        <v>94.445222528470396</v>
      </c>
      <c r="J13" s="115" t="s">
        <v>0</v>
      </c>
      <c r="K13" s="115">
        <v>94.445222528470396</v>
      </c>
      <c r="L13" s="115">
        <v>92.352858411310706</v>
      </c>
      <c r="M13" s="115">
        <v>101.95326209499534</v>
      </c>
      <c r="N13" s="115" t="s">
        <v>0</v>
      </c>
      <c r="O13" s="168">
        <v>3</v>
      </c>
    </row>
    <row r="14" spans="1:15" ht="12" customHeight="1">
      <c r="A14" s="93">
        <v>4</v>
      </c>
      <c r="B14" s="180" t="s">
        <v>82</v>
      </c>
      <c r="C14" s="115">
        <v>41436.023999999998</v>
      </c>
      <c r="D14" s="115" t="s">
        <v>0</v>
      </c>
      <c r="E14" s="115">
        <v>41436.023999999998</v>
      </c>
      <c r="F14" s="115">
        <v>28131.046999999999</v>
      </c>
      <c r="G14" s="115">
        <v>13304.977000000001</v>
      </c>
      <c r="H14" s="115" t="s">
        <v>0</v>
      </c>
      <c r="I14" s="115">
        <v>221.33209409653227</v>
      </c>
      <c r="J14" s="115" t="s">
        <v>0</v>
      </c>
      <c r="K14" s="115">
        <v>221.33209409653227</v>
      </c>
      <c r="L14" s="115">
        <v>192.13883614507205</v>
      </c>
      <c r="M14" s="115">
        <v>326.08639282388117</v>
      </c>
      <c r="N14" s="115" t="s">
        <v>0</v>
      </c>
      <c r="O14" s="168">
        <v>4</v>
      </c>
    </row>
    <row r="15" spans="1:15" ht="12" customHeight="1">
      <c r="A15" s="93">
        <v>5</v>
      </c>
      <c r="B15" s="180" t="s">
        <v>175</v>
      </c>
      <c r="C15" s="115">
        <v>36326.527000000002</v>
      </c>
      <c r="D15" s="115" t="s">
        <v>0</v>
      </c>
      <c r="E15" s="115">
        <v>36326.527000000002</v>
      </c>
      <c r="F15" s="115">
        <v>25011.414000000001</v>
      </c>
      <c r="G15" s="115">
        <v>11315.112999999999</v>
      </c>
      <c r="H15" s="115" t="s">
        <v>0</v>
      </c>
      <c r="I15" s="115">
        <v>194.03952203918553</v>
      </c>
      <c r="J15" s="115" t="s">
        <v>0</v>
      </c>
      <c r="K15" s="115">
        <v>194.03952203918553</v>
      </c>
      <c r="L15" s="115">
        <v>170.83132299706304</v>
      </c>
      <c r="M15" s="115">
        <v>277.31760698005002</v>
      </c>
      <c r="N15" s="115" t="s">
        <v>0</v>
      </c>
      <c r="O15" s="168">
        <v>5</v>
      </c>
    </row>
    <row r="16" spans="1:15" ht="12" customHeight="1">
      <c r="A16" s="93">
        <v>6</v>
      </c>
      <c r="B16" s="180" t="s">
        <v>84</v>
      </c>
      <c r="C16" s="115">
        <v>56041.724000000002</v>
      </c>
      <c r="D16" s="115" t="s">
        <v>0</v>
      </c>
      <c r="E16" s="115">
        <v>56041.724000000002</v>
      </c>
      <c r="F16" s="115">
        <v>46848.938999999998</v>
      </c>
      <c r="G16" s="115">
        <v>9192.7849999999999</v>
      </c>
      <c r="H16" s="115" t="s">
        <v>0</v>
      </c>
      <c r="I16" s="115">
        <v>299.34899472256052</v>
      </c>
      <c r="J16" s="115" t="s">
        <v>0</v>
      </c>
      <c r="K16" s="115">
        <v>299.34899472256052</v>
      </c>
      <c r="L16" s="115">
        <v>319.9845570657742</v>
      </c>
      <c r="M16" s="115">
        <v>225.30231361207785</v>
      </c>
      <c r="N16" s="115" t="s">
        <v>0</v>
      </c>
      <c r="O16" s="168">
        <v>6</v>
      </c>
    </row>
    <row r="17" spans="1:15" ht="12" customHeight="1">
      <c r="A17" s="93">
        <v>7</v>
      </c>
      <c r="B17" s="180" t="s">
        <v>85</v>
      </c>
      <c r="C17" s="115">
        <v>51570.508000000002</v>
      </c>
      <c r="D17" s="115" t="s">
        <v>0</v>
      </c>
      <c r="E17" s="115">
        <v>51570.508000000002</v>
      </c>
      <c r="F17" s="115">
        <v>42956.927000000003</v>
      </c>
      <c r="G17" s="115">
        <v>8613.5810000000001</v>
      </c>
      <c r="H17" s="115" t="s">
        <v>0</v>
      </c>
      <c r="I17" s="115">
        <v>275.46582484028801</v>
      </c>
      <c r="J17" s="115" t="s">
        <v>0</v>
      </c>
      <c r="K17" s="115">
        <v>275.46582484028801</v>
      </c>
      <c r="L17" s="115">
        <v>293.40159142135099</v>
      </c>
      <c r="M17" s="115">
        <v>211.10683299838243</v>
      </c>
      <c r="N17" s="115" t="s">
        <v>0</v>
      </c>
      <c r="O17" s="168">
        <v>7</v>
      </c>
    </row>
    <row r="18" spans="1:15" ht="12" customHeight="1">
      <c r="A18" s="95">
        <v>8</v>
      </c>
      <c r="B18" s="180" t="s">
        <v>86</v>
      </c>
      <c r="C18" s="115">
        <v>4471.2160000000003</v>
      </c>
      <c r="D18" s="115" t="s">
        <v>0</v>
      </c>
      <c r="E18" s="115">
        <v>4471.2160000000003</v>
      </c>
      <c r="F18" s="115">
        <v>3892.0120000000002</v>
      </c>
      <c r="G18" s="115">
        <v>579.20399999999995</v>
      </c>
      <c r="H18" s="115" t="s">
        <v>0</v>
      </c>
      <c r="I18" s="115">
        <v>23.883169882272504</v>
      </c>
      <c r="J18" s="115" t="s">
        <v>0</v>
      </c>
      <c r="K18" s="115">
        <v>23.883169882272504</v>
      </c>
      <c r="L18" s="115">
        <v>26.582965644423194</v>
      </c>
      <c r="M18" s="115">
        <v>14.195480613695407</v>
      </c>
      <c r="N18" s="115" t="s">
        <v>0</v>
      </c>
      <c r="O18" s="169">
        <v>8</v>
      </c>
    </row>
    <row r="19" spans="1:15" ht="12" customHeight="1">
      <c r="A19" s="93">
        <v>9</v>
      </c>
      <c r="B19" s="180" t="s">
        <v>87</v>
      </c>
      <c r="C19" s="115">
        <v>1342.0830000000001</v>
      </c>
      <c r="D19" s="115" t="s">
        <v>0</v>
      </c>
      <c r="E19" s="115">
        <v>1342.0830000000001</v>
      </c>
      <c r="F19" s="115">
        <v>1034.9929999999999</v>
      </c>
      <c r="G19" s="115">
        <v>307.08999999999997</v>
      </c>
      <c r="H19" s="115" t="s">
        <v>0</v>
      </c>
      <c r="I19" s="115">
        <v>7.168787257227101</v>
      </c>
      <c r="J19" s="115" t="s">
        <v>0</v>
      </c>
      <c r="K19" s="115">
        <v>7.168787257227101</v>
      </c>
      <c r="L19" s="115">
        <v>7.0691414520866065</v>
      </c>
      <c r="M19" s="115">
        <v>7.5263467477084456</v>
      </c>
      <c r="N19" s="115" t="s">
        <v>0</v>
      </c>
      <c r="O19" s="168">
        <v>9</v>
      </c>
    </row>
    <row r="20" spans="1:15" ht="12" customHeight="1">
      <c r="A20" s="93">
        <v>10</v>
      </c>
      <c r="B20" s="181" t="s">
        <v>176</v>
      </c>
      <c r="C20" s="115">
        <v>309618.033</v>
      </c>
      <c r="D20" s="115">
        <v>177223.78200000001</v>
      </c>
      <c r="E20" s="115">
        <v>132394.25099999999</v>
      </c>
      <c r="F20" s="115">
        <v>92414.782000000007</v>
      </c>
      <c r="G20" s="115">
        <v>24058.713</v>
      </c>
      <c r="H20" s="115">
        <v>15920.755999999999</v>
      </c>
      <c r="I20" s="115">
        <v>1653.8364688161016</v>
      </c>
      <c r="J20" s="115">
        <v>946.64755464393306</v>
      </c>
      <c r="K20" s="115">
        <v>707.18891417216844</v>
      </c>
      <c r="L20" s="115">
        <v>631.20539580629736</v>
      </c>
      <c r="M20" s="115">
        <v>589.64543404735059</v>
      </c>
      <c r="N20" s="115">
        <v>390.19548061369539</v>
      </c>
      <c r="O20" s="168">
        <v>10</v>
      </c>
    </row>
    <row r="21" spans="1:15" ht="12" customHeight="1">
      <c r="A21" s="93">
        <v>11</v>
      </c>
      <c r="B21" s="181" t="s">
        <v>161</v>
      </c>
      <c r="C21" s="115">
        <v>189705.973</v>
      </c>
      <c r="D21" s="115">
        <v>98174.133000000002</v>
      </c>
      <c r="E21" s="115">
        <v>91531.839999999997</v>
      </c>
      <c r="F21" s="115">
        <v>71590.532000000007</v>
      </c>
      <c r="G21" s="115">
        <v>19486.125</v>
      </c>
      <c r="H21" s="115">
        <v>455.18299999999999</v>
      </c>
      <c r="I21" s="115">
        <v>1013.3216513898682</v>
      </c>
      <c r="J21" s="115">
        <v>524.40085571437726</v>
      </c>
      <c r="K21" s="115">
        <v>488.92079567549087</v>
      </c>
      <c r="L21" s="115">
        <v>488.97296632743667</v>
      </c>
      <c r="M21" s="115">
        <v>477.57769226998676</v>
      </c>
      <c r="N21" s="115">
        <v>11.15589922062644</v>
      </c>
      <c r="O21" s="168">
        <v>11</v>
      </c>
    </row>
    <row r="22" spans="1:15" ht="12" customHeight="1">
      <c r="A22" s="93">
        <v>12</v>
      </c>
      <c r="B22" s="181" t="s">
        <v>162</v>
      </c>
      <c r="C22" s="115">
        <v>111936.524</v>
      </c>
      <c r="D22" s="115">
        <v>39044.883000000002</v>
      </c>
      <c r="E22" s="115">
        <v>72891.641000000003</v>
      </c>
      <c r="F22" s="115">
        <v>56554.474000000002</v>
      </c>
      <c r="G22" s="115">
        <v>16337.166999999999</v>
      </c>
      <c r="H22" s="115" t="s">
        <v>0</v>
      </c>
      <c r="I22" s="115">
        <v>597.91318932547063</v>
      </c>
      <c r="J22" s="115">
        <v>208.55972373565797</v>
      </c>
      <c r="K22" s="115">
        <v>389.35346558981263</v>
      </c>
      <c r="L22" s="115">
        <v>386.27466703094052</v>
      </c>
      <c r="M22" s="115">
        <v>400.40113229743639</v>
      </c>
      <c r="N22" s="115" t="s">
        <v>0</v>
      </c>
      <c r="O22" s="168">
        <v>12</v>
      </c>
    </row>
    <row r="23" spans="1:15" ht="12" customHeight="1">
      <c r="A23" s="93">
        <v>13</v>
      </c>
      <c r="B23" s="181" t="s">
        <v>163</v>
      </c>
      <c r="C23" s="115">
        <v>92252.868000000002</v>
      </c>
      <c r="D23" s="115">
        <v>78963.149999999994</v>
      </c>
      <c r="E23" s="115">
        <v>13289.718000000001</v>
      </c>
      <c r="F23" s="115" t="s">
        <v>0</v>
      </c>
      <c r="G23" s="115" t="s">
        <v>0</v>
      </c>
      <c r="H23" s="115">
        <v>13289.718000000001</v>
      </c>
      <c r="I23" s="115">
        <v>492.77219409012241</v>
      </c>
      <c r="J23" s="115">
        <v>421.7846612396641</v>
      </c>
      <c r="K23" s="115">
        <v>70.987532850458308</v>
      </c>
      <c r="L23" s="115" t="s">
        <v>0</v>
      </c>
      <c r="M23" s="115" t="s">
        <v>0</v>
      </c>
      <c r="N23" s="115">
        <v>325.71241605803635</v>
      </c>
      <c r="O23" s="168">
        <v>13</v>
      </c>
    </row>
    <row r="24" spans="1:15" ht="12" customHeight="1">
      <c r="A24" s="93">
        <v>14</v>
      </c>
      <c r="B24" s="181" t="s">
        <v>164</v>
      </c>
      <c r="C24" s="115">
        <v>1153.4939999999999</v>
      </c>
      <c r="D24" s="115">
        <v>30</v>
      </c>
      <c r="E24" s="115">
        <v>1123.4939999999999</v>
      </c>
      <c r="F24" s="115">
        <v>1006.005</v>
      </c>
      <c r="G24" s="115">
        <v>88.129000000000005</v>
      </c>
      <c r="H24" s="115">
        <v>29.36</v>
      </c>
      <c r="I24" s="115">
        <v>6.161431959489776</v>
      </c>
      <c r="J24" s="115">
        <v>0.16024613806807256</v>
      </c>
      <c r="K24" s="115">
        <v>6.0011858214217035</v>
      </c>
      <c r="L24" s="115">
        <v>6.8711495116453793</v>
      </c>
      <c r="M24" s="115">
        <v>2.1599186314396355</v>
      </c>
      <c r="N24" s="115">
        <v>0.71957256997206021</v>
      </c>
      <c r="O24" s="168">
        <v>14</v>
      </c>
    </row>
    <row r="25" spans="1:15" ht="12" customHeight="1">
      <c r="A25" s="93">
        <v>15</v>
      </c>
      <c r="B25" s="181" t="s">
        <v>88</v>
      </c>
      <c r="C25" s="115">
        <v>5744.0519999999997</v>
      </c>
      <c r="D25" s="115">
        <v>5740.2110000000002</v>
      </c>
      <c r="E25" s="115">
        <v>3.8410000000000002</v>
      </c>
      <c r="F25" s="115">
        <v>3.3410000000000002</v>
      </c>
      <c r="G25" s="115" t="s">
        <v>0</v>
      </c>
      <c r="H25" s="115">
        <v>0.5</v>
      </c>
      <c r="I25" s="115">
        <v>30.682071662072943</v>
      </c>
      <c r="J25" s="115">
        <v>30.661554814862296</v>
      </c>
      <c r="K25" s="115">
        <v>2.0516847210648888E-2</v>
      </c>
      <c r="L25" s="115">
        <v>1.7846078242847681E-2</v>
      </c>
      <c r="M25" s="115" t="s">
        <v>0</v>
      </c>
      <c r="N25" s="115">
        <v>2.6707689678012094E-3</v>
      </c>
      <c r="O25" s="168">
        <v>15</v>
      </c>
    </row>
    <row r="26" spans="1:15" ht="12" customHeight="1">
      <c r="A26" s="93">
        <v>16</v>
      </c>
      <c r="B26" s="181" t="s">
        <v>89</v>
      </c>
      <c r="C26" s="115">
        <v>363.04899999999998</v>
      </c>
      <c r="D26" s="115">
        <v>363.04899999999998</v>
      </c>
      <c r="E26" s="115" t="s">
        <v>0</v>
      </c>
      <c r="F26" s="115" t="s">
        <v>0</v>
      </c>
      <c r="G26" s="115" t="s">
        <v>0</v>
      </c>
      <c r="H26" s="115" t="s">
        <v>0</v>
      </c>
      <c r="I26" s="115">
        <v>1.9392400059825226</v>
      </c>
      <c r="J26" s="115">
        <v>1.9392400059825226</v>
      </c>
      <c r="K26" s="115" t="s">
        <v>0</v>
      </c>
      <c r="L26" s="115" t="s">
        <v>0</v>
      </c>
      <c r="M26" s="115" t="s">
        <v>0</v>
      </c>
      <c r="N26" s="115" t="s">
        <v>0</v>
      </c>
      <c r="O26" s="168">
        <v>16</v>
      </c>
    </row>
    <row r="27" spans="1:15" ht="12" customHeight="1">
      <c r="A27" s="93">
        <v>17</v>
      </c>
      <c r="B27" s="181" t="s">
        <v>90</v>
      </c>
      <c r="C27" s="115">
        <v>5379.39</v>
      </c>
      <c r="D27" s="115">
        <v>5377.1620000000003</v>
      </c>
      <c r="E27" s="115">
        <v>2.2280000000000002</v>
      </c>
      <c r="F27" s="115">
        <v>2.2280000000000002</v>
      </c>
      <c r="G27" s="115" t="s">
        <v>0</v>
      </c>
      <c r="H27" s="115" t="s">
        <v>0</v>
      </c>
      <c r="I27" s="115">
        <v>28.734215755400296</v>
      </c>
      <c r="J27" s="115">
        <v>28.722314808879773</v>
      </c>
      <c r="K27" s="115">
        <v>1.1900946520522189E-2</v>
      </c>
      <c r="L27" s="115">
        <v>1.1900946520522189E-2</v>
      </c>
      <c r="M27" s="115" t="s">
        <v>0</v>
      </c>
      <c r="N27" s="115" t="s">
        <v>0</v>
      </c>
      <c r="O27" s="168">
        <v>17</v>
      </c>
    </row>
    <row r="28" spans="1:15" ht="12" customHeight="1">
      <c r="A28" s="93">
        <v>18</v>
      </c>
      <c r="B28" s="181" t="s">
        <v>91</v>
      </c>
      <c r="C28" s="115">
        <v>20728.457999999999</v>
      </c>
      <c r="D28" s="115">
        <v>5721.1210000000001</v>
      </c>
      <c r="E28" s="115">
        <v>15007.337</v>
      </c>
      <c r="F28" s="115">
        <v>11413.948</v>
      </c>
      <c r="G28" s="115">
        <v>2741.6509999999998</v>
      </c>
      <c r="H28" s="115">
        <v>851.73800000000006</v>
      </c>
      <c r="I28" s="115">
        <v>110.72184475354143</v>
      </c>
      <c r="J28" s="115">
        <v>30.559584855671645</v>
      </c>
      <c r="K28" s="115">
        <v>80.162259897869788</v>
      </c>
      <c r="L28" s="115">
        <v>77.958800628372373</v>
      </c>
      <c r="M28" s="115">
        <v>67.194034606146758</v>
      </c>
      <c r="N28" s="115">
        <v>20.874908092740551</v>
      </c>
      <c r="O28" s="168">
        <v>18</v>
      </c>
    </row>
    <row r="29" spans="1:15" ht="12" customHeight="1">
      <c r="A29" s="93">
        <v>19</v>
      </c>
      <c r="B29" s="181" t="s">
        <v>165</v>
      </c>
      <c r="C29" s="115">
        <v>63153.514999999999</v>
      </c>
      <c r="D29" s="115">
        <v>45492.491000000002</v>
      </c>
      <c r="E29" s="115">
        <v>17661.024000000001</v>
      </c>
      <c r="F29" s="115">
        <v>10998.373</v>
      </c>
      <c r="G29" s="115">
        <v>5860.8459999999995</v>
      </c>
      <c r="H29" s="115">
        <v>801.80499999999995</v>
      </c>
      <c r="I29" s="115">
        <v>337.3368961391364</v>
      </c>
      <c r="J29" s="115">
        <v>242.99986646155162</v>
      </c>
      <c r="K29" s="115">
        <v>94.337029677584766</v>
      </c>
      <c r="L29" s="115">
        <v>75.120367461238985</v>
      </c>
      <c r="M29" s="115">
        <v>143.64114504190971</v>
      </c>
      <c r="N29" s="115">
        <v>19.65112004313514</v>
      </c>
      <c r="O29" s="168">
        <v>19</v>
      </c>
    </row>
    <row r="30" spans="1:15" ht="12" customHeight="1">
      <c r="A30" s="93">
        <v>20</v>
      </c>
      <c r="B30" s="181" t="s">
        <v>92</v>
      </c>
      <c r="C30" s="115">
        <v>8040.6509999999998</v>
      </c>
      <c r="D30" s="115">
        <v>292.24</v>
      </c>
      <c r="E30" s="115">
        <v>7748.4110000000001</v>
      </c>
      <c r="F30" s="115">
        <v>4619.1540000000005</v>
      </c>
      <c r="G30" s="115">
        <v>3097.261</v>
      </c>
      <c r="H30" s="115">
        <v>31.995999999999999</v>
      </c>
      <c r="I30" s="115">
        <v>42.949442343439522</v>
      </c>
      <c r="J30" s="115">
        <v>1.5610110463004507</v>
      </c>
      <c r="K30" s="115">
        <v>41.388431297139071</v>
      </c>
      <c r="L30" s="115">
        <v>31.549443344033879</v>
      </c>
      <c r="M30" s="115">
        <v>75.909538748100587</v>
      </c>
      <c r="N30" s="115">
        <v>0.78417724621342089</v>
      </c>
      <c r="O30" s="168">
        <v>20</v>
      </c>
    </row>
    <row r="31" spans="1:15" ht="12" customHeight="1">
      <c r="A31" s="93">
        <v>21</v>
      </c>
      <c r="B31" s="181" t="s">
        <v>93</v>
      </c>
      <c r="C31" s="115">
        <v>1352.723</v>
      </c>
      <c r="D31" s="115">
        <v>21.754000000000001</v>
      </c>
      <c r="E31" s="115">
        <v>1330.9690000000001</v>
      </c>
      <c r="F31" s="115">
        <v>1041.7819999999999</v>
      </c>
      <c r="G31" s="115">
        <v>272.35899999999998</v>
      </c>
      <c r="H31" s="115">
        <v>16.827999999999999</v>
      </c>
      <c r="I31" s="115">
        <v>7.2256212208619104</v>
      </c>
      <c r="J31" s="115">
        <v>0.11619981625109502</v>
      </c>
      <c r="K31" s="115">
        <v>7.1094214046108153</v>
      </c>
      <c r="L31" s="115">
        <v>7.1155112355713408</v>
      </c>
      <c r="M31" s="115">
        <v>6.6751384736042354</v>
      </c>
      <c r="N31" s="115">
        <v>8.9887400380317506E-2</v>
      </c>
      <c r="O31" s="168">
        <v>21</v>
      </c>
    </row>
    <row r="32" spans="1:15" ht="12" customHeight="1">
      <c r="A32" s="93">
        <v>22</v>
      </c>
      <c r="B32" s="181" t="s">
        <v>94</v>
      </c>
      <c r="C32" s="115">
        <v>913.99599999999998</v>
      </c>
      <c r="D32" s="115">
        <v>220.767</v>
      </c>
      <c r="E32" s="115">
        <v>693.22900000000004</v>
      </c>
      <c r="F32" s="115">
        <v>498.64600000000002</v>
      </c>
      <c r="G32" s="115">
        <v>166.429</v>
      </c>
      <c r="H32" s="115">
        <v>28.154</v>
      </c>
      <c r="I32" s="115">
        <v>4.8821443069888684</v>
      </c>
      <c r="J32" s="115">
        <v>1.1792353054291391</v>
      </c>
      <c r="K32" s="115">
        <v>3.7029090015597292</v>
      </c>
      <c r="L32" s="115">
        <v>3.4058192746397102</v>
      </c>
      <c r="M32" s="115">
        <v>4.0789422087152589</v>
      </c>
      <c r="N32" s="115">
        <v>0.69001519533356204</v>
      </c>
      <c r="O32" s="168">
        <v>22</v>
      </c>
    </row>
    <row r="33" spans="1:15" ht="12" customHeight="1">
      <c r="A33" s="93">
        <v>23</v>
      </c>
      <c r="B33" s="181" t="s">
        <v>126</v>
      </c>
      <c r="C33" s="115">
        <v>52846.144999999997</v>
      </c>
      <c r="D33" s="115">
        <v>44957.73</v>
      </c>
      <c r="E33" s="115">
        <v>7888.415</v>
      </c>
      <c r="F33" s="115">
        <v>4838.7910000000002</v>
      </c>
      <c r="G33" s="115">
        <v>2324.797</v>
      </c>
      <c r="H33" s="115">
        <v>724.827</v>
      </c>
      <c r="I33" s="115">
        <v>282.2796882678461</v>
      </c>
      <c r="J33" s="115">
        <v>240.14342029357093</v>
      </c>
      <c r="K33" s="115">
        <v>42.136267974275157</v>
      </c>
      <c r="L33" s="115">
        <v>33.049593606994058</v>
      </c>
      <c r="M33" s="115">
        <v>56.977525611489632</v>
      </c>
      <c r="N33" s="115">
        <v>17.764496838390276</v>
      </c>
      <c r="O33" s="168">
        <v>23</v>
      </c>
    </row>
    <row r="34" spans="1:15" ht="12" customHeight="1">
      <c r="A34" s="93">
        <v>24</v>
      </c>
      <c r="B34" s="181" t="s">
        <v>95</v>
      </c>
      <c r="C34" s="115">
        <v>33902.341</v>
      </c>
      <c r="D34" s="115">
        <v>33633.207999999999</v>
      </c>
      <c r="E34" s="115">
        <v>269.13299999999998</v>
      </c>
      <c r="F34" s="115">
        <v>234.84399999999999</v>
      </c>
      <c r="G34" s="115">
        <v>4.532</v>
      </c>
      <c r="H34" s="115">
        <v>29.757000000000001</v>
      </c>
      <c r="I34" s="115">
        <v>181.09064055722925</v>
      </c>
      <c r="J34" s="115">
        <v>179.65305642800675</v>
      </c>
      <c r="K34" s="115">
        <v>1.4375841292224858</v>
      </c>
      <c r="L34" s="115">
        <v>1.6040161191175466</v>
      </c>
      <c r="M34" s="115">
        <v>2.4207849924150163E-2</v>
      </c>
      <c r="N34" s="115">
        <v>0.72930248517229546</v>
      </c>
      <c r="O34" s="168">
        <v>24</v>
      </c>
    </row>
    <row r="35" spans="1:15" ht="12" customHeight="1">
      <c r="A35" s="93">
        <v>25</v>
      </c>
      <c r="B35" s="181" t="s">
        <v>96</v>
      </c>
      <c r="C35" s="115">
        <v>7802.1660000000002</v>
      </c>
      <c r="D35" s="115">
        <v>866.69399999999996</v>
      </c>
      <c r="E35" s="115">
        <v>6935.4719999999998</v>
      </c>
      <c r="F35" s="115">
        <v>5464.5659999999998</v>
      </c>
      <c r="G35" s="115">
        <v>1425.3340000000001</v>
      </c>
      <c r="H35" s="115">
        <v>45.572000000000003</v>
      </c>
      <c r="I35" s="115">
        <v>41.675565668867378</v>
      </c>
      <c r="J35" s="115">
        <v>4.6294788795590023</v>
      </c>
      <c r="K35" s="115">
        <v>37.046086789308376</v>
      </c>
      <c r="L35" s="115">
        <v>37.32372105730483</v>
      </c>
      <c r="M35" s="115">
        <v>34.932944463506693</v>
      </c>
      <c r="N35" s="115">
        <v>1.1169060340179402</v>
      </c>
      <c r="O35" s="168">
        <v>25</v>
      </c>
    </row>
    <row r="36" spans="1:15" ht="12" customHeight="1">
      <c r="A36" s="93">
        <v>26</v>
      </c>
      <c r="B36" s="181" t="s">
        <v>97</v>
      </c>
      <c r="C36" s="115">
        <v>3552.9319999999998</v>
      </c>
      <c r="D36" s="115">
        <v>265.7</v>
      </c>
      <c r="E36" s="115">
        <v>3287.232</v>
      </c>
      <c r="F36" s="115">
        <v>2117.8040000000001</v>
      </c>
      <c r="G36" s="115">
        <v>1128.837</v>
      </c>
      <c r="H36" s="115">
        <v>40.591000000000001</v>
      </c>
      <c r="I36" s="115">
        <v>18.978121060615774</v>
      </c>
      <c r="J36" s="115">
        <v>1.4192466294895627</v>
      </c>
      <c r="K36" s="115">
        <v>17.55887443112621</v>
      </c>
      <c r="L36" s="115">
        <v>14.464886278259682</v>
      </c>
      <c r="M36" s="115">
        <v>27.666217342287144</v>
      </c>
      <c r="N36" s="115">
        <v>0.99482868486838882</v>
      </c>
      <c r="O36" s="168">
        <v>26</v>
      </c>
    </row>
    <row r="37" spans="1:15" ht="12" customHeight="1">
      <c r="A37" s="93">
        <v>27</v>
      </c>
      <c r="B37" s="181" t="s">
        <v>98</v>
      </c>
      <c r="C37" s="115">
        <v>924.75</v>
      </c>
      <c r="D37" s="115">
        <v>39.896000000000001</v>
      </c>
      <c r="E37" s="115">
        <v>884.85400000000004</v>
      </c>
      <c r="F37" s="115">
        <v>619.82500000000005</v>
      </c>
      <c r="G37" s="115">
        <v>226.96299999999999</v>
      </c>
      <c r="H37" s="115">
        <v>38.066000000000003</v>
      </c>
      <c r="I37" s="115">
        <v>4.939587205948337</v>
      </c>
      <c r="J37" s="115">
        <v>0.21310599747879411</v>
      </c>
      <c r="K37" s="115">
        <v>4.7264812084695427</v>
      </c>
      <c r="L37" s="115">
        <v>4.2334881497165497</v>
      </c>
      <c r="M37" s="115">
        <v>5.5625459536297237</v>
      </c>
      <c r="N37" s="115">
        <v>0.9329444635066908</v>
      </c>
      <c r="O37" s="168">
        <v>27</v>
      </c>
    </row>
    <row r="38" spans="1:15" ht="12" customHeight="1">
      <c r="A38" s="93">
        <v>28</v>
      </c>
      <c r="B38" s="183" t="s">
        <v>127</v>
      </c>
      <c r="C38" s="115">
        <v>521990.80200000003</v>
      </c>
      <c r="D38" s="115">
        <v>235309.99900000001</v>
      </c>
      <c r="E38" s="115">
        <v>286680.80300000001</v>
      </c>
      <c r="F38" s="115">
        <v>208829.54199999999</v>
      </c>
      <c r="G38" s="115">
        <v>60190.298999999999</v>
      </c>
      <c r="H38" s="115">
        <v>17660.962</v>
      </c>
      <c r="I38" s="115">
        <v>2788.2336709185311</v>
      </c>
      <c r="J38" s="115">
        <v>1256.9172862850671</v>
      </c>
      <c r="K38" s="115">
        <v>1531.3163846334637</v>
      </c>
      <c r="L38" s="115">
        <v>1426.3338706372515</v>
      </c>
      <c r="M38" s="115">
        <v>1475.1801137199157</v>
      </c>
      <c r="N38" s="115">
        <v>432.84549776971716</v>
      </c>
      <c r="O38" s="168">
        <v>28</v>
      </c>
    </row>
    <row r="39" spans="1:15" ht="12" customHeight="1">
      <c r="A39" s="93">
        <v>31</v>
      </c>
      <c r="B39" s="181" t="s">
        <v>101</v>
      </c>
      <c r="C39" s="115">
        <v>42112.044000000002</v>
      </c>
      <c r="D39" s="115">
        <v>12328.626</v>
      </c>
      <c r="E39" s="115">
        <v>29783.418000000001</v>
      </c>
      <c r="F39" s="115">
        <v>23258.862000000001</v>
      </c>
      <c r="G39" s="115">
        <v>5816.1490000000003</v>
      </c>
      <c r="H39" s="115">
        <v>708.40700000000004</v>
      </c>
      <c r="I39" s="115">
        <v>224.94308057175823</v>
      </c>
      <c r="J39" s="115">
        <v>65.853823472854302</v>
      </c>
      <c r="K39" s="115">
        <v>159.08925709890391</v>
      </c>
      <c r="L39" s="115">
        <v>158.86115702479339</v>
      </c>
      <c r="M39" s="115">
        <v>142.54568403509631</v>
      </c>
      <c r="N39" s="115">
        <v>17.362065585020343</v>
      </c>
      <c r="O39" s="168">
        <v>31</v>
      </c>
    </row>
    <row r="40" spans="1:15" ht="12" customHeight="1">
      <c r="A40" s="93">
        <v>32</v>
      </c>
      <c r="B40" s="181" t="s">
        <v>102</v>
      </c>
      <c r="C40" s="115">
        <v>32512.249</v>
      </c>
      <c r="D40" s="115">
        <v>11811.436</v>
      </c>
      <c r="E40" s="115">
        <v>20700.812999999998</v>
      </c>
      <c r="F40" s="115">
        <v>15042.75</v>
      </c>
      <c r="G40" s="115">
        <v>4950.7550000000001</v>
      </c>
      <c r="H40" s="115">
        <v>707.30799999999999</v>
      </c>
      <c r="I40" s="115">
        <v>173.6654114052518</v>
      </c>
      <c r="J40" s="115">
        <v>63.091233467940093</v>
      </c>
      <c r="K40" s="115">
        <v>110.57417793731172</v>
      </c>
      <c r="L40" s="115">
        <v>102.74400655692916</v>
      </c>
      <c r="M40" s="115">
        <v>121.33608646634968</v>
      </c>
      <c r="N40" s="115">
        <v>17.335130630851427</v>
      </c>
      <c r="O40" s="168">
        <v>32</v>
      </c>
    </row>
    <row r="41" spans="1:15" ht="12" customHeight="1">
      <c r="A41" s="93">
        <v>33</v>
      </c>
      <c r="B41" s="181" t="s">
        <v>267</v>
      </c>
      <c r="C41" s="115">
        <v>22287.391</v>
      </c>
      <c r="D41" s="115">
        <v>5473.1419999999998</v>
      </c>
      <c r="E41" s="115">
        <v>16814.249</v>
      </c>
      <c r="F41" s="115">
        <v>12598.832</v>
      </c>
      <c r="G41" s="115">
        <v>4073.3609999999999</v>
      </c>
      <c r="H41" s="115">
        <v>142.05600000000001</v>
      </c>
      <c r="I41" s="115">
        <v>119.04894451210393</v>
      </c>
      <c r="J41" s="115">
        <v>29.234995619938893</v>
      </c>
      <c r="K41" s="115">
        <v>89.81394889216503</v>
      </c>
      <c r="L41" s="115">
        <v>86.051717778840242</v>
      </c>
      <c r="M41" s="115">
        <v>99.832385667369252</v>
      </c>
      <c r="N41" s="115">
        <v>3.4815940395078671</v>
      </c>
      <c r="O41" s="168">
        <v>33</v>
      </c>
    </row>
    <row r="42" spans="1:15" ht="12" customHeight="1">
      <c r="A42" s="93">
        <v>34</v>
      </c>
      <c r="B42" s="231" t="s">
        <v>294</v>
      </c>
      <c r="C42" s="115">
        <v>4737.8530000000001</v>
      </c>
      <c r="D42" s="115">
        <v>476.77800000000002</v>
      </c>
      <c r="E42" s="115">
        <v>4261.0749999999998</v>
      </c>
      <c r="F42" s="115">
        <v>3979.3139999999999</v>
      </c>
      <c r="G42" s="115">
        <v>281.03699999999998</v>
      </c>
      <c r="H42" s="115">
        <v>0.72399999999999998</v>
      </c>
      <c r="I42" s="115">
        <v>25.307421532807727</v>
      </c>
      <c r="J42" s="115">
        <v>2.54672777386065</v>
      </c>
      <c r="K42" s="115">
        <v>22.760693758947077</v>
      </c>
      <c r="L42" s="115">
        <v>27.17925005122601</v>
      </c>
      <c r="M42" s="115">
        <v>6.8878241262683204</v>
      </c>
      <c r="N42" s="115">
        <v>3.8672734653761513E-3</v>
      </c>
      <c r="O42" s="168">
        <v>34</v>
      </c>
    </row>
    <row r="43" spans="1:15" ht="12" customHeight="1">
      <c r="A43" s="93">
        <v>35</v>
      </c>
      <c r="B43" s="125" t="s">
        <v>289</v>
      </c>
      <c r="C43" s="115">
        <v>26.172000000000001</v>
      </c>
      <c r="D43" s="115">
        <v>13.5</v>
      </c>
      <c r="E43" s="115">
        <v>12.672000000000001</v>
      </c>
      <c r="F43" s="115">
        <v>9.5340000000000007</v>
      </c>
      <c r="G43" s="115">
        <v>2.7629999999999999</v>
      </c>
      <c r="H43" s="115">
        <v>0.375</v>
      </c>
      <c r="I43" s="115">
        <v>0.1397987308505865</v>
      </c>
      <c r="J43" s="115">
        <v>7.2110762130632652E-2</v>
      </c>
      <c r="K43" s="115">
        <v>6.7687968719953848E-2</v>
      </c>
      <c r="L43" s="115">
        <v>5.0926222678033456E-2</v>
      </c>
      <c r="M43" s="115">
        <v>1.4758669316069483E-2</v>
      </c>
      <c r="N43" s="115">
        <v>2.0030767258509071E-3</v>
      </c>
      <c r="O43" s="168">
        <v>35</v>
      </c>
    </row>
    <row r="44" spans="1:15" ht="12" customHeight="1">
      <c r="A44" s="93">
        <v>36</v>
      </c>
      <c r="B44" s="181" t="s">
        <v>103</v>
      </c>
      <c r="C44" s="115" t="s">
        <v>0</v>
      </c>
      <c r="D44" s="115" t="s">
        <v>0</v>
      </c>
      <c r="E44" s="115" t="s">
        <v>0</v>
      </c>
      <c r="F44" s="115" t="s">
        <v>0</v>
      </c>
      <c r="G44" s="115" t="s">
        <v>0</v>
      </c>
      <c r="H44" s="115" t="s">
        <v>0</v>
      </c>
      <c r="I44" s="115" t="s">
        <v>0</v>
      </c>
      <c r="J44" s="115" t="s">
        <v>0</v>
      </c>
      <c r="K44" s="115" t="s">
        <v>0</v>
      </c>
      <c r="L44" s="115" t="s">
        <v>0</v>
      </c>
      <c r="M44" s="115" t="s">
        <v>0</v>
      </c>
      <c r="N44" s="115" t="s">
        <v>0</v>
      </c>
      <c r="O44" s="168">
        <v>36</v>
      </c>
    </row>
    <row r="45" spans="1:15" ht="12" customHeight="1">
      <c r="A45" s="93">
        <v>38</v>
      </c>
      <c r="B45" s="184" t="s">
        <v>166</v>
      </c>
      <c r="C45" s="115">
        <v>564102.84600000002</v>
      </c>
      <c r="D45" s="115">
        <v>247638.625</v>
      </c>
      <c r="E45" s="115">
        <v>316464.22100000002</v>
      </c>
      <c r="F45" s="115">
        <v>232088.40400000001</v>
      </c>
      <c r="G45" s="115">
        <v>66006.448000000004</v>
      </c>
      <c r="H45" s="115">
        <v>18369.368999999999</v>
      </c>
      <c r="I45" s="115">
        <v>3013.176751490289</v>
      </c>
      <c r="J45" s="115">
        <v>1322.7711097579215</v>
      </c>
      <c r="K45" s="115">
        <v>1690.4056417323675</v>
      </c>
      <c r="L45" s="115">
        <v>1585.195027662045</v>
      </c>
      <c r="M45" s="115">
        <v>1617.7257977550121</v>
      </c>
      <c r="N45" s="115">
        <v>450.20756335473749</v>
      </c>
      <c r="O45" s="168">
        <v>38</v>
      </c>
    </row>
    <row r="46" spans="1:15" ht="12" customHeight="1">
      <c r="A46" s="112" t="s">
        <v>173</v>
      </c>
      <c r="B46" s="113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168"/>
    </row>
    <row r="47" spans="1:15" ht="12" customHeight="1">
      <c r="A47" s="200" t="s">
        <v>285</v>
      </c>
      <c r="B47" s="201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168"/>
    </row>
    <row r="48" spans="1:15" ht="12" customHeight="1">
      <c r="A48" s="200" t="s">
        <v>286</v>
      </c>
      <c r="B48" s="201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168"/>
    </row>
    <row r="49" spans="1:15" ht="12" customHeight="1">
      <c r="A49" s="201" t="s">
        <v>128</v>
      </c>
      <c r="B49" s="201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</row>
    <row r="50" spans="1:15" ht="12" customHeight="1">
      <c r="A50" s="201" t="s">
        <v>129</v>
      </c>
      <c r="B50" s="201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5"/>
      <c r="B16" s="21"/>
    </row>
    <row r="17" spans="1:3">
      <c r="A17" s="5"/>
      <c r="B17" s="21"/>
    </row>
    <row r="18" spans="1:3">
      <c r="A18" s="5"/>
      <c r="B18" s="21"/>
    </row>
    <row r="19" spans="1:3">
      <c r="B19" s="137"/>
    </row>
    <row r="20" spans="1:3">
      <c r="B20" s="21"/>
    </row>
    <row r="21" spans="1:3">
      <c r="A21" s="22" t="s">
        <v>8</v>
      </c>
      <c r="B21" s="21"/>
    </row>
    <row r="23" spans="1:3" ht="11.1" customHeight="1">
      <c r="A23" s="5"/>
      <c r="B23" s="22" t="s">
        <v>27</v>
      </c>
    </row>
    <row r="24" spans="1:3" ht="11.1" customHeight="1">
      <c r="A24" s="5"/>
      <c r="B24" s="33" t="s">
        <v>262</v>
      </c>
      <c r="C24" s="11"/>
    </row>
    <row r="25" spans="1:3" ht="11.1" customHeight="1">
      <c r="A25" s="5"/>
    </row>
    <row r="26" spans="1:3" ht="11.1" customHeight="1">
      <c r="A26" s="5"/>
      <c r="B26" s="33" t="s">
        <v>263</v>
      </c>
    </row>
    <row r="27" spans="1:3" ht="11.1" customHeight="1">
      <c r="A27" s="5"/>
      <c r="B27" s="33" t="s">
        <v>283</v>
      </c>
    </row>
    <row r="28" spans="1:3" ht="11.1" customHeight="1">
      <c r="A28" s="5"/>
      <c r="B28" s="138"/>
    </row>
    <row r="29" spans="1:3" ht="11.1" customHeight="1">
      <c r="A29" s="5"/>
      <c r="B29" s="22"/>
    </row>
    <row r="30" spans="1:3" ht="11.1" customHeight="1">
      <c r="A30" s="5"/>
      <c r="B30" s="138"/>
    </row>
    <row r="31" spans="1:3" ht="11.1" customHeight="1">
      <c r="A31" s="5"/>
      <c r="B31" s="138"/>
    </row>
    <row r="32" spans="1:3" ht="11.1" customHeight="1">
      <c r="A32" s="5"/>
      <c r="B32" s="33"/>
    </row>
    <row r="33" spans="1:5" ht="80.400000000000006" customHeight="1">
      <c r="A33" s="5"/>
    </row>
    <row r="34" spans="1:5" ht="10.95" customHeight="1">
      <c r="A34" s="23" t="s">
        <v>32</v>
      </c>
      <c r="B34" s="139"/>
      <c r="C34" s="139"/>
      <c r="D34" s="140" t="s">
        <v>191</v>
      </c>
      <c r="E34" s="26"/>
    </row>
    <row r="35" spans="1:5" ht="10.95" customHeight="1">
      <c r="A35" s="139"/>
      <c r="B35" s="139"/>
      <c r="C35" s="139"/>
      <c r="D35" s="26"/>
      <c r="E35" s="26"/>
    </row>
    <row r="36" spans="1:5" ht="10.95" customHeight="1">
      <c r="A36" s="139"/>
      <c r="B36" s="25" t="s">
        <v>28</v>
      </c>
      <c r="C36" s="139"/>
      <c r="D36" s="26">
        <v>0</v>
      </c>
      <c r="E36" s="26" t="s">
        <v>36</v>
      </c>
    </row>
    <row r="37" spans="1:5" ht="10.95" customHeight="1">
      <c r="A37" s="139"/>
      <c r="B37" s="139" t="s">
        <v>38</v>
      </c>
      <c r="C37" s="139"/>
      <c r="D37" s="139"/>
      <c r="E37" s="26" t="s">
        <v>37</v>
      </c>
    </row>
    <row r="38" spans="1:5" ht="10.95" customHeight="1">
      <c r="A38" s="139"/>
      <c r="B38" s="139" t="s">
        <v>9</v>
      </c>
      <c r="C38" s="139"/>
      <c r="D38" s="139"/>
      <c r="E38" s="26" t="s">
        <v>26</v>
      </c>
    </row>
    <row r="39" spans="1:5" ht="10.95" customHeight="1">
      <c r="A39" s="139"/>
      <c r="B39" s="139" t="s">
        <v>10</v>
      </c>
      <c r="C39" s="139"/>
      <c r="D39" s="26" t="s">
        <v>0</v>
      </c>
      <c r="E39" s="26" t="s">
        <v>12</v>
      </c>
    </row>
    <row r="40" spans="1:5" ht="10.95" customHeight="1">
      <c r="A40" s="139"/>
      <c r="B40" s="139" t="s">
        <v>11</v>
      </c>
      <c r="C40" s="139"/>
      <c r="D40" s="26" t="s">
        <v>24</v>
      </c>
      <c r="E40" s="26" t="s">
        <v>18</v>
      </c>
    </row>
    <row r="41" spans="1:5" ht="10.95" customHeight="1">
      <c r="A41" s="139"/>
      <c r="B41" s="25"/>
      <c r="C41" s="24"/>
      <c r="D41" s="26" t="s">
        <v>30</v>
      </c>
      <c r="E41" s="26" t="s">
        <v>13</v>
      </c>
    </row>
    <row r="42" spans="1:5" ht="10.95" customHeight="1">
      <c r="A42" s="139"/>
      <c r="B42" s="139" t="s">
        <v>39</v>
      </c>
      <c r="C42" s="24"/>
      <c r="D42" s="26" t="s">
        <v>14</v>
      </c>
      <c r="E42" s="26" t="s">
        <v>15</v>
      </c>
    </row>
    <row r="43" spans="1:5" ht="10.95" customHeight="1">
      <c r="A43" s="139"/>
      <c r="B43" s="139" t="s">
        <v>40</v>
      </c>
      <c r="C43" s="24"/>
      <c r="D43" s="26" t="s">
        <v>1</v>
      </c>
      <c r="E43" s="26" t="s">
        <v>25</v>
      </c>
    </row>
    <row r="44" spans="1:5" ht="10.95" customHeight="1">
      <c r="A44" s="24"/>
      <c r="B44" s="27"/>
      <c r="C44" s="24"/>
      <c r="D44" s="139"/>
      <c r="E44" s="26" t="s">
        <v>33</v>
      </c>
    </row>
    <row r="45" spans="1:5" ht="10.95" customHeight="1">
      <c r="A45" s="24"/>
      <c r="B45" s="27"/>
      <c r="C45" s="24"/>
      <c r="D45" s="26" t="s">
        <v>2</v>
      </c>
      <c r="E45" s="26" t="s">
        <v>23</v>
      </c>
    </row>
    <row r="46" spans="1:5" ht="10.95" customHeight="1">
      <c r="A46" s="24"/>
      <c r="B46" s="27"/>
      <c r="C46" s="24"/>
      <c r="D46" s="26" t="s">
        <v>16</v>
      </c>
      <c r="E46" s="26" t="s">
        <v>17</v>
      </c>
    </row>
    <row r="47" spans="1:5" ht="10.95" customHeight="1">
      <c r="A47" s="24"/>
      <c r="B47" s="27"/>
      <c r="C47" s="24"/>
      <c r="D47" s="26" t="s">
        <v>19</v>
      </c>
      <c r="E47" s="26" t="s">
        <v>20</v>
      </c>
    </row>
    <row r="48" spans="1:5" ht="10.95" customHeight="1">
      <c r="A48" s="24"/>
      <c r="B48" s="27"/>
      <c r="C48" s="24"/>
      <c r="D48" s="26" t="s">
        <v>21</v>
      </c>
      <c r="E48" s="26" t="s">
        <v>22</v>
      </c>
    </row>
    <row r="49" spans="1:5" ht="10.95" customHeight="1">
      <c r="A49" s="24"/>
      <c r="B49" s="27"/>
      <c r="C49" s="24"/>
      <c r="D49" s="139"/>
      <c r="E49" s="26"/>
    </row>
    <row r="50" spans="1:5" ht="10.95" customHeight="1">
      <c r="A50" s="24"/>
      <c r="B50" s="27"/>
      <c r="C50" s="24"/>
      <c r="D50" s="139"/>
      <c r="E50" s="26"/>
    </row>
    <row r="51" spans="1:5" ht="10.95" customHeight="1">
      <c r="A51" s="139"/>
      <c r="B51" s="25" t="s">
        <v>35</v>
      </c>
      <c r="C51" s="24"/>
    </row>
    <row r="52" spans="1:5" ht="10.95" customHeight="1">
      <c r="A52" s="139"/>
      <c r="B52" s="141" t="s">
        <v>192</v>
      </c>
      <c r="C52" s="24"/>
    </row>
    <row r="53" spans="1:5" ht="10.95" customHeight="1">
      <c r="A53" s="139"/>
      <c r="B53" s="141"/>
      <c r="C53" s="24"/>
    </row>
    <row r="54" spans="1:5" ht="30" customHeight="1">
      <c r="A54" s="139"/>
      <c r="B54" s="141"/>
      <c r="C54" s="24"/>
    </row>
    <row r="55" spans="1:5" ht="18" customHeight="1">
      <c r="A55" s="5"/>
      <c r="B55" s="232" t="s">
        <v>41</v>
      </c>
      <c r="C55" s="232"/>
      <c r="D55" s="232"/>
    </row>
    <row r="56" spans="1:5" ht="18" customHeight="1">
      <c r="A56" s="24"/>
      <c r="B56" s="232"/>
      <c r="C56" s="232"/>
      <c r="D56" s="232"/>
    </row>
    <row r="57" spans="1:5" ht="10.95" customHeight="1">
      <c r="A57" s="24"/>
      <c r="B57" s="28" t="s">
        <v>42</v>
      </c>
      <c r="C57" s="24"/>
    </row>
    <row r="58" spans="1:5" ht="10.95" customHeight="1">
      <c r="A58" s="24"/>
      <c r="C58" s="2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33203125" style="92" customWidth="1"/>
    <col min="3" max="4" width="9.77734375" style="92" customWidth="1"/>
    <col min="5" max="5" width="10.33203125" style="92" customWidth="1"/>
    <col min="6" max="10" width="9.77734375" style="92" customWidth="1"/>
    <col min="11" max="11" width="10.8867187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</row>
    <row r="2" spans="1:15" s="107" customFormat="1" ht="13.8" customHeight="1">
      <c r="A2" s="160" t="s">
        <v>237</v>
      </c>
      <c r="B2" s="160"/>
      <c r="C2" s="160"/>
      <c r="D2" s="160"/>
      <c r="E2" s="160"/>
      <c r="F2" s="160"/>
      <c r="H2" s="118"/>
      <c r="I2" s="118"/>
    </row>
    <row r="3" spans="1:15" ht="13.8" customHeight="1">
      <c r="N3" s="96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ht="13.8" customHeight="1">
      <c r="A10" s="226"/>
      <c r="B10" s="206"/>
      <c r="C10" s="227"/>
      <c r="D10" s="227"/>
      <c r="E10" s="227"/>
      <c r="F10" s="227"/>
      <c r="G10" s="227"/>
      <c r="H10" s="227"/>
      <c r="I10" s="228"/>
      <c r="J10" s="228"/>
      <c r="K10" s="228"/>
      <c r="L10" s="228"/>
      <c r="M10" s="228"/>
      <c r="N10" s="228"/>
      <c r="O10" s="209"/>
    </row>
    <row r="11" spans="1:15" ht="12" customHeight="1">
      <c r="A11" s="93">
        <v>1</v>
      </c>
      <c r="B11" s="229" t="s">
        <v>46</v>
      </c>
      <c r="C11" s="119">
        <v>125436.17200000001</v>
      </c>
      <c r="D11" s="119">
        <v>37991.012999999999</v>
      </c>
      <c r="E11" s="119">
        <v>87445.159</v>
      </c>
      <c r="F11" s="119">
        <v>66590.468999999997</v>
      </c>
      <c r="G11" s="119">
        <v>9091.3549999999996</v>
      </c>
      <c r="H11" s="119">
        <v>11763.334999999999</v>
      </c>
      <c r="I11" s="119">
        <v>670.02207123474989</v>
      </c>
      <c r="J11" s="119">
        <v>202.93043715146464</v>
      </c>
      <c r="K11" s="119">
        <v>467.09163408328527</v>
      </c>
      <c r="L11" s="119">
        <v>454.82186326070621</v>
      </c>
      <c r="M11" s="119">
        <v>222.81640605852655</v>
      </c>
      <c r="N11" s="119">
        <v>288.30290181853832</v>
      </c>
      <c r="O11" s="185">
        <v>1</v>
      </c>
    </row>
    <row r="12" spans="1:15" ht="12" customHeight="1">
      <c r="A12" s="93">
        <v>2</v>
      </c>
      <c r="B12" s="180" t="s">
        <v>48</v>
      </c>
      <c r="C12" s="119">
        <v>123057.114</v>
      </c>
      <c r="D12" s="119">
        <v>37629.15</v>
      </c>
      <c r="E12" s="119">
        <v>85427.964000000007</v>
      </c>
      <c r="F12" s="119">
        <v>65444.347999999998</v>
      </c>
      <c r="G12" s="119">
        <v>8480.9779999999992</v>
      </c>
      <c r="H12" s="119">
        <v>11502.638000000001</v>
      </c>
      <c r="I12" s="119">
        <v>657.31424267675152</v>
      </c>
      <c r="J12" s="119">
        <v>200.99753220947375</v>
      </c>
      <c r="K12" s="119">
        <v>456.31671046727774</v>
      </c>
      <c r="L12" s="119">
        <v>446.99370261594152</v>
      </c>
      <c r="M12" s="119">
        <v>207.85691877849126</v>
      </c>
      <c r="N12" s="119">
        <v>281.91358266751632</v>
      </c>
      <c r="O12" s="168">
        <v>2</v>
      </c>
    </row>
    <row r="13" spans="1:15" ht="12" customHeight="1">
      <c r="A13" s="93">
        <v>3</v>
      </c>
      <c r="B13" s="180" t="s">
        <v>49</v>
      </c>
      <c r="C13" s="119" t="s">
        <v>0</v>
      </c>
      <c r="D13" s="119" t="s">
        <v>0</v>
      </c>
      <c r="E13" s="119" t="s">
        <v>0</v>
      </c>
      <c r="F13" s="119" t="s">
        <v>0</v>
      </c>
      <c r="G13" s="119" t="s">
        <v>0</v>
      </c>
      <c r="H13" s="119" t="s">
        <v>0</v>
      </c>
      <c r="I13" s="119" t="s">
        <v>0</v>
      </c>
      <c r="J13" s="119" t="s">
        <v>0</v>
      </c>
      <c r="K13" s="119" t="s">
        <v>0</v>
      </c>
      <c r="L13" s="119" t="s">
        <v>0</v>
      </c>
      <c r="M13" s="119" t="s">
        <v>0</v>
      </c>
      <c r="N13" s="119" t="s">
        <v>0</v>
      </c>
      <c r="O13" s="168">
        <v>3</v>
      </c>
    </row>
    <row r="14" spans="1:15" ht="12" customHeight="1">
      <c r="A14" s="93">
        <v>4</v>
      </c>
      <c r="B14" s="180" t="s">
        <v>278</v>
      </c>
      <c r="C14" s="119">
        <v>297.11399999999998</v>
      </c>
      <c r="D14" s="119">
        <v>124.187</v>
      </c>
      <c r="E14" s="119">
        <v>172.92699999999999</v>
      </c>
      <c r="F14" s="119">
        <v>92.418999999999997</v>
      </c>
      <c r="G14" s="119">
        <v>15.670999999999999</v>
      </c>
      <c r="H14" s="119">
        <v>64.837000000000003</v>
      </c>
      <c r="I14" s="119">
        <v>1.5870457021985771</v>
      </c>
      <c r="J14" s="119">
        <v>0.6633495716086576</v>
      </c>
      <c r="K14" s="119">
        <v>0.9236961305899194</v>
      </c>
      <c r="L14" s="119">
        <v>0.63123420531384467</v>
      </c>
      <c r="M14" s="119">
        <v>0</v>
      </c>
      <c r="N14" s="119">
        <v>1.5890642615558062</v>
      </c>
      <c r="O14" s="168">
        <v>4</v>
      </c>
    </row>
    <row r="15" spans="1:15" ht="12" customHeight="1">
      <c r="A15" s="93">
        <v>5</v>
      </c>
      <c r="B15" s="180" t="s">
        <v>50</v>
      </c>
      <c r="C15" s="119">
        <v>2081.944</v>
      </c>
      <c r="D15" s="119">
        <v>237.67599999999999</v>
      </c>
      <c r="E15" s="119">
        <v>1844.268</v>
      </c>
      <c r="F15" s="119">
        <v>1053.702</v>
      </c>
      <c r="G15" s="119">
        <v>594.70600000000002</v>
      </c>
      <c r="H15" s="119">
        <v>195.86</v>
      </c>
      <c r="I15" s="119">
        <v>11.120782855799842</v>
      </c>
      <c r="J15" s="119">
        <v>1.2695553703822404</v>
      </c>
      <c r="K15" s="119">
        <v>9.851227485417601</v>
      </c>
      <c r="L15" s="119">
        <v>7.1969264394508574</v>
      </c>
      <c r="M15" s="119">
        <v>14.575412969952453</v>
      </c>
      <c r="N15" s="119">
        <v>4.8002548894662027</v>
      </c>
      <c r="O15" s="168">
        <v>5</v>
      </c>
    </row>
    <row r="16" spans="1:15" ht="12" customHeight="1">
      <c r="A16" s="93">
        <v>6</v>
      </c>
      <c r="B16" s="180" t="s">
        <v>51</v>
      </c>
      <c r="C16" s="119">
        <v>56386.351000000002</v>
      </c>
      <c r="D16" s="119">
        <v>8223.51</v>
      </c>
      <c r="E16" s="119">
        <v>48162.841</v>
      </c>
      <c r="F16" s="119">
        <v>36048.411</v>
      </c>
      <c r="G16" s="119">
        <v>9381.7090000000007</v>
      </c>
      <c r="H16" s="119">
        <v>2732.721</v>
      </c>
      <c r="I16" s="119">
        <v>301.18983291669338</v>
      </c>
      <c r="J16" s="119">
        <v>43.926190628805848</v>
      </c>
      <c r="K16" s="119">
        <v>257.26364228788754</v>
      </c>
      <c r="L16" s="119">
        <v>246.21549757530224</v>
      </c>
      <c r="M16" s="119">
        <v>229.9325768344689</v>
      </c>
      <c r="N16" s="119">
        <v>66.975172785647757</v>
      </c>
      <c r="O16" s="168">
        <v>6</v>
      </c>
    </row>
    <row r="17" spans="1:15" ht="22.05" customHeight="1">
      <c r="A17" s="93">
        <v>7</v>
      </c>
      <c r="B17" s="182" t="s">
        <v>193</v>
      </c>
      <c r="C17" s="119">
        <v>38560.089999999997</v>
      </c>
      <c r="D17" s="119">
        <v>5574.0460000000003</v>
      </c>
      <c r="E17" s="119">
        <v>32986.044000000002</v>
      </c>
      <c r="F17" s="119">
        <v>24417.88</v>
      </c>
      <c r="G17" s="119">
        <v>6961.82</v>
      </c>
      <c r="H17" s="119">
        <v>1606.3440000000001</v>
      </c>
      <c r="I17" s="119">
        <v>205.97018353524348</v>
      </c>
      <c r="J17" s="119">
        <v>29.773978163792918</v>
      </c>
      <c r="K17" s="119">
        <v>176.19620537145056</v>
      </c>
      <c r="L17" s="119">
        <v>166.77740591489652</v>
      </c>
      <c r="M17" s="119">
        <v>170.62447919219647</v>
      </c>
      <c r="N17" s="119">
        <v>39.369246605558551</v>
      </c>
      <c r="O17" s="168">
        <v>7</v>
      </c>
    </row>
    <row r="18" spans="1:15" ht="22.05" customHeight="1">
      <c r="A18" s="93">
        <v>8</v>
      </c>
      <c r="B18" s="187" t="s">
        <v>279</v>
      </c>
      <c r="C18" s="119">
        <v>298736.55699999997</v>
      </c>
      <c r="D18" s="119">
        <v>176531.95800000001</v>
      </c>
      <c r="E18" s="119">
        <v>122204.599</v>
      </c>
      <c r="F18" s="119">
        <v>82969.895000000004</v>
      </c>
      <c r="G18" s="119">
        <v>37672.591999999997</v>
      </c>
      <c r="H18" s="119">
        <v>1562.1120000000001</v>
      </c>
      <c r="I18" s="119">
        <v>1595.7126519667543</v>
      </c>
      <c r="J18" s="119">
        <v>942.9521505031729</v>
      </c>
      <c r="K18" s="119">
        <v>652.76050146358136</v>
      </c>
      <c r="L18" s="119">
        <v>566.69554675227107</v>
      </c>
      <c r="M18" s="119">
        <v>923.30258320670555</v>
      </c>
      <c r="N18" s="119">
        <v>38.285182098916721</v>
      </c>
      <c r="O18" s="169">
        <v>8</v>
      </c>
    </row>
    <row r="19" spans="1:15" ht="22.05" customHeight="1">
      <c r="A19" s="93">
        <v>9</v>
      </c>
      <c r="B19" s="182" t="s">
        <v>194</v>
      </c>
      <c r="C19" s="119">
        <v>107211.382</v>
      </c>
      <c r="D19" s="119">
        <v>107211.382</v>
      </c>
      <c r="E19" s="119" t="s">
        <v>0</v>
      </c>
      <c r="F19" s="119" t="s">
        <v>0</v>
      </c>
      <c r="G19" s="119" t="s">
        <v>0</v>
      </c>
      <c r="H19" s="119" t="s">
        <v>0</v>
      </c>
      <c r="I19" s="119">
        <v>572.67366408136229</v>
      </c>
      <c r="J19" s="119">
        <v>572.67366408136229</v>
      </c>
      <c r="K19" s="119" t="s">
        <v>0</v>
      </c>
      <c r="L19" s="119" t="s">
        <v>0</v>
      </c>
      <c r="M19" s="119" t="s">
        <v>0</v>
      </c>
      <c r="N19" s="119" t="s">
        <v>0</v>
      </c>
      <c r="O19" s="168">
        <v>9</v>
      </c>
    </row>
    <row r="20" spans="1:15" ht="12" customHeight="1">
      <c r="A20" s="93">
        <v>10</v>
      </c>
      <c r="B20" s="180" t="s">
        <v>53</v>
      </c>
      <c r="C20" s="149">
        <v>38385</v>
      </c>
      <c r="D20" s="149">
        <v>38385</v>
      </c>
      <c r="E20" s="149" t="s">
        <v>0</v>
      </c>
      <c r="F20" s="149" t="s">
        <v>0</v>
      </c>
      <c r="G20" s="149" t="s">
        <v>0</v>
      </c>
      <c r="H20" s="149" t="s">
        <v>0</v>
      </c>
      <c r="I20" s="149">
        <v>205</v>
      </c>
      <c r="J20" s="149">
        <v>205</v>
      </c>
      <c r="K20" s="149" t="s">
        <v>0</v>
      </c>
      <c r="L20" s="149" t="s">
        <v>0</v>
      </c>
      <c r="M20" s="149" t="s">
        <v>0</v>
      </c>
      <c r="N20" s="149" t="s">
        <v>0</v>
      </c>
      <c r="O20" s="168">
        <v>10</v>
      </c>
    </row>
    <row r="21" spans="1:15" ht="12" customHeight="1">
      <c r="A21" s="93">
        <v>11</v>
      </c>
      <c r="B21" s="181" t="s">
        <v>55</v>
      </c>
      <c r="C21" s="119">
        <v>43347.468000000001</v>
      </c>
      <c r="D21" s="119">
        <v>43347.468000000001</v>
      </c>
      <c r="E21" s="119" t="s">
        <v>0</v>
      </c>
      <c r="F21" s="119" t="s">
        <v>0</v>
      </c>
      <c r="G21" s="119" t="s">
        <v>0</v>
      </c>
      <c r="H21" s="119" t="s">
        <v>0</v>
      </c>
      <c r="I21" s="119">
        <v>231.5421447343119</v>
      </c>
      <c r="J21" s="119">
        <v>231.5421447343119</v>
      </c>
      <c r="K21" s="119" t="s">
        <v>0</v>
      </c>
      <c r="L21" s="119" t="s">
        <v>0</v>
      </c>
      <c r="M21" s="119" t="s">
        <v>0</v>
      </c>
      <c r="N21" s="119" t="s">
        <v>0</v>
      </c>
      <c r="O21" s="168">
        <v>11</v>
      </c>
    </row>
    <row r="22" spans="1:15" ht="12" customHeight="1">
      <c r="A22" s="93">
        <v>12</v>
      </c>
      <c r="B22" s="181" t="s">
        <v>57</v>
      </c>
      <c r="C22" s="119">
        <v>23361.411</v>
      </c>
      <c r="D22" s="119">
        <v>23361.411</v>
      </c>
      <c r="E22" s="119" t="s">
        <v>0</v>
      </c>
      <c r="F22" s="119" t="s">
        <v>0</v>
      </c>
      <c r="G22" s="119" t="s">
        <v>0</v>
      </c>
      <c r="H22" s="119" t="s">
        <v>0</v>
      </c>
      <c r="I22" s="119">
        <v>124.78586308569963</v>
      </c>
      <c r="J22" s="119">
        <v>124.78586308569963</v>
      </c>
      <c r="K22" s="119" t="s">
        <v>0</v>
      </c>
      <c r="L22" s="119" t="s">
        <v>0</v>
      </c>
      <c r="M22" s="119" t="s">
        <v>0</v>
      </c>
      <c r="N22" s="119" t="s">
        <v>0</v>
      </c>
      <c r="O22" s="168">
        <v>12</v>
      </c>
    </row>
    <row r="23" spans="1:15" ht="12" customHeight="1">
      <c r="A23" s="93">
        <v>13</v>
      </c>
      <c r="B23" s="181" t="s">
        <v>59</v>
      </c>
      <c r="C23" s="119">
        <v>2117.1669999999999</v>
      </c>
      <c r="D23" s="119">
        <v>2117.1669999999999</v>
      </c>
      <c r="E23" s="119" t="s">
        <v>0</v>
      </c>
      <c r="F23" s="119" t="s">
        <v>0</v>
      </c>
      <c r="G23" s="119" t="s">
        <v>0</v>
      </c>
      <c r="H23" s="119" t="s">
        <v>0</v>
      </c>
      <c r="I23" s="119">
        <v>11.308927846505567</v>
      </c>
      <c r="J23" s="119">
        <v>11.308927846505567</v>
      </c>
      <c r="K23" s="119" t="s">
        <v>0</v>
      </c>
      <c r="L23" s="119" t="s">
        <v>0</v>
      </c>
      <c r="M23" s="119" t="s">
        <v>0</v>
      </c>
      <c r="N23" s="119" t="s">
        <v>0</v>
      </c>
      <c r="O23" s="168">
        <v>13</v>
      </c>
    </row>
    <row r="24" spans="1:15" ht="22.05" customHeight="1">
      <c r="A24" s="93">
        <v>14</v>
      </c>
      <c r="B24" s="182" t="s">
        <v>280</v>
      </c>
      <c r="C24" s="119">
        <v>37434.207999999999</v>
      </c>
      <c r="D24" s="119">
        <v>27382.929</v>
      </c>
      <c r="E24" s="119">
        <v>10051.279</v>
      </c>
      <c r="F24" s="119">
        <v>8662.8369999999995</v>
      </c>
      <c r="G24" s="119">
        <v>1107.3219999999999</v>
      </c>
      <c r="H24" s="119">
        <v>281.12</v>
      </c>
      <c r="I24" s="119">
        <v>199.95624212123155</v>
      </c>
      <c r="J24" s="119">
        <v>146.26695404140762</v>
      </c>
      <c r="K24" s="119">
        <v>53.689288079823946</v>
      </c>
      <c r="L24" s="119">
        <v>59.168342326343826</v>
      </c>
      <c r="M24" s="119">
        <v>27.138914759080436</v>
      </c>
      <c r="N24" s="119">
        <v>6.8898583402774376</v>
      </c>
      <c r="O24" s="168">
        <v>14</v>
      </c>
    </row>
    <row r="25" spans="1:15" ht="22.05" customHeight="1">
      <c r="A25" s="93">
        <v>15</v>
      </c>
      <c r="B25" s="182" t="s">
        <v>281</v>
      </c>
      <c r="C25" s="119">
        <v>2313.7069999999999</v>
      </c>
      <c r="D25" s="119">
        <v>1053.3679999999999</v>
      </c>
      <c r="E25" s="119">
        <v>1260.3389999999999</v>
      </c>
      <c r="F25" s="119">
        <v>451.53800000000001</v>
      </c>
      <c r="G25" s="119">
        <v>673.61599999999999</v>
      </c>
      <c r="H25" s="119">
        <v>135.185</v>
      </c>
      <c r="I25" s="119">
        <v>12.358753712368864</v>
      </c>
      <c r="J25" s="119">
        <v>5.6266051321496482</v>
      </c>
      <c r="K25" s="119">
        <v>6.7321485802192171</v>
      </c>
      <c r="L25" s="119">
        <v>3.0840652960863331</v>
      </c>
      <c r="M25" s="119">
        <v>16.509386794764964</v>
      </c>
      <c r="N25" s="119">
        <v>3.3131954315964904</v>
      </c>
      <c r="O25" s="168">
        <v>15</v>
      </c>
    </row>
    <row r="26" spans="1:15" ht="12" customHeight="1">
      <c r="A26" s="93">
        <v>16</v>
      </c>
      <c r="B26" s="180" t="s">
        <v>62</v>
      </c>
      <c r="C26" s="119">
        <v>3279.866</v>
      </c>
      <c r="D26" s="119">
        <v>136.262</v>
      </c>
      <c r="E26" s="119">
        <v>3143.6039999999998</v>
      </c>
      <c r="F26" s="119">
        <v>2326.6010000000001</v>
      </c>
      <c r="G26" s="119">
        <v>744.47500000000002</v>
      </c>
      <c r="H26" s="119">
        <v>72.528000000000006</v>
      </c>
      <c r="I26" s="119">
        <v>17.519528662692561</v>
      </c>
      <c r="J26" s="119">
        <v>0.72784864218105672</v>
      </c>
      <c r="K26" s="119">
        <v>16.791680020511507</v>
      </c>
      <c r="L26" s="119">
        <v>15.890997882658288</v>
      </c>
      <c r="M26" s="119">
        <v>18.246041860693104</v>
      </c>
      <c r="N26" s="119">
        <v>1.7775599235331601</v>
      </c>
      <c r="O26" s="168">
        <v>16</v>
      </c>
    </row>
    <row r="27" spans="1:15" ht="12" customHeight="1">
      <c r="A27" s="93">
        <v>17</v>
      </c>
      <c r="B27" s="180" t="s">
        <v>63</v>
      </c>
      <c r="C27" s="119">
        <v>2638.7730000000001</v>
      </c>
      <c r="D27" s="119">
        <v>130.74700000000001</v>
      </c>
      <c r="E27" s="119">
        <v>2508.0259999999998</v>
      </c>
      <c r="F27" s="119">
        <v>1750.8440000000001</v>
      </c>
      <c r="G27" s="119">
        <v>684.654</v>
      </c>
      <c r="H27" s="119">
        <v>72.528000000000006</v>
      </c>
      <c r="I27" s="119">
        <v>14.095106082943401</v>
      </c>
      <c r="J27" s="119">
        <v>0.69839006046620944</v>
      </c>
      <c r="K27" s="119">
        <v>13.396716022477191</v>
      </c>
      <c r="L27" s="119">
        <v>11.958500102452017</v>
      </c>
      <c r="M27" s="119">
        <v>16.779912749375029</v>
      </c>
      <c r="N27" s="119">
        <v>1.7775599235331601</v>
      </c>
      <c r="O27" s="168">
        <v>17</v>
      </c>
    </row>
    <row r="28" spans="1:15" ht="12" customHeight="1">
      <c r="A28" s="93">
        <v>18</v>
      </c>
      <c r="B28" s="188" t="s">
        <v>130</v>
      </c>
      <c r="C28" s="119">
        <v>478729.44900000002</v>
      </c>
      <c r="D28" s="119">
        <v>222882.74299999999</v>
      </c>
      <c r="E28" s="119">
        <v>255846.70600000001</v>
      </c>
      <c r="F28" s="119">
        <v>184815.74299999999</v>
      </c>
      <c r="G28" s="119">
        <v>54900.267</v>
      </c>
      <c r="H28" s="119">
        <v>16130.696</v>
      </c>
      <c r="I28" s="119">
        <v>2557.1515127235434</v>
      </c>
      <c r="J28" s="119">
        <v>1190.5366269256244</v>
      </c>
      <c r="K28" s="119">
        <v>1366.614885797919</v>
      </c>
      <c r="L28" s="119">
        <v>1262.3163923229288</v>
      </c>
      <c r="M28" s="119">
        <v>1345.5288221165629</v>
      </c>
      <c r="N28" s="119">
        <v>395.34081662663596</v>
      </c>
      <c r="O28" s="168">
        <v>18</v>
      </c>
    </row>
    <row r="29" spans="1:15" ht="12" customHeight="1">
      <c r="A29" s="93">
        <v>21</v>
      </c>
      <c r="B29" s="180" t="s">
        <v>167</v>
      </c>
      <c r="C29" s="119">
        <v>52619.442999999999</v>
      </c>
      <c r="D29" s="119">
        <v>8224.625</v>
      </c>
      <c r="E29" s="119">
        <v>44394.817999999999</v>
      </c>
      <c r="F29" s="119">
        <v>35787.366999999998</v>
      </c>
      <c r="G29" s="119">
        <v>6951.9830000000002</v>
      </c>
      <c r="H29" s="119">
        <v>1655.4680000000001</v>
      </c>
      <c r="I29" s="119">
        <v>281.06875093476913</v>
      </c>
      <c r="J29" s="119">
        <v>43.93214644360404</v>
      </c>
      <c r="K29" s="119">
        <v>237.13660449116509</v>
      </c>
      <c r="L29" s="119">
        <v>244.43253193087904</v>
      </c>
      <c r="M29" s="119">
        <v>170.38338806921229</v>
      </c>
      <c r="N29" s="119">
        <v>40.573207195725701</v>
      </c>
      <c r="O29" s="168">
        <v>21</v>
      </c>
    </row>
    <row r="30" spans="1:15" ht="12" customHeight="1">
      <c r="A30" s="93">
        <v>22</v>
      </c>
      <c r="B30" s="180" t="s">
        <v>66</v>
      </c>
      <c r="C30" s="119">
        <v>3924.7060000000001</v>
      </c>
      <c r="D30" s="119">
        <v>2363.7440000000001</v>
      </c>
      <c r="E30" s="119">
        <v>1560.962</v>
      </c>
      <c r="F30" s="119">
        <v>1259.0709999999999</v>
      </c>
      <c r="G30" s="119">
        <v>301.89100000000002</v>
      </c>
      <c r="H30" s="119">
        <v>0</v>
      </c>
      <c r="I30" s="119">
        <v>20.963965985086425</v>
      </c>
      <c r="J30" s="119">
        <v>12.626028246052604</v>
      </c>
      <c r="K30" s="119">
        <v>8.3379377390338227</v>
      </c>
      <c r="L30" s="119">
        <v>8.5996243425995491</v>
      </c>
      <c r="M30" s="119">
        <v>7.3989265232096466</v>
      </c>
      <c r="N30" s="119">
        <v>0</v>
      </c>
      <c r="O30" s="168">
        <v>22</v>
      </c>
    </row>
    <row r="31" spans="1:15" ht="12" customHeight="1">
      <c r="A31" s="93">
        <v>23</v>
      </c>
      <c r="B31" s="172" t="s">
        <v>292</v>
      </c>
      <c r="C31" s="119">
        <v>3105.7249999999999</v>
      </c>
      <c r="D31" s="119">
        <v>29.542999999999999</v>
      </c>
      <c r="E31" s="119">
        <v>3076.1819999999998</v>
      </c>
      <c r="F31" s="119">
        <v>2172.761</v>
      </c>
      <c r="G31" s="119">
        <v>872.39200000000005</v>
      </c>
      <c r="H31" s="119">
        <v>31.029</v>
      </c>
      <c r="I31" s="119">
        <v>16.589347905048822</v>
      </c>
      <c r="J31" s="119">
        <v>0</v>
      </c>
      <c r="K31" s="119">
        <v>16.431542849817319</v>
      </c>
      <c r="L31" s="119">
        <v>14.840249982924664</v>
      </c>
      <c r="M31" s="119">
        <v>21.381108769177981</v>
      </c>
      <c r="N31" s="119">
        <v>0.76047742757707959</v>
      </c>
      <c r="O31" s="168">
        <v>23</v>
      </c>
    </row>
    <row r="32" spans="1:15" ht="12" customHeight="1">
      <c r="A32" s="93">
        <v>24</v>
      </c>
      <c r="B32" s="172" t="s">
        <v>291</v>
      </c>
      <c r="C32" s="119">
        <v>5199.2929999999997</v>
      </c>
      <c r="D32" s="119">
        <v>1723.6479999999999</v>
      </c>
      <c r="E32" s="119">
        <v>3475.645</v>
      </c>
      <c r="F32" s="119">
        <v>2467.8919999999998</v>
      </c>
      <c r="G32" s="119">
        <v>254.57599999999999</v>
      </c>
      <c r="H32" s="119">
        <v>753.17700000000002</v>
      </c>
      <c r="I32" s="119">
        <v>27.772220797812107</v>
      </c>
      <c r="J32" s="119">
        <v>9.2069311796252382</v>
      </c>
      <c r="K32" s="119">
        <v>18.565289618186867</v>
      </c>
      <c r="L32" s="119">
        <v>16.85603442387815</v>
      </c>
      <c r="M32" s="119">
        <v>6.2393019950002451</v>
      </c>
      <c r="N32" s="119">
        <v>18.459315719817656</v>
      </c>
      <c r="O32" s="168">
        <v>24</v>
      </c>
    </row>
    <row r="33" spans="1:15" ht="12" customHeight="1">
      <c r="A33" s="93">
        <v>25</v>
      </c>
      <c r="B33" s="180" t="s">
        <v>67</v>
      </c>
      <c r="C33" s="119">
        <v>1.871</v>
      </c>
      <c r="D33" s="119" t="s">
        <v>0</v>
      </c>
      <c r="E33" s="119">
        <v>1.871</v>
      </c>
      <c r="F33" s="119">
        <v>0.871</v>
      </c>
      <c r="G33" s="119">
        <v>1</v>
      </c>
      <c r="H33" s="119" t="s">
        <v>0</v>
      </c>
      <c r="I33" s="119">
        <v>0</v>
      </c>
      <c r="J33" s="119" t="s">
        <v>0</v>
      </c>
      <c r="K33" s="119">
        <v>0</v>
      </c>
      <c r="L33" s="119">
        <v>0</v>
      </c>
      <c r="M33" s="119">
        <v>0</v>
      </c>
      <c r="N33" s="119" t="s">
        <v>0</v>
      </c>
      <c r="O33" s="168">
        <v>25</v>
      </c>
    </row>
    <row r="34" spans="1:15" ht="12" customHeight="1">
      <c r="A34" s="93">
        <v>26</v>
      </c>
      <c r="B34" s="180" t="s">
        <v>68</v>
      </c>
      <c r="C34" s="119">
        <v>39825.758000000002</v>
      </c>
      <c r="D34" s="119">
        <v>4107.6899999999996</v>
      </c>
      <c r="E34" s="119">
        <v>35718.067999999999</v>
      </c>
      <c r="F34" s="119">
        <v>29324.682000000001</v>
      </c>
      <c r="G34" s="119">
        <v>5522.1239999999998</v>
      </c>
      <c r="H34" s="119">
        <v>871.26199999999994</v>
      </c>
      <c r="I34" s="119">
        <v>212.73079717112151</v>
      </c>
      <c r="J34" s="119">
        <v>21.941381962694699</v>
      </c>
      <c r="K34" s="119">
        <v>190.78941520842682</v>
      </c>
      <c r="L34" s="119">
        <v>200.29152380301892</v>
      </c>
      <c r="M34" s="119">
        <v>135.33954217930494</v>
      </c>
      <c r="N34" s="119">
        <v>21.353414048330965</v>
      </c>
      <c r="O34" s="168">
        <v>26</v>
      </c>
    </row>
    <row r="35" spans="1:15" ht="12" customHeight="1">
      <c r="A35" s="93">
        <v>28</v>
      </c>
      <c r="B35" s="184" t="s">
        <v>168</v>
      </c>
      <c r="C35" s="119">
        <v>531348.89199999999</v>
      </c>
      <c r="D35" s="119">
        <v>231107.36799999999</v>
      </c>
      <c r="E35" s="119">
        <v>300241.52399999998</v>
      </c>
      <c r="F35" s="119">
        <v>220603.11</v>
      </c>
      <c r="G35" s="119">
        <v>61852.25</v>
      </c>
      <c r="H35" s="119">
        <v>17786.164000000001</v>
      </c>
      <c r="I35" s="119">
        <v>2838.2202636583124</v>
      </c>
      <c r="J35" s="119">
        <v>1234.4687733692285</v>
      </c>
      <c r="K35" s="119">
        <v>1603.7514902890841</v>
      </c>
      <c r="L35" s="119">
        <v>1506.7489242538079</v>
      </c>
      <c r="M35" s="119">
        <v>1515.9122101857752</v>
      </c>
      <c r="N35" s="119">
        <v>435.91402382236163</v>
      </c>
      <c r="O35" s="168">
        <v>28</v>
      </c>
    </row>
    <row r="36" spans="1:15" ht="12" customHeight="1">
      <c r="A36" s="93">
        <v>29</v>
      </c>
      <c r="B36" s="189" t="s">
        <v>169</v>
      </c>
      <c r="C36" s="119">
        <v>43261.353000000003</v>
      </c>
      <c r="D36" s="119">
        <v>12427.255999999999</v>
      </c>
      <c r="E36" s="119">
        <v>30834.097000000002</v>
      </c>
      <c r="F36" s="119">
        <v>24013.798999999999</v>
      </c>
      <c r="G36" s="119">
        <v>5290.0320000000002</v>
      </c>
      <c r="H36" s="119">
        <v>1530.2660000000001</v>
      </c>
      <c r="I36" s="119">
        <v>231.0821581949875</v>
      </c>
      <c r="J36" s="119">
        <v>66.380659359442774</v>
      </c>
      <c r="K36" s="119">
        <v>164.70149883554473</v>
      </c>
      <c r="L36" s="119">
        <v>164.0174783143228</v>
      </c>
      <c r="M36" s="119">
        <v>129.65129160335277</v>
      </c>
      <c r="N36" s="119">
        <v>37.504681143081221</v>
      </c>
      <c r="O36" s="168">
        <v>29</v>
      </c>
    </row>
    <row r="37" spans="1:15" ht="12" customHeight="1">
      <c r="A37" s="93">
        <v>30</v>
      </c>
      <c r="B37" s="189" t="s">
        <v>170</v>
      </c>
      <c r="C37" s="119">
        <v>-10507.398999999999</v>
      </c>
      <c r="D37" s="119">
        <v>4104.0010000000002</v>
      </c>
      <c r="E37" s="119">
        <v>-14611.4</v>
      </c>
      <c r="F37" s="119">
        <v>-12528.504999999999</v>
      </c>
      <c r="G37" s="119">
        <v>-1135.8340000000001</v>
      </c>
      <c r="H37" s="119">
        <v>-947.06100000000004</v>
      </c>
      <c r="I37" s="119">
        <v>-56.125670363010919</v>
      </c>
      <c r="J37" s="119">
        <v>21.921677029250262</v>
      </c>
      <c r="K37" s="119">
        <v>-78.047347392261173</v>
      </c>
      <c r="L37" s="119">
        <v>-85.571374906085651</v>
      </c>
      <c r="M37" s="119">
        <v>-27.837704034115976</v>
      </c>
      <c r="N37" s="119">
        <v>-23.211141610705358</v>
      </c>
      <c r="O37" s="168">
        <v>30</v>
      </c>
    </row>
    <row r="38" spans="1:15" ht="12" customHeight="1">
      <c r="A38" s="93">
        <v>31</v>
      </c>
      <c r="B38" s="190" t="s">
        <v>73</v>
      </c>
      <c r="C38" s="119">
        <v>32753.954000000002</v>
      </c>
      <c r="D38" s="119">
        <v>16531.257000000001</v>
      </c>
      <c r="E38" s="119">
        <v>16222.697</v>
      </c>
      <c r="F38" s="119">
        <v>11485.294</v>
      </c>
      <c r="G38" s="119">
        <v>4154.1980000000003</v>
      </c>
      <c r="H38" s="119">
        <v>583.20500000000004</v>
      </c>
      <c r="I38" s="119">
        <v>174.95648783197657</v>
      </c>
      <c r="J38" s="119">
        <v>88.302336388693035</v>
      </c>
      <c r="K38" s="119">
        <v>86.654151443283553</v>
      </c>
      <c r="L38" s="119">
        <v>78.446103408237136</v>
      </c>
      <c r="M38" s="119">
        <v>101.8135875692368</v>
      </c>
      <c r="N38" s="119">
        <v>14.293539532375863</v>
      </c>
      <c r="O38" s="168">
        <v>31</v>
      </c>
    </row>
    <row r="39" spans="1:15" ht="12" customHeight="1">
      <c r="A39" s="109"/>
      <c r="B39" s="191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68"/>
    </row>
    <row r="40" spans="1:15" ht="12" customHeight="1">
      <c r="A40" s="109"/>
      <c r="B40" s="192" t="s">
        <v>75</v>
      </c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68"/>
    </row>
    <row r="41" spans="1:15" ht="12" customHeight="1">
      <c r="A41" s="93">
        <v>32</v>
      </c>
      <c r="B41" s="193" t="s">
        <v>76</v>
      </c>
      <c r="C41" s="119">
        <v>3817.0810000000001</v>
      </c>
      <c r="D41" s="119" t="s">
        <v>0</v>
      </c>
      <c r="E41" s="119">
        <v>3817.0810000000001</v>
      </c>
      <c r="F41" s="119">
        <v>3287.6109999999999</v>
      </c>
      <c r="G41" s="119">
        <v>529.47</v>
      </c>
      <c r="H41" s="119" t="s">
        <v>0</v>
      </c>
      <c r="I41" s="119">
        <v>20.389082964767216</v>
      </c>
      <c r="J41" s="119" t="s">
        <v>0</v>
      </c>
      <c r="K41" s="119">
        <v>20.389082964767216</v>
      </c>
      <c r="L41" s="119">
        <v>22.454825490062156</v>
      </c>
      <c r="M41" s="119">
        <v>12.976569775991374</v>
      </c>
      <c r="N41" s="119" t="s">
        <v>0</v>
      </c>
      <c r="O41" s="168">
        <v>32</v>
      </c>
    </row>
    <row r="42" spans="1:15" ht="12" customHeight="1">
      <c r="A42" s="93">
        <v>34</v>
      </c>
      <c r="B42" s="193" t="s">
        <v>171</v>
      </c>
      <c r="C42" s="119">
        <v>9513.2849999999999</v>
      </c>
      <c r="D42" s="119">
        <v>605.11900000000003</v>
      </c>
      <c r="E42" s="119">
        <v>8908.1659999999993</v>
      </c>
      <c r="F42" s="119">
        <v>6881.6729999999998</v>
      </c>
      <c r="G42" s="119">
        <v>1708.58</v>
      </c>
      <c r="H42" s="119">
        <v>317.91300000000001</v>
      </c>
      <c r="I42" s="119">
        <v>50.815572719697457</v>
      </c>
      <c r="J42" s="119">
        <v>3.2322660940537999</v>
      </c>
      <c r="K42" s="119">
        <v>47.583306625643658</v>
      </c>
      <c r="L42" s="119">
        <v>47.002752544225125</v>
      </c>
      <c r="M42" s="119">
        <v>41.874908092740554</v>
      </c>
      <c r="N42" s="119">
        <v>7.7916033527768249</v>
      </c>
      <c r="O42" s="168">
        <v>34</v>
      </c>
    </row>
    <row r="43" spans="1:15" ht="12" customHeight="1">
      <c r="A43" s="93">
        <v>36</v>
      </c>
      <c r="B43" s="194" t="s">
        <v>79</v>
      </c>
      <c r="C43" s="119">
        <v>-5696.2039999999997</v>
      </c>
      <c r="D43" s="119">
        <v>-605.11900000000003</v>
      </c>
      <c r="E43" s="119">
        <v>-5091.085</v>
      </c>
      <c r="F43" s="119">
        <v>-3594.0619999999999</v>
      </c>
      <c r="G43" s="119">
        <v>-1179.1099999999999</v>
      </c>
      <c r="H43" s="119">
        <v>-317.91300000000001</v>
      </c>
      <c r="I43" s="119">
        <v>-30.426489754930241</v>
      </c>
      <c r="J43" s="119">
        <v>-3.2322660940537999</v>
      </c>
      <c r="K43" s="119">
        <v>-27.194223660876439</v>
      </c>
      <c r="L43" s="119">
        <v>-24.547927054162965</v>
      </c>
      <c r="M43" s="119">
        <v>-28.898338316749179</v>
      </c>
      <c r="N43" s="119">
        <v>-7.7916033527768249</v>
      </c>
      <c r="O43" s="168">
        <v>36</v>
      </c>
    </row>
    <row r="44" spans="1:15" ht="12" customHeight="1">
      <c r="A44" s="110" t="s">
        <v>173</v>
      </c>
      <c r="B44" s="111"/>
      <c r="N44" s="195"/>
      <c r="O44" s="42"/>
    </row>
    <row r="45" spans="1:15" ht="12" customHeight="1">
      <c r="A45" s="202" t="s">
        <v>287</v>
      </c>
      <c r="B45" s="203"/>
      <c r="C45" s="37"/>
      <c r="N45" s="195"/>
      <c r="O45" s="42"/>
    </row>
    <row r="46" spans="1:15" ht="12" customHeight="1">
      <c r="A46" s="204" t="s">
        <v>133</v>
      </c>
      <c r="B46" s="205"/>
      <c r="C46" s="38"/>
      <c r="N46" s="195"/>
      <c r="O46" s="42"/>
    </row>
    <row r="47" spans="1:15">
      <c r="N47" s="195"/>
      <c r="O47" s="42"/>
    </row>
    <row r="48" spans="1:15">
      <c r="N48" s="195"/>
      <c r="O48" s="42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4.77734375" style="92" customWidth="1"/>
    <col min="3" max="4" width="9.77734375" style="92" customWidth="1"/>
    <col min="5" max="5" width="10.6640625" style="92" customWidth="1"/>
    <col min="6" max="10" width="9.77734375" style="92" customWidth="1"/>
    <col min="11" max="11" width="10.4414062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</row>
    <row r="2" spans="1:15" s="107" customFormat="1" ht="12">
      <c r="A2" s="160" t="s">
        <v>238</v>
      </c>
      <c r="B2" s="160"/>
      <c r="C2" s="160"/>
      <c r="D2" s="160"/>
      <c r="E2" s="160"/>
      <c r="F2" s="160"/>
      <c r="H2" s="118"/>
      <c r="I2" s="118"/>
    </row>
    <row r="3" spans="1:15">
      <c r="H3" s="97"/>
      <c r="I3" s="97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ht="13.8" customHeight="1">
      <c r="A10" s="226"/>
      <c r="B10" s="206"/>
      <c r="C10" s="227"/>
      <c r="D10" s="227"/>
      <c r="E10" s="227"/>
      <c r="F10" s="227"/>
      <c r="G10" s="227"/>
      <c r="H10" s="227"/>
      <c r="I10" s="228"/>
      <c r="J10" s="228"/>
      <c r="K10" s="228"/>
      <c r="L10" s="228"/>
      <c r="M10" s="228"/>
      <c r="N10" s="228"/>
      <c r="O10" s="209"/>
    </row>
    <row r="11" spans="1:15" ht="12" customHeight="1">
      <c r="A11" s="93">
        <v>1</v>
      </c>
      <c r="B11" s="125" t="s">
        <v>174</v>
      </c>
      <c r="C11" s="104">
        <v>155012.549</v>
      </c>
      <c r="D11" s="104" t="s">
        <v>0</v>
      </c>
      <c r="E11" s="104">
        <v>155012.549</v>
      </c>
      <c r="F11" s="104">
        <v>149534.85200000001</v>
      </c>
      <c r="G11" s="104">
        <v>5477.6970000000001</v>
      </c>
      <c r="H11" s="104" t="s">
        <v>0</v>
      </c>
      <c r="I11" s="104">
        <v>765.73607955106797</v>
      </c>
      <c r="J11" s="104" t="s">
        <v>0</v>
      </c>
      <c r="K11" s="104">
        <v>765.73607955106797</v>
      </c>
      <c r="L11" s="104">
        <v>773.24148986229682</v>
      </c>
      <c r="M11" s="104">
        <v>605.33727483699852</v>
      </c>
      <c r="N11" s="104" t="s">
        <v>0</v>
      </c>
      <c r="O11" s="185">
        <v>1</v>
      </c>
    </row>
    <row r="12" spans="1:15" ht="12" customHeight="1">
      <c r="A12" s="93">
        <v>2</v>
      </c>
      <c r="B12" s="180" t="s">
        <v>80</v>
      </c>
      <c r="C12" s="104">
        <v>84700.981</v>
      </c>
      <c r="D12" s="104" t="s">
        <v>0</v>
      </c>
      <c r="E12" s="104">
        <v>84700.981</v>
      </c>
      <c r="F12" s="104">
        <v>81209.197</v>
      </c>
      <c r="G12" s="104">
        <v>3491.7840000000001</v>
      </c>
      <c r="H12" s="104" t="s">
        <v>0</v>
      </c>
      <c r="I12" s="104">
        <v>418.40868719002549</v>
      </c>
      <c r="J12" s="104" t="s">
        <v>0</v>
      </c>
      <c r="K12" s="104">
        <v>418.40868719002549</v>
      </c>
      <c r="L12" s="104">
        <v>419.93100363519784</v>
      </c>
      <c r="M12" s="104">
        <v>385.87512432312963</v>
      </c>
      <c r="N12" s="104" t="s">
        <v>0</v>
      </c>
      <c r="O12" s="168">
        <v>2</v>
      </c>
    </row>
    <row r="13" spans="1:15" ht="12" customHeight="1">
      <c r="A13" s="93">
        <v>3</v>
      </c>
      <c r="B13" s="180" t="s">
        <v>81</v>
      </c>
      <c r="C13" s="104">
        <v>18636.059000000001</v>
      </c>
      <c r="D13" s="104" t="s">
        <v>0</v>
      </c>
      <c r="E13" s="104">
        <v>18636.059000000001</v>
      </c>
      <c r="F13" s="104">
        <v>17576.431</v>
      </c>
      <c r="G13" s="104">
        <v>1059.6279999999999</v>
      </c>
      <c r="H13" s="104" t="s">
        <v>0</v>
      </c>
      <c r="I13" s="104">
        <v>92.059016182892364</v>
      </c>
      <c r="J13" s="104" t="s">
        <v>0</v>
      </c>
      <c r="K13" s="104">
        <v>92.059016182892364</v>
      </c>
      <c r="L13" s="104">
        <v>90.887345064559668</v>
      </c>
      <c r="M13" s="104">
        <v>117.09890595645928</v>
      </c>
      <c r="N13" s="104" t="s">
        <v>0</v>
      </c>
      <c r="O13" s="168">
        <v>3</v>
      </c>
    </row>
    <row r="14" spans="1:15" ht="12" customHeight="1">
      <c r="A14" s="93">
        <v>4</v>
      </c>
      <c r="B14" s="180" t="s">
        <v>82</v>
      </c>
      <c r="C14" s="104">
        <v>66064.922000000006</v>
      </c>
      <c r="D14" s="104" t="s">
        <v>0</v>
      </c>
      <c r="E14" s="104">
        <v>66064.922000000006</v>
      </c>
      <c r="F14" s="104">
        <v>63632.766000000003</v>
      </c>
      <c r="G14" s="104">
        <v>2432.1559999999999</v>
      </c>
      <c r="H14" s="104" t="s">
        <v>0</v>
      </c>
      <c r="I14" s="104">
        <v>326.34967100713311</v>
      </c>
      <c r="J14" s="104" t="s">
        <v>0</v>
      </c>
      <c r="K14" s="104">
        <v>326.34967100713311</v>
      </c>
      <c r="L14" s="104">
        <v>329.04365857063817</v>
      </c>
      <c r="M14" s="104">
        <v>268.77621836667038</v>
      </c>
      <c r="N14" s="104" t="s">
        <v>0</v>
      </c>
      <c r="O14" s="168">
        <v>4</v>
      </c>
    </row>
    <row r="15" spans="1:15" ht="12" customHeight="1">
      <c r="A15" s="93">
        <v>5</v>
      </c>
      <c r="B15" s="180" t="s">
        <v>175</v>
      </c>
      <c r="C15" s="104">
        <v>57959.472000000002</v>
      </c>
      <c r="D15" s="104" t="s">
        <v>0</v>
      </c>
      <c r="E15" s="104">
        <v>57959.472000000002</v>
      </c>
      <c r="F15" s="104">
        <v>55824.811999999998</v>
      </c>
      <c r="G15" s="104">
        <v>2134.66</v>
      </c>
      <c r="H15" s="104" t="s">
        <v>0</v>
      </c>
      <c r="I15" s="104">
        <v>286.31010294611633</v>
      </c>
      <c r="J15" s="104" t="s">
        <v>0</v>
      </c>
      <c r="K15" s="104">
        <v>286.31010294611633</v>
      </c>
      <c r="L15" s="104">
        <v>288.66889708201688</v>
      </c>
      <c r="M15" s="104">
        <v>235.90009945850369</v>
      </c>
      <c r="N15" s="104" t="s">
        <v>0</v>
      </c>
      <c r="O15" s="168">
        <v>5</v>
      </c>
    </row>
    <row r="16" spans="1:15" ht="12" customHeight="1">
      <c r="A16" s="93">
        <v>6</v>
      </c>
      <c r="B16" s="180" t="s">
        <v>84</v>
      </c>
      <c r="C16" s="104">
        <v>68887.054000000004</v>
      </c>
      <c r="D16" s="104" t="s">
        <v>0</v>
      </c>
      <c r="E16" s="104">
        <v>68887.054000000004</v>
      </c>
      <c r="F16" s="104">
        <v>66985.192999999999</v>
      </c>
      <c r="G16" s="104">
        <v>1901.8610000000001</v>
      </c>
      <c r="H16" s="104" t="s">
        <v>0</v>
      </c>
      <c r="I16" s="104">
        <v>340.29053132841983</v>
      </c>
      <c r="J16" s="104" t="s">
        <v>0</v>
      </c>
      <c r="K16" s="104">
        <v>340.29053132841983</v>
      </c>
      <c r="L16" s="104">
        <v>346.37898617797475</v>
      </c>
      <c r="M16" s="104">
        <v>210.17361034368437</v>
      </c>
      <c r="N16" s="104" t="s">
        <v>0</v>
      </c>
      <c r="O16" s="168">
        <v>6</v>
      </c>
    </row>
    <row r="17" spans="1:15" ht="12" customHeight="1">
      <c r="A17" s="93">
        <v>7</v>
      </c>
      <c r="B17" s="180" t="s">
        <v>85</v>
      </c>
      <c r="C17" s="104">
        <v>60921.076000000001</v>
      </c>
      <c r="D17" s="104" t="s">
        <v>0</v>
      </c>
      <c r="E17" s="104">
        <v>60921.076000000001</v>
      </c>
      <c r="F17" s="104">
        <v>59263.082000000002</v>
      </c>
      <c r="G17" s="104">
        <v>1657.9939999999999</v>
      </c>
      <c r="H17" s="104" t="s">
        <v>0</v>
      </c>
      <c r="I17" s="104">
        <v>300.93993163271352</v>
      </c>
      <c r="J17" s="104" t="s">
        <v>0</v>
      </c>
      <c r="K17" s="104">
        <v>300.93993163271352</v>
      </c>
      <c r="L17" s="104">
        <v>306.44811698821536</v>
      </c>
      <c r="M17" s="104">
        <v>183.22400265222677</v>
      </c>
      <c r="N17" s="104" t="s">
        <v>0</v>
      </c>
      <c r="O17" s="168">
        <v>7</v>
      </c>
    </row>
    <row r="18" spans="1:15" ht="12" customHeight="1">
      <c r="A18" s="95">
        <v>8</v>
      </c>
      <c r="B18" s="180" t="s">
        <v>86</v>
      </c>
      <c r="C18" s="104">
        <v>7965.9780000000001</v>
      </c>
      <c r="D18" s="104" t="s">
        <v>0</v>
      </c>
      <c r="E18" s="104">
        <v>7965.9780000000001</v>
      </c>
      <c r="F18" s="104">
        <v>7722.1109999999999</v>
      </c>
      <c r="G18" s="104">
        <v>243.86699999999999</v>
      </c>
      <c r="H18" s="104" t="s">
        <v>0</v>
      </c>
      <c r="I18" s="104">
        <v>39.3505996957063</v>
      </c>
      <c r="J18" s="104" t="s">
        <v>0</v>
      </c>
      <c r="K18" s="104">
        <v>39.3505996957063</v>
      </c>
      <c r="L18" s="104">
        <v>39.930869189759392</v>
      </c>
      <c r="M18" s="104">
        <v>26.949607691457619</v>
      </c>
      <c r="N18" s="104" t="s">
        <v>0</v>
      </c>
      <c r="O18" s="169">
        <v>8</v>
      </c>
    </row>
    <row r="19" spans="1:15" ht="12" customHeight="1">
      <c r="A19" s="93">
        <v>9</v>
      </c>
      <c r="B19" s="180" t="s">
        <v>87</v>
      </c>
      <c r="C19" s="104">
        <v>1424.5139999999999</v>
      </c>
      <c r="D19" s="104" t="s">
        <v>0</v>
      </c>
      <c r="E19" s="104">
        <v>1424.5139999999999</v>
      </c>
      <c r="F19" s="104">
        <v>1340.462</v>
      </c>
      <c r="G19" s="104">
        <v>84.052000000000007</v>
      </c>
      <c r="H19" s="104" t="s">
        <v>0</v>
      </c>
      <c r="I19" s="104">
        <v>7.0368610326226557</v>
      </c>
      <c r="J19" s="104" t="s">
        <v>0</v>
      </c>
      <c r="K19" s="104">
        <v>7.0368610326226557</v>
      </c>
      <c r="L19" s="104">
        <v>6.9315000491242946</v>
      </c>
      <c r="M19" s="104">
        <v>9.2885401701845502</v>
      </c>
      <c r="N19" s="104" t="s">
        <v>0</v>
      </c>
      <c r="O19" s="168">
        <v>9</v>
      </c>
    </row>
    <row r="20" spans="1:15" ht="12" customHeight="1">
      <c r="A20" s="93">
        <v>10</v>
      </c>
      <c r="B20" s="181" t="s">
        <v>176</v>
      </c>
      <c r="C20" s="104">
        <v>366176.43099999998</v>
      </c>
      <c r="D20" s="104">
        <v>244510.011</v>
      </c>
      <c r="E20" s="104">
        <v>121666.42</v>
      </c>
      <c r="F20" s="104">
        <v>111769.215</v>
      </c>
      <c r="G20" s="104">
        <v>4188.2060000000001</v>
      </c>
      <c r="H20" s="104">
        <v>5708.9989999999998</v>
      </c>
      <c r="I20" s="104">
        <v>1808.8503576438973</v>
      </c>
      <c r="J20" s="104">
        <v>1207.8385810824161</v>
      </c>
      <c r="K20" s="104">
        <v>601.01177656148116</v>
      </c>
      <c r="L20" s="104">
        <v>577.95619664196659</v>
      </c>
      <c r="M20" s="104">
        <v>462.83633550668583</v>
      </c>
      <c r="N20" s="104">
        <v>630.89833130732677</v>
      </c>
      <c r="O20" s="168">
        <v>10</v>
      </c>
    </row>
    <row r="21" spans="1:15" ht="12" customHeight="1">
      <c r="A21" s="93">
        <v>11</v>
      </c>
      <c r="B21" s="181" t="s">
        <v>161</v>
      </c>
      <c r="C21" s="104">
        <v>173343.93100000001</v>
      </c>
      <c r="D21" s="104">
        <v>86938.023000000001</v>
      </c>
      <c r="E21" s="104">
        <v>86405.907999999996</v>
      </c>
      <c r="F21" s="104">
        <v>82400.63</v>
      </c>
      <c r="G21" s="104">
        <v>3793.59</v>
      </c>
      <c r="H21" s="104">
        <v>211.68799999999999</v>
      </c>
      <c r="I21" s="104">
        <v>856.2900422849691</v>
      </c>
      <c r="J21" s="104">
        <v>429.45930071726372</v>
      </c>
      <c r="K21" s="104">
        <v>426.83074156770533</v>
      </c>
      <c r="L21" s="104">
        <v>426.09187794422581</v>
      </c>
      <c r="M21" s="104">
        <v>419.22753895458061</v>
      </c>
      <c r="N21" s="104">
        <v>23.393524146314508</v>
      </c>
      <c r="O21" s="168">
        <v>11</v>
      </c>
    </row>
    <row r="22" spans="1:15" ht="12" customHeight="1">
      <c r="A22" s="93">
        <v>12</v>
      </c>
      <c r="B22" s="181" t="s">
        <v>162</v>
      </c>
      <c r="C22" s="104">
        <v>92784.475000000006</v>
      </c>
      <c r="D22" s="104">
        <v>25806.785</v>
      </c>
      <c r="E22" s="104">
        <v>66977.69</v>
      </c>
      <c r="F22" s="104">
        <v>63851.580999999998</v>
      </c>
      <c r="G22" s="104">
        <v>3126.1089999999999</v>
      </c>
      <c r="H22" s="104" t="s">
        <v>0</v>
      </c>
      <c r="I22" s="104">
        <v>458.33979628129384</v>
      </c>
      <c r="J22" s="104">
        <v>127.4812039360588</v>
      </c>
      <c r="K22" s="104">
        <v>330.85859234523502</v>
      </c>
      <c r="L22" s="104">
        <v>330.17514620941427</v>
      </c>
      <c r="M22" s="104">
        <v>345.4645817217372</v>
      </c>
      <c r="N22" s="104" t="s">
        <v>0</v>
      </c>
      <c r="O22" s="168">
        <v>12</v>
      </c>
    </row>
    <row r="23" spans="1:15" ht="12" customHeight="1">
      <c r="A23" s="93">
        <v>13</v>
      </c>
      <c r="B23" s="181" t="s">
        <v>163</v>
      </c>
      <c r="C23" s="104">
        <v>77407.133000000002</v>
      </c>
      <c r="D23" s="104">
        <v>74517.328999999998</v>
      </c>
      <c r="E23" s="104">
        <v>2889.8040000000001</v>
      </c>
      <c r="F23" s="104" t="s">
        <v>0</v>
      </c>
      <c r="G23" s="104" t="s">
        <v>0</v>
      </c>
      <c r="H23" s="104">
        <v>2889.8040000000001</v>
      </c>
      <c r="I23" s="104">
        <v>382.37829733841807</v>
      </c>
      <c r="J23" s="104">
        <v>368.10314864944968</v>
      </c>
      <c r="K23" s="104">
        <v>14.275148688968365</v>
      </c>
      <c r="L23" s="104" t="s">
        <v>0</v>
      </c>
      <c r="M23" s="104" t="s">
        <v>0</v>
      </c>
      <c r="N23" s="104">
        <v>319.35064648027407</v>
      </c>
      <c r="O23" s="168">
        <v>13</v>
      </c>
    </row>
    <row r="24" spans="1:15" ht="12" customHeight="1">
      <c r="A24" s="93">
        <v>14</v>
      </c>
      <c r="B24" s="181" t="s">
        <v>164</v>
      </c>
      <c r="C24" s="104">
        <v>83077.535999999993</v>
      </c>
      <c r="D24" s="104">
        <v>82754.232000000004</v>
      </c>
      <c r="E24" s="104">
        <v>323.30399999999997</v>
      </c>
      <c r="F24" s="104">
        <v>217.46700000000001</v>
      </c>
      <c r="G24" s="104">
        <v>52.906999999999996</v>
      </c>
      <c r="H24" s="104">
        <v>52.93</v>
      </c>
      <c r="I24" s="104">
        <v>410.3891402714932</v>
      </c>
      <c r="J24" s="104">
        <v>408.79207255626471</v>
      </c>
      <c r="K24" s="104">
        <v>1.5970677152285166</v>
      </c>
      <c r="L24" s="104">
        <v>1.1245171598918231</v>
      </c>
      <c r="M24" s="104">
        <v>5.8467233948502599</v>
      </c>
      <c r="N24" s="104">
        <v>5.8492651121670907</v>
      </c>
      <c r="O24" s="168">
        <v>14</v>
      </c>
    </row>
    <row r="25" spans="1:15" ht="12" customHeight="1">
      <c r="A25" s="93">
        <v>15</v>
      </c>
      <c r="B25" s="181" t="s">
        <v>88</v>
      </c>
      <c r="C25" s="104">
        <v>9997.9369999999999</v>
      </c>
      <c r="D25" s="104">
        <v>9525.4660000000003</v>
      </c>
      <c r="E25" s="104">
        <v>472.471</v>
      </c>
      <c r="F25" s="104">
        <v>466.14100000000002</v>
      </c>
      <c r="G25" s="104">
        <v>6.33</v>
      </c>
      <c r="H25" s="104" t="s">
        <v>0</v>
      </c>
      <c r="I25" s="104">
        <v>49.388137485427492</v>
      </c>
      <c r="J25" s="104">
        <v>47.05420972554289</v>
      </c>
      <c r="K25" s="104">
        <v>2.3339277598846055</v>
      </c>
      <c r="L25" s="104">
        <v>2.4104050427381365</v>
      </c>
      <c r="M25" s="104">
        <v>0.69952480937120121</v>
      </c>
      <c r="N25" s="104" t="s">
        <v>0</v>
      </c>
      <c r="O25" s="168">
        <v>15</v>
      </c>
    </row>
    <row r="26" spans="1:15" ht="12" customHeight="1">
      <c r="A26" s="93">
        <v>16</v>
      </c>
      <c r="B26" s="181" t="s">
        <v>89</v>
      </c>
      <c r="C26" s="104">
        <v>5495.808</v>
      </c>
      <c r="D26" s="104">
        <v>5062.4319999999998</v>
      </c>
      <c r="E26" s="104">
        <v>433.37599999999998</v>
      </c>
      <c r="F26" s="104">
        <v>433.37599999999998</v>
      </c>
      <c r="G26" s="104" t="s">
        <v>0</v>
      </c>
      <c r="H26" s="104" t="s">
        <v>0</v>
      </c>
      <c r="I26" s="104">
        <v>27.148372819063802</v>
      </c>
      <c r="J26" s="104">
        <v>25.007567823904839</v>
      </c>
      <c r="K26" s="104">
        <v>2.1408049951589638</v>
      </c>
      <c r="L26" s="104">
        <v>2.2409779354351635</v>
      </c>
      <c r="M26" s="104" t="s">
        <v>0</v>
      </c>
      <c r="N26" s="104" t="s">
        <v>0</v>
      </c>
      <c r="O26" s="168">
        <v>16</v>
      </c>
    </row>
    <row r="27" spans="1:15" ht="12" customHeight="1">
      <c r="A27" s="93">
        <v>17</v>
      </c>
      <c r="B27" s="181" t="s">
        <v>90</v>
      </c>
      <c r="C27" s="104">
        <v>4343.0730000000003</v>
      </c>
      <c r="D27" s="104">
        <v>4343.0730000000003</v>
      </c>
      <c r="E27" s="104" t="s">
        <v>0</v>
      </c>
      <c r="F27" s="104" t="s">
        <v>0</v>
      </c>
      <c r="G27" s="104" t="s">
        <v>0</v>
      </c>
      <c r="H27" s="104" t="s">
        <v>0</v>
      </c>
      <c r="I27" s="104">
        <v>21.454054614791836</v>
      </c>
      <c r="J27" s="104">
        <v>21.454054614791836</v>
      </c>
      <c r="K27" s="104" t="s">
        <v>0</v>
      </c>
      <c r="L27" s="104" t="s">
        <v>0</v>
      </c>
      <c r="M27" s="104" t="s">
        <v>0</v>
      </c>
      <c r="N27" s="104" t="s">
        <v>0</v>
      </c>
      <c r="O27" s="168">
        <v>17</v>
      </c>
    </row>
    <row r="28" spans="1:15" ht="12" customHeight="1">
      <c r="A28" s="93">
        <v>18</v>
      </c>
      <c r="B28" s="181" t="s">
        <v>91</v>
      </c>
      <c r="C28" s="104">
        <v>51869.862999999998</v>
      </c>
      <c r="D28" s="104">
        <v>32447.685000000001</v>
      </c>
      <c r="E28" s="104">
        <v>19422.178</v>
      </c>
      <c r="F28" s="104">
        <v>18797.542000000001</v>
      </c>
      <c r="G28" s="104">
        <v>167.846</v>
      </c>
      <c r="H28" s="104">
        <v>456.79</v>
      </c>
      <c r="I28" s="104">
        <v>256.22845244916914</v>
      </c>
      <c r="J28" s="104">
        <v>160.28613981702858</v>
      </c>
      <c r="K28" s="104">
        <v>95.942312632140528</v>
      </c>
      <c r="L28" s="104">
        <v>97.201683670567306</v>
      </c>
      <c r="M28" s="104">
        <v>18.548568902641176</v>
      </c>
      <c r="N28" s="104">
        <v>50.479611006741074</v>
      </c>
      <c r="O28" s="168">
        <v>18</v>
      </c>
    </row>
    <row r="29" spans="1:15" ht="12" customHeight="1">
      <c r="A29" s="93">
        <v>19</v>
      </c>
      <c r="B29" s="181" t="s">
        <v>165</v>
      </c>
      <c r="C29" s="104">
        <v>57990.911</v>
      </c>
      <c r="D29" s="104">
        <v>42492.650999999998</v>
      </c>
      <c r="E29" s="104">
        <v>15498.26</v>
      </c>
      <c r="F29" s="104">
        <v>14088.224</v>
      </c>
      <c r="G29" s="104">
        <v>623.41099999999994</v>
      </c>
      <c r="H29" s="104">
        <v>786.625</v>
      </c>
      <c r="I29" s="104">
        <v>286.46540635064912</v>
      </c>
      <c r="J29" s="104">
        <v>209.90659270090299</v>
      </c>
      <c r="K29" s="104">
        <v>76.558813649746099</v>
      </c>
      <c r="L29" s="104">
        <v>72.849902009959308</v>
      </c>
      <c r="M29" s="104">
        <v>68.89280583489888</v>
      </c>
      <c r="N29" s="104">
        <v>86.929494971820091</v>
      </c>
      <c r="O29" s="168">
        <v>19</v>
      </c>
    </row>
    <row r="30" spans="1:15" ht="12" customHeight="1">
      <c r="A30" s="93">
        <v>20</v>
      </c>
      <c r="B30" s="181" t="s">
        <v>92</v>
      </c>
      <c r="C30" s="104">
        <v>7657.7389999999996</v>
      </c>
      <c r="D30" s="104">
        <v>721.74099999999999</v>
      </c>
      <c r="E30" s="104">
        <v>6935.9979999999996</v>
      </c>
      <c r="F30" s="104">
        <v>6416.4610000000002</v>
      </c>
      <c r="G30" s="104">
        <v>510.21</v>
      </c>
      <c r="H30" s="104">
        <v>9.327</v>
      </c>
      <c r="I30" s="104">
        <v>37.827950562152978</v>
      </c>
      <c r="J30" s="104">
        <v>3.5652798909284908</v>
      </c>
      <c r="K30" s="104">
        <v>34.262670671224484</v>
      </c>
      <c r="L30" s="104">
        <v>33.17938124072456</v>
      </c>
      <c r="M30" s="104">
        <v>56.383025748701513</v>
      </c>
      <c r="N30" s="104">
        <v>1.0307216266990828</v>
      </c>
      <c r="O30" s="168">
        <v>20</v>
      </c>
    </row>
    <row r="31" spans="1:15" ht="12" customHeight="1">
      <c r="A31" s="93">
        <v>21</v>
      </c>
      <c r="B31" s="181" t="s">
        <v>93</v>
      </c>
      <c r="C31" s="104">
        <v>1345.8979999999999</v>
      </c>
      <c r="D31" s="104">
        <v>101.608</v>
      </c>
      <c r="E31" s="104">
        <v>1244.29</v>
      </c>
      <c r="F31" s="104">
        <v>1215.297</v>
      </c>
      <c r="G31" s="104">
        <v>16.018999999999998</v>
      </c>
      <c r="H31" s="104">
        <v>12.974</v>
      </c>
      <c r="I31" s="104">
        <v>6.6485111343832122</v>
      </c>
      <c r="J31" s="104">
        <v>0.5019265348060622</v>
      </c>
      <c r="K31" s="104">
        <v>6.1465845995771504</v>
      </c>
      <c r="L31" s="104">
        <v>6.2842745375852562</v>
      </c>
      <c r="M31" s="104">
        <v>1.7702508564482262</v>
      </c>
      <c r="N31" s="104">
        <v>1.4337495855895679</v>
      </c>
      <c r="O31" s="168">
        <v>21</v>
      </c>
    </row>
    <row r="32" spans="1:15" ht="12" customHeight="1">
      <c r="A32" s="93">
        <v>22</v>
      </c>
      <c r="B32" s="181" t="s">
        <v>94</v>
      </c>
      <c r="C32" s="104">
        <v>1328.56</v>
      </c>
      <c r="D32" s="104">
        <v>636.36199999999997</v>
      </c>
      <c r="E32" s="104">
        <v>692.19799999999998</v>
      </c>
      <c r="F32" s="104">
        <v>675.88</v>
      </c>
      <c r="G32" s="104">
        <v>0.91400000000000003</v>
      </c>
      <c r="H32" s="104">
        <v>15.404</v>
      </c>
      <c r="I32" s="104">
        <v>6.5628643126716595</v>
      </c>
      <c r="J32" s="104">
        <v>3.1435219032187951</v>
      </c>
      <c r="K32" s="104">
        <v>3.4193424094528639</v>
      </c>
      <c r="L32" s="104">
        <v>3.4949608815483977</v>
      </c>
      <c r="M32" s="104">
        <v>0</v>
      </c>
      <c r="N32" s="104">
        <v>1.7022875455851476</v>
      </c>
      <c r="O32" s="168">
        <v>22</v>
      </c>
    </row>
    <row r="33" spans="1:16" ht="12" customHeight="1">
      <c r="A33" s="93">
        <v>23</v>
      </c>
      <c r="B33" s="181" t="s">
        <v>126</v>
      </c>
      <c r="C33" s="104">
        <v>47658.714</v>
      </c>
      <c r="D33" s="104">
        <v>41032.94</v>
      </c>
      <c r="E33" s="104">
        <v>6625.7740000000003</v>
      </c>
      <c r="F33" s="104">
        <v>5780.5860000000002</v>
      </c>
      <c r="G33" s="104">
        <v>96.268000000000001</v>
      </c>
      <c r="H33" s="104">
        <v>748.92</v>
      </c>
      <c r="I33" s="104">
        <v>235.42608034144124</v>
      </c>
      <c r="J33" s="104">
        <v>202.69586437194965</v>
      </c>
      <c r="K33" s="104">
        <v>32.730215969491596</v>
      </c>
      <c r="L33" s="104">
        <v>29.891285350101093</v>
      </c>
      <c r="M33" s="104">
        <v>10.638523593767268</v>
      </c>
      <c r="N33" s="104">
        <v>82.762736213946297</v>
      </c>
      <c r="O33" s="168">
        <v>23</v>
      </c>
    </row>
    <row r="34" spans="1:16" ht="12" customHeight="1">
      <c r="A34" s="93">
        <v>24</v>
      </c>
      <c r="B34" s="181" t="s">
        <v>95</v>
      </c>
      <c r="C34" s="104">
        <v>30279.289000000001</v>
      </c>
      <c r="D34" s="104">
        <v>30127.543000000001</v>
      </c>
      <c r="E34" s="104">
        <v>151.74600000000001</v>
      </c>
      <c r="F34" s="104">
        <v>148.18600000000001</v>
      </c>
      <c r="G34" s="104">
        <v>3.492</v>
      </c>
      <c r="H34" s="104">
        <v>6.8000000000000005E-2</v>
      </c>
      <c r="I34" s="104">
        <v>149.57462605465432</v>
      </c>
      <c r="J34" s="104">
        <v>148.82502618111403</v>
      </c>
      <c r="K34" s="104">
        <v>0.74959987354027935</v>
      </c>
      <c r="L34" s="104">
        <v>0.76626660530438961</v>
      </c>
      <c r="M34" s="104">
        <v>0</v>
      </c>
      <c r="N34" s="104">
        <v>0</v>
      </c>
      <c r="O34" s="168">
        <v>24</v>
      </c>
    </row>
    <row r="35" spans="1:16" ht="12" customHeight="1">
      <c r="A35" s="93">
        <v>25</v>
      </c>
      <c r="B35" s="181" t="s">
        <v>96</v>
      </c>
      <c r="C35" s="104">
        <v>9625.0169999999998</v>
      </c>
      <c r="D35" s="104">
        <v>930.66899999999998</v>
      </c>
      <c r="E35" s="104">
        <v>8694.348</v>
      </c>
      <c r="F35" s="104">
        <v>8363.3770000000004</v>
      </c>
      <c r="G35" s="104">
        <v>291.988</v>
      </c>
      <c r="H35" s="104">
        <v>38.982999999999997</v>
      </c>
      <c r="I35" s="104">
        <v>47.545975024205184</v>
      </c>
      <c r="J35" s="104">
        <v>4.5973492857001723</v>
      </c>
      <c r="K35" s="104">
        <v>42.948625738505008</v>
      </c>
      <c r="L35" s="104">
        <v>43.246841824941697</v>
      </c>
      <c r="M35" s="104">
        <v>32.267432865510003</v>
      </c>
      <c r="N35" s="104">
        <v>4.3079898331307325</v>
      </c>
      <c r="O35" s="168">
        <v>25</v>
      </c>
    </row>
    <row r="36" spans="1:16" ht="12" customHeight="1">
      <c r="A36" s="93">
        <v>26</v>
      </c>
      <c r="B36" s="181" t="s">
        <v>97</v>
      </c>
      <c r="C36" s="104">
        <v>8464.6579999999994</v>
      </c>
      <c r="D36" s="104">
        <v>2633.181</v>
      </c>
      <c r="E36" s="104">
        <v>5831.4769999999999</v>
      </c>
      <c r="F36" s="104">
        <v>5636.2280000000001</v>
      </c>
      <c r="G36" s="104">
        <v>123.191</v>
      </c>
      <c r="H36" s="104">
        <v>72.058000000000007</v>
      </c>
      <c r="I36" s="104">
        <v>41.813995534391118</v>
      </c>
      <c r="J36" s="104">
        <v>13.007473967080953</v>
      </c>
      <c r="K36" s="104">
        <v>28.806521567310163</v>
      </c>
      <c r="L36" s="104">
        <v>29.144813250115053</v>
      </c>
      <c r="M36" s="104">
        <v>13.613769477290308</v>
      </c>
      <c r="N36" s="104">
        <v>7.9630898441816775</v>
      </c>
      <c r="O36" s="168">
        <v>26</v>
      </c>
    </row>
    <row r="37" spans="1:16" ht="12" customHeight="1">
      <c r="A37" s="93">
        <v>27</v>
      </c>
      <c r="B37" s="181" t="s">
        <v>98</v>
      </c>
      <c r="C37" s="104">
        <v>3132.6970000000001</v>
      </c>
      <c r="D37" s="104">
        <v>496.75400000000002</v>
      </c>
      <c r="E37" s="104">
        <v>2635.9430000000002</v>
      </c>
      <c r="F37" s="104">
        <v>2531.2510000000002</v>
      </c>
      <c r="G37" s="104">
        <v>32.634</v>
      </c>
      <c r="H37" s="104">
        <v>72.058000000000007</v>
      </c>
      <c r="I37" s="104">
        <v>15.474999506016717</v>
      </c>
      <c r="J37" s="104">
        <v>2.4538817206425736</v>
      </c>
      <c r="K37" s="104">
        <v>13.021117785374143</v>
      </c>
      <c r="L37" s="104">
        <v>13.089044248062176</v>
      </c>
      <c r="M37" s="104">
        <v>3.6063653442369321</v>
      </c>
      <c r="N37" s="104">
        <v>7.9630898441816775</v>
      </c>
      <c r="O37" s="168">
        <v>27</v>
      </c>
    </row>
    <row r="38" spans="1:16" ht="12" customHeight="1">
      <c r="A38" s="93">
        <v>28</v>
      </c>
      <c r="B38" s="183" t="s">
        <v>127</v>
      </c>
      <c r="C38" s="104">
        <v>651031.91599999997</v>
      </c>
      <c r="D38" s="104">
        <v>332539.663</v>
      </c>
      <c r="E38" s="104">
        <v>318492.25300000003</v>
      </c>
      <c r="F38" s="104">
        <v>300847.625</v>
      </c>
      <c r="G38" s="104">
        <v>10581.173000000001</v>
      </c>
      <c r="H38" s="104">
        <v>7063.4549999999999</v>
      </c>
      <c r="I38" s="104">
        <v>3215.9888359777906</v>
      </c>
      <c r="J38" s="104">
        <v>1642.6903465786718</v>
      </c>
      <c r="K38" s="104">
        <v>1573.2984893991188</v>
      </c>
      <c r="L38" s="104">
        <v>1555.6765708139637</v>
      </c>
      <c r="M38" s="104">
        <v>1169.3195933252293</v>
      </c>
      <c r="N38" s="104">
        <v>780.5785169632004</v>
      </c>
      <c r="O38" s="168">
        <v>28</v>
      </c>
    </row>
    <row r="39" spans="1:16" ht="12" customHeight="1">
      <c r="A39" s="93">
        <v>31</v>
      </c>
      <c r="B39" s="181" t="s">
        <v>101</v>
      </c>
      <c r="C39" s="104">
        <v>44827.553999999996</v>
      </c>
      <c r="D39" s="104">
        <v>4558.5919999999996</v>
      </c>
      <c r="E39" s="104">
        <v>40268.962</v>
      </c>
      <c r="F39" s="104">
        <v>35673.453000000001</v>
      </c>
      <c r="G39" s="104">
        <v>3798.3719999999998</v>
      </c>
      <c r="H39" s="104">
        <v>797.13699999999994</v>
      </c>
      <c r="I39" s="104">
        <v>221.44062320931059</v>
      </c>
      <c r="J39" s="104">
        <v>22.518682447785967</v>
      </c>
      <c r="K39" s="104">
        <v>198.92194076152464</v>
      </c>
      <c r="L39" s="104">
        <v>184.4666549457823</v>
      </c>
      <c r="M39" s="104">
        <v>419.75599513758425</v>
      </c>
      <c r="N39" s="104">
        <v>88.091170295060223</v>
      </c>
      <c r="O39" s="168">
        <v>31</v>
      </c>
    </row>
    <row r="40" spans="1:16" ht="12" customHeight="1">
      <c r="A40" s="93">
        <v>32</v>
      </c>
      <c r="B40" s="181" t="s">
        <v>102</v>
      </c>
      <c r="C40" s="104">
        <v>27326.652999999998</v>
      </c>
      <c r="D40" s="104">
        <v>4482.2039999999997</v>
      </c>
      <c r="E40" s="104">
        <v>22844.449000000001</v>
      </c>
      <c r="F40" s="104">
        <v>19422.214</v>
      </c>
      <c r="G40" s="104">
        <v>2627.598</v>
      </c>
      <c r="H40" s="104">
        <v>794.63699999999994</v>
      </c>
      <c r="I40" s="104">
        <v>134.98909778893082</v>
      </c>
      <c r="J40" s="104">
        <v>22.141338497105259</v>
      </c>
      <c r="K40" s="104">
        <v>112.84775929182557</v>
      </c>
      <c r="L40" s="104">
        <v>100.43184909016635</v>
      </c>
      <c r="M40" s="104">
        <v>290.37440601171403</v>
      </c>
      <c r="N40" s="104">
        <v>87.814896673665601</v>
      </c>
      <c r="O40" s="168">
        <v>32</v>
      </c>
    </row>
    <row r="41" spans="1:16" ht="12" customHeight="1">
      <c r="A41" s="93">
        <v>33</v>
      </c>
      <c r="B41" s="181" t="s">
        <v>267</v>
      </c>
      <c r="C41" s="104">
        <v>25640.412</v>
      </c>
      <c r="D41" s="104">
        <v>4466.4179999999997</v>
      </c>
      <c r="E41" s="104">
        <v>21173.993999999999</v>
      </c>
      <c r="F41" s="104">
        <v>18111.968000000001</v>
      </c>
      <c r="G41" s="104">
        <v>2627.598</v>
      </c>
      <c r="H41" s="104">
        <v>434.428</v>
      </c>
      <c r="I41" s="104">
        <v>126.65934912762552</v>
      </c>
      <c r="J41" s="104">
        <v>22.063358295955265</v>
      </c>
      <c r="K41" s="104">
        <v>104.59599083167025</v>
      </c>
      <c r="L41" s="104">
        <v>93.656595324401323</v>
      </c>
      <c r="M41" s="104">
        <v>290.37440601171403</v>
      </c>
      <c r="N41" s="104">
        <v>48.008398718090397</v>
      </c>
      <c r="O41" s="168">
        <v>33</v>
      </c>
    </row>
    <row r="42" spans="1:16" ht="12" customHeight="1">
      <c r="A42" s="93">
        <v>34</v>
      </c>
      <c r="B42" s="231" t="s">
        <v>294</v>
      </c>
      <c r="C42" s="104">
        <v>4124.9949999999999</v>
      </c>
      <c r="D42" s="104">
        <v>71.944000000000003</v>
      </c>
      <c r="E42" s="104">
        <v>4053.0509999999999</v>
      </c>
      <c r="F42" s="104">
        <v>3340.9349999999999</v>
      </c>
      <c r="G42" s="104">
        <v>712.11599999999999</v>
      </c>
      <c r="H42" s="104" t="s">
        <v>0</v>
      </c>
      <c r="I42" s="104">
        <v>20.376785749570235</v>
      </c>
      <c r="J42" s="104">
        <v>0.35539133355727243</v>
      </c>
      <c r="K42" s="104">
        <v>20.021394416012964</v>
      </c>
      <c r="L42" s="104">
        <v>17.275902723554324</v>
      </c>
      <c r="M42" s="104">
        <v>78.695546469223117</v>
      </c>
      <c r="N42" s="104" t="s">
        <v>0</v>
      </c>
      <c r="O42" s="168">
        <v>34</v>
      </c>
    </row>
    <row r="43" spans="1:16" ht="12" customHeight="1">
      <c r="A43" s="93">
        <v>35</v>
      </c>
      <c r="B43" s="125" t="s">
        <v>289</v>
      </c>
      <c r="C43" s="104">
        <v>32.673999999999999</v>
      </c>
      <c r="D43" s="104">
        <v>0.1</v>
      </c>
      <c r="E43" s="104">
        <v>32.573999999999998</v>
      </c>
      <c r="F43" s="104">
        <v>30.074000000000002</v>
      </c>
      <c r="G43" s="104" t="s">
        <v>0</v>
      </c>
      <c r="H43" s="104">
        <v>2.5</v>
      </c>
      <c r="I43" s="104">
        <v>0</v>
      </c>
      <c r="J43" s="104">
        <v>0</v>
      </c>
      <c r="K43" s="104">
        <v>0</v>
      </c>
      <c r="L43" s="104">
        <v>0</v>
      </c>
      <c r="M43" s="104" t="s">
        <v>0</v>
      </c>
      <c r="N43" s="104">
        <v>0</v>
      </c>
      <c r="O43" s="168">
        <v>35</v>
      </c>
    </row>
    <row r="44" spans="1:16" ht="12" customHeight="1">
      <c r="A44" s="93">
        <v>36</v>
      </c>
      <c r="B44" s="181" t="s">
        <v>103</v>
      </c>
      <c r="C44" s="104">
        <v>5825.88</v>
      </c>
      <c r="D44" s="104" t="s">
        <v>0</v>
      </c>
      <c r="E44" s="104">
        <v>5825.88</v>
      </c>
      <c r="F44" s="104">
        <v>5825.88</v>
      </c>
      <c r="G44" s="104" t="s">
        <v>0</v>
      </c>
      <c r="H44" s="104" t="s">
        <v>0</v>
      </c>
      <c r="I44" s="104">
        <v>28.778873322926753</v>
      </c>
      <c r="J44" s="104" t="s">
        <v>0</v>
      </c>
      <c r="K44" s="104">
        <v>28.778873322926753</v>
      </c>
      <c r="L44" s="104">
        <v>30.125499645787979</v>
      </c>
      <c r="M44" s="104" t="s">
        <v>0</v>
      </c>
      <c r="N44" s="104" t="s">
        <v>0</v>
      </c>
      <c r="O44" s="168">
        <v>36</v>
      </c>
    </row>
    <row r="45" spans="1:16" ht="12" customHeight="1">
      <c r="A45" s="93">
        <v>38</v>
      </c>
      <c r="B45" s="184" t="s">
        <v>166</v>
      </c>
      <c r="C45" s="104">
        <v>695859.47</v>
      </c>
      <c r="D45" s="104">
        <v>337098.255</v>
      </c>
      <c r="E45" s="104">
        <v>358761.21500000003</v>
      </c>
      <c r="F45" s="104">
        <v>336521.07799999998</v>
      </c>
      <c r="G45" s="104">
        <v>14379.545</v>
      </c>
      <c r="H45" s="104">
        <v>7860.5919999999996</v>
      </c>
      <c r="I45" s="104">
        <v>3437.4294591871012</v>
      </c>
      <c r="J45" s="104">
        <v>1665.2090290264578</v>
      </c>
      <c r="K45" s="104">
        <v>1772.2204301606434</v>
      </c>
      <c r="L45" s="104">
        <v>1740.143225759746</v>
      </c>
      <c r="M45" s="104">
        <v>1589.0755884628136</v>
      </c>
      <c r="N45" s="104">
        <v>868.66968725826064</v>
      </c>
      <c r="O45" s="168">
        <v>38</v>
      </c>
    </row>
    <row r="46" spans="1:16" ht="12" customHeight="1">
      <c r="A46" s="112" t="s">
        <v>173</v>
      </c>
      <c r="B46" s="113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</row>
    <row r="47" spans="1:16" ht="12" customHeight="1">
      <c r="A47" s="200" t="s">
        <v>285</v>
      </c>
      <c r="B47" s="201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</row>
    <row r="48" spans="1:16" ht="12" customHeight="1">
      <c r="A48" s="200" t="s">
        <v>286</v>
      </c>
      <c r="B48" s="201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</row>
    <row r="49" spans="1:16" ht="12" customHeight="1">
      <c r="A49" s="201" t="s">
        <v>128</v>
      </c>
      <c r="B49" s="201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</row>
    <row r="50" spans="1:16" ht="12" customHeight="1">
      <c r="A50" s="201" t="s">
        <v>129</v>
      </c>
      <c r="B50" s="201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</row>
    <row r="51" spans="1:16" ht="12" customHeight="1"/>
    <row r="52" spans="1:16" ht="12" customHeight="1"/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33203125" style="92" customWidth="1"/>
    <col min="3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</row>
    <row r="2" spans="1:15" s="107" customFormat="1" ht="13.8" customHeight="1">
      <c r="A2" s="160" t="s">
        <v>239</v>
      </c>
      <c r="B2" s="160"/>
      <c r="C2" s="160"/>
      <c r="D2" s="160"/>
      <c r="E2" s="160"/>
      <c r="F2" s="160"/>
      <c r="H2" s="118"/>
      <c r="I2" s="118"/>
    </row>
    <row r="3" spans="1:15" ht="13.8" customHeight="1">
      <c r="N3" s="96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ht="13.8" customHeight="1">
      <c r="A10" s="226"/>
      <c r="B10" s="206"/>
      <c r="C10" s="227"/>
      <c r="D10" s="227"/>
      <c r="E10" s="227"/>
      <c r="F10" s="227"/>
      <c r="G10" s="227"/>
      <c r="H10" s="227"/>
      <c r="I10" s="228"/>
      <c r="J10" s="228"/>
      <c r="K10" s="228"/>
      <c r="L10" s="228"/>
      <c r="M10" s="228"/>
      <c r="N10" s="228"/>
      <c r="O10" s="209"/>
    </row>
    <row r="11" spans="1:15" ht="12" customHeight="1">
      <c r="A11" s="93">
        <v>1</v>
      </c>
      <c r="B11" s="229" t="s">
        <v>46</v>
      </c>
      <c r="C11" s="104">
        <v>157045.91</v>
      </c>
      <c r="D11" s="104">
        <v>51870.006999999998</v>
      </c>
      <c r="E11" s="104">
        <v>105175.90300000001</v>
      </c>
      <c r="F11" s="104">
        <v>100079.14</v>
      </c>
      <c r="G11" s="104">
        <v>476.03300000000002</v>
      </c>
      <c r="H11" s="104">
        <v>4620.7299999999996</v>
      </c>
      <c r="I11" s="104">
        <v>775.7805429864253</v>
      </c>
      <c r="J11" s="104">
        <v>256.22916378509751</v>
      </c>
      <c r="K11" s="104">
        <v>519.55137920132779</v>
      </c>
      <c r="L11" s="104">
        <v>517.50707131296315</v>
      </c>
      <c r="M11" s="104">
        <v>52.60614432533982</v>
      </c>
      <c r="N11" s="104">
        <v>510.63432423472204</v>
      </c>
      <c r="O11" s="185">
        <v>1</v>
      </c>
    </row>
    <row r="12" spans="1:15" ht="12" customHeight="1">
      <c r="A12" s="93">
        <v>2</v>
      </c>
      <c r="B12" s="180" t="s">
        <v>48</v>
      </c>
      <c r="C12" s="104">
        <v>154591.163</v>
      </c>
      <c r="D12" s="104">
        <v>51443.307999999997</v>
      </c>
      <c r="E12" s="104">
        <v>103147.855</v>
      </c>
      <c r="F12" s="104">
        <v>98206.236999999994</v>
      </c>
      <c r="G12" s="104">
        <v>369.14400000000001</v>
      </c>
      <c r="H12" s="104">
        <v>4572.4740000000002</v>
      </c>
      <c r="I12" s="104">
        <v>763.65450315161331</v>
      </c>
      <c r="J12" s="104">
        <v>254.1213420537849</v>
      </c>
      <c r="K12" s="104">
        <v>509.53316109782844</v>
      </c>
      <c r="L12" s="104">
        <v>507.82233035312612</v>
      </c>
      <c r="M12" s="104">
        <v>40.793899878439603</v>
      </c>
      <c r="N12" s="104">
        <v>505.30158028511437</v>
      </c>
      <c r="O12" s="168">
        <v>2</v>
      </c>
    </row>
    <row r="13" spans="1:15" ht="12" customHeight="1">
      <c r="A13" s="93">
        <v>3</v>
      </c>
      <c r="B13" s="180" t="s">
        <v>49</v>
      </c>
      <c r="C13" s="104">
        <v>12.628</v>
      </c>
      <c r="D13" s="104" t="s">
        <v>0</v>
      </c>
      <c r="E13" s="104">
        <v>12.628</v>
      </c>
      <c r="F13" s="104">
        <v>12.628</v>
      </c>
      <c r="G13" s="104" t="s">
        <v>0</v>
      </c>
      <c r="H13" s="104" t="s">
        <v>0</v>
      </c>
      <c r="I13" s="104">
        <v>0</v>
      </c>
      <c r="J13" s="104" t="s">
        <v>0</v>
      </c>
      <c r="K13" s="104">
        <v>0</v>
      </c>
      <c r="L13" s="104">
        <v>0</v>
      </c>
      <c r="M13" s="104" t="s">
        <v>0</v>
      </c>
      <c r="N13" s="104" t="s">
        <v>0</v>
      </c>
      <c r="O13" s="168">
        <v>3</v>
      </c>
    </row>
    <row r="14" spans="1:15" ht="12" customHeight="1">
      <c r="A14" s="93">
        <v>4</v>
      </c>
      <c r="B14" s="180" t="s">
        <v>278</v>
      </c>
      <c r="C14" s="104">
        <v>551.24699999999996</v>
      </c>
      <c r="D14" s="104" t="s">
        <v>0</v>
      </c>
      <c r="E14" s="104">
        <v>551.24699999999996</v>
      </c>
      <c r="F14" s="104">
        <v>527.00800000000004</v>
      </c>
      <c r="G14" s="104">
        <v>2.9000000000000001E-2</v>
      </c>
      <c r="H14" s="104">
        <v>24.21</v>
      </c>
      <c r="I14" s="104">
        <v>2.7230680313778182</v>
      </c>
      <c r="J14" s="104" t="s">
        <v>0</v>
      </c>
      <c r="K14" s="104">
        <v>2.7230680313778182</v>
      </c>
      <c r="L14" s="104">
        <v>2.7251469850610435</v>
      </c>
      <c r="M14" s="104">
        <v>3.204774008177699E-3</v>
      </c>
      <c r="N14" s="104">
        <v>2.6754337495855895</v>
      </c>
      <c r="O14" s="168">
        <v>4</v>
      </c>
    </row>
    <row r="15" spans="1:15" ht="12" customHeight="1">
      <c r="A15" s="93">
        <v>5</v>
      </c>
      <c r="B15" s="180" t="s">
        <v>50</v>
      </c>
      <c r="C15" s="104">
        <v>1890.8720000000001</v>
      </c>
      <c r="D15" s="104">
        <v>426.69900000000001</v>
      </c>
      <c r="E15" s="104">
        <v>1464.173</v>
      </c>
      <c r="F15" s="104">
        <v>1333.2670000000001</v>
      </c>
      <c r="G15" s="104">
        <v>106.86</v>
      </c>
      <c r="H15" s="104">
        <v>24.045999999999999</v>
      </c>
      <c r="I15" s="104">
        <v>9.3405915943804469</v>
      </c>
      <c r="J15" s="104">
        <v>2.1078217313126122</v>
      </c>
      <c r="K15" s="104">
        <v>7.2327698630678334</v>
      </c>
      <c r="L15" s="104">
        <v>6.8942948595303717</v>
      </c>
      <c r="M15" s="104">
        <v>11.809039672892032</v>
      </c>
      <c r="N15" s="104">
        <v>2.6573102000221018</v>
      </c>
      <c r="O15" s="168">
        <v>5</v>
      </c>
    </row>
    <row r="16" spans="1:15" ht="12" customHeight="1">
      <c r="A16" s="93">
        <v>6</v>
      </c>
      <c r="B16" s="180" t="s">
        <v>51</v>
      </c>
      <c r="C16" s="104">
        <v>72248.664999999994</v>
      </c>
      <c r="D16" s="104">
        <v>20123.945</v>
      </c>
      <c r="E16" s="104">
        <v>52124.72</v>
      </c>
      <c r="F16" s="104">
        <v>49133.468999999997</v>
      </c>
      <c r="G16" s="104">
        <v>1672.4380000000001</v>
      </c>
      <c r="H16" s="104">
        <v>1318.8130000000001</v>
      </c>
      <c r="I16" s="104">
        <v>356.89632772826968</v>
      </c>
      <c r="J16" s="104">
        <v>99.408924302001623</v>
      </c>
      <c r="K16" s="104">
        <v>257.48740342626803</v>
      </c>
      <c r="L16" s="104">
        <v>254.06810695651725</v>
      </c>
      <c r="M16" s="104">
        <v>184.82020112719638</v>
      </c>
      <c r="N16" s="104">
        <v>145.74129738092606</v>
      </c>
      <c r="O16" s="168">
        <v>6</v>
      </c>
    </row>
    <row r="17" spans="1:15" ht="22.05" customHeight="1">
      <c r="A17" s="93">
        <v>7</v>
      </c>
      <c r="B17" s="182" t="s">
        <v>193</v>
      </c>
      <c r="C17" s="104">
        <v>49891.161</v>
      </c>
      <c r="D17" s="104">
        <v>12881.733</v>
      </c>
      <c r="E17" s="104">
        <v>37009.428</v>
      </c>
      <c r="F17" s="104">
        <v>34817.199999999997</v>
      </c>
      <c r="G17" s="104">
        <v>1275.1020000000001</v>
      </c>
      <c r="H17" s="104">
        <v>917.12599999999998</v>
      </c>
      <c r="I17" s="104">
        <v>246.45399533679779</v>
      </c>
      <c r="J17" s="104">
        <v>63.633607658716826</v>
      </c>
      <c r="K17" s="104">
        <v>182.82038767808098</v>
      </c>
      <c r="L17" s="104">
        <v>180.03898917714221</v>
      </c>
      <c r="M17" s="104">
        <v>140.9108188750138</v>
      </c>
      <c r="N17" s="104">
        <v>101.35108851806829</v>
      </c>
      <c r="O17" s="168">
        <v>7</v>
      </c>
    </row>
    <row r="18" spans="1:15" ht="22.05" customHeight="1">
      <c r="A18" s="93">
        <v>8</v>
      </c>
      <c r="B18" s="187" t="s">
        <v>279</v>
      </c>
      <c r="C18" s="104">
        <v>378047.96500000003</v>
      </c>
      <c r="D18" s="104">
        <v>252954.742</v>
      </c>
      <c r="E18" s="104">
        <v>125093.223</v>
      </c>
      <c r="F18" s="104">
        <v>117837.984</v>
      </c>
      <c r="G18" s="104">
        <v>6712.5789999999997</v>
      </c>
      <c r="H18" s="104">
        <v>542.66</v>
      </c>
      <c r="I18" s="104">
        <v>1867.4937511114624</v>
      </c>
      <c r="J18" s="104">
        <v>1249.5541405678832</v>
      </c>
      <c r="K18" s="104">
        <v>617.93961054357919</v>
      </c>
      <c r="L18" s="104">
        <v>609.33767006055211</v>
      </c>
      <c r="M18" s="104">
        <v>741.80340369101555</v>
      </c>
      <c r="N18" s="104">
        <v>59.969057354403802</v>
      </c>
      <c r="O18" s="169">
        <v>8</v>
      </c>
    </row>
    <row r="19" spans="1:15" ht="22.05" customHeight="1">
      <c r="A19" s="93">
        <v>9</v>
      </c>
      <c r="B19" s="182" t="s">
        <v>194</v>
      </c>
      <c r="C19" s="104">
        <v>178594.995</v>
      </c>
      <c r="D19" s="104">
        <v>175085.943</v>
      </c>
      <c r="E19" s="104">
        <v>3509.0520000000001</v>
      </c>
      <c r="F19" s="104">
        <v>3488.8919999999998</v>
      </c>
      <c r="G19" s="104" t="s">
        <v>0</v>
      </c>
      <c r="H19" s="104">
        <v>20.16</v>
      </c>
      <c r="I19" s="104">
        <v>882.22942065640495</v>
      </c>
      <c r="J19" s="104">
        <v>864.8952903633741</v>
      </c>
      <c r="K19" s="104">
        <v>17.334130293030885</v>
      </c>
      <c r="L19" s="104">
        <v>18.040985174804923</v>
      </c>
      <c r="M19" s="104" t="s">
        <v>0</v>
      </c>
      <c r="N19" s="104">
        <v>2.2278704829262903</v>
      </c>
      <c r="O19" s="168">
        <v>9</v>
      </c>
    </row>
    <row r="20" spans="1:15" ht="12" customHeight="1">
      <c r="A20" s="93">
        <v>10</v>
      </c>
      <c r="B20" s="180" t="s">
        <v>53</v>
      </c>
      <c r="C20" s="104">
        <v>110296.474</v>
      </c>
      <c r="D20" s="104">
        <v>110193.946</v>
      </c>
      <c r="E20" s="104">
        <v>102.52800000000001</v>
      </c>
      <c r="F20" s="104">
        <v>102.52800000000001</v>
      </c>
      <c r="G20" s="104" t="s">
        <v>0</v>
      </c>
      <c r="H20" s="104" t="s">
        <v>0</v>
      </c>
      <c r="I20" s="104">
        <v>544.84614396648817</v>
      </c>
      <c r="J20" s="104">
        <v>544.33967278547289</v>
      </c>
      <c r="K20" s="104">
        <v>0.50647118101523447</v>
      </c>
      <c r="L20" s="104">
        <v>0.5301700734796031</v>
      </c>
      <c r="M20" s="104" t="s">
        <v>0</v>
      </c>
      <c r="N20" s="104" t="s">
        <v>0</v>
      </c>
      <c r="O20" s="168">
        <v>10</v>
      </c>
    </row>
    <row r="21" spans="1:15" ht="12" customHeight="1">
      <c r="A21" s="93">
        <v>11</v>
      </c>
      <c r="B21" s="181" t="s">
        <v>55</v>
      </c>
      <c r="C21" s="104">
        <v>40355.254000000001</v>
      </c>
      <c r="D21" s="104">
        <v>40355.254000000001</v>
      </c>
      <c r="E21" s="104" t="s">
        <v>0</v>
      </c>
      <c r="F21" s="104" t="s">
        <v>0</v>
      </c>
      <c r="G21" s="104" t="s">
        <v>0</v>
      </c>
      <c r="H21" s="104" t="s">
        <v>0</v>
      </c>
      <c r="I21" s="104">
        <v>199.34820881661364</v>
      </c>
      <c r="J21" s="104">
        <v>199.34820881661364</v>
      </c>
      <c r="K21" s="104" t="s">
        <v>0</v>
      </c>
      <c r="L21" s="104" t="s">
        <v>0</v>
      </c>
      <c r="M21" s="104" t="s">
        <v>0</v>
      </c>
      <c r="N21" s="104" t="s">
        <v>0</v>
      </c>
      <c r="O21" s="168">
        <v>11</v>
      </c>
    </row>
    <row r="22" spans="1:15" ht="12" customHeight="1">
      <c r="A22" s="93">
        <v>12</v>
      </c>
      <c r="B22" s="181" t="s">
        <v>57</v>
      </c>
      <c r="C22" s="104">
        <v>25453.691999999999</v>
      </c>
      <c r="D22" s="104">
        <v>22047.168000000001</v>
      </c>
      <c r="E22" s="104">
        <v>3406.5239999999999</v>
      </c>
      <c r="F22" s="104">
        <v>3386.364</v>
      </c>
      <c r="G22" s="104" t="s">
        <v>0</v>
      </c>
      <c r="H22" s="104">
        <v>20.16</v>
      </c>
      <c r="I22" s="104">
        <v>125.73698354047698</v>
      </c>
      <c r="J22" s="104">
        <v>108.90932442846135</v>
      </c>
      <c r="K22" s="104">
        <v>16.827659112015649</v>
      </c>
      <c r="L22" s="104">
        <v>17.510815101325321</v>
      </c>
      <c r="M22" s="104" t="s">
        <v>0</v>
      </c>
      <c r="N22" s="104">
        <v>2.2278704829262903</v>
      </c>
      <c r="O22" s="168">
        <v>12</v>
      </c>
    </row>
    <row r="23" spans="1:15" ht="12" customHeight="1">
      <c r="A23" s="93">
        <v>13</v>
      </c>
      <c r="B23" s="181" t="s">
        <v>59</v>
      </c>
      <c r="C23" s="104">
        <v>2489.5749999999998</v>
      </c>
      <c r="D23" s="104">
        <v>2489.5749999999998</v>
      </c>
      <c r="E23" s="104" t="s">
        <v>0</v>
      </c>
      <c r="F23" s="104" t="s">
        <v>0</v>
      </c>
      <c r="G23" s="104" t="s">
        <v>0</v>
      </c>
      <c r="H23" s="104" t="s">
        <v>0</v>
      </c>
      <c r="I23" s="104">
        <v>12.298084332826177</v>
      </c>
      <c r="J23" s="104">
        <v>12.298084332826177</v>
      </c>
      <c r="K23" s="104" t="s">
        <v>0</v>
      </c>
      <c r="L23" s="104" t="s">
        <v>0</v>
      </c>
      <c r="M23" s="104" t="s">
        <v>0</v>
      </c>
      <c r="N23" s="104" t="s">
        <v>0</v>
      </c>
      <c r="O23" s="168">
        <v>13</v>
      </c>
    </row>
    <row r="24" spans="1:15" ht="22.05" customHeight="1">
      <c r="A24" s="93">
        <v>14</v>
      </c>
      <c r="B24" s="182" t="s">
        <v>280</v>
      </c>
      <c r="C24" s="104">
        <v>25652.482</v>
      </c>
      <c r="D24" s="104">
        <v>6332.0450000000001</v>
      </c>
      <c r="E24" s="104">
        <v>19320.437000000002</v>
      </c>
      <c r="F24" s="104">
        <v>18931.126</v>
      </c>
      <c r="G24" s="104">
        <v>344.21600000000001</v>
      </c>
      <c r="H24" s="104">
        <v>45.094999999999999</v>
      </c>
      <c r="I24" s="104">
        <v>126.71897290995673</v>
      </c>
      <c r="J24" s="104">
        <v>31.279243810389456</v>
      </c>
      <c r="K24" s="104">
        <v>95.439729099567273</v>
      </c>
      <c r="L24" s="104">
        <v>97.892443649262873</v>
      </c>
      <c r="M24" s="104">
        <v>38.039120344789481</v>
      </c>
      <c r="N24" s="104">
        <v>4.9834235827163225</v>
      </c>
      <c r="O24" s="168">
        <v>14</v>
      </c>
    </row>
    <row r="25" spans="1:15" ht="22.05" customHeight="1">
      <c r="A25" s="93">
        <v>15</v>
      </c>
      <c r="B25" s="182" t="s">
        <v>281</v>
      </c>
      <c r="C25" s="104">
        <v>29680.338</v>
      </c>
      <c r="D25" s="104">
        <v>29034.800999999999</v>
      </c>
      <c r="E25" s="104">
        <v>645.53700000000003</v>
      </c>
      <c r="F25" s="104">
        <v>574.88</v>
      </c>
      <c r="G25" s="104">
        <v>70.656999999999996</v>
      </c>
      <c r="H25" s="104" t="s">
        <v>0</v>
      </c>
      <c r="I25" s="104">
        <v>146.61590823766522</v>
      </c>
      <c r="J25" s="104">
        <v>143.42706336817562</v>
      </c>
      <c r="K25" s="104">
        <v>3.1888448694896163</v>
      </c>
      <c r="L25" s="104">
        <v>2.9726920630652525</v>
      </c>
      <c r="M25" s="104">
        <v>7.8082661067521277</v>
      </c>
      <c r="N25" s="104" t="s">
        <v>0</v>
      </c>
      <c r="O25" s="168">
        <v>15</v>
      </c>
    </row>
    <row r="26" spans="1:15" ht="12" customHeight="1">
      <c r="A26" s="93">
        <v>16</v>
      </c>
      <c r="B26" s="180" t="s">
        <v>62</v>
      </c>
      <c r="C26" s="104">
        <v>1903.62</v>
      </c>
      <c r="D26" s="104">
        <v>0.17599999999999999</v>
      </c>
      <c r="E26" s="104">
        <v>1903.444</v>
      </c>
      <c r="F26" s="104">
        <v>1785.771</v>
      </c>
      <c r="G26" s="104">
        <v>80.097999999999999</v>
      </c>
      <c r="H26" s="104">
        <v>37.575000000000003</v>
      </c>
      <c r="I26" s="104">
        <v>9.4035645833744983</v>
      </c>
      <c r="J26" s="104">
        <v>8.694105791460017E-4</v>
      </c>
      <c r="K26" s="104">
        <v>9.4026951727953527</v>
      </c>
      <c r="L26" s="104">
        <v>9.2341832698164819</v>
      </c>
      <c r="M26" s="104">
        <v>8.8515858105868048</v>
      </c>
      <c r="N26" s="104">
        <v>4.1523925295612774</v>
      </c>
      <c r="O26" s="168">
        <v>16</v>
      </c>
    </row>
    <row r="27" spans="1:15" ht="12" customHeight="1">
      <c r="A27" s="93">
        <v>17</v>
      </c>
      <c r="B27" s="180" t="s">
        <v>63</v>
      </c>
      <c r="C27" s="104">
        <v>1336.6320000000001</v>
      </c>
      <c r="D27" s="104" t="s">
        <v>0</v>
      </c>
      <c r="E27" s="104">
        <v>1336.6320000000001</v>
      </c>
      <c r="F27" s="104">
        <v>1223.665</v>
      </c>
      <c r="G27" s="104">
        <v>75.391999999999996</v>
      </c>
      <c r="H27" s="104">
        <v>37.575000000000003</v>
      </c>
      <c r="I27" s="104">
        <v>6.6027386433243098</v>
      </c>
      <c r="J27" s="104" t="s">
        <v>0</v>
      </c>
      <c r="K27" s="104">
        <v>6.6027386433243098</v>
      </c>
      <c r="L27" s="104">
        <v>6.3275452848433451</v>
      </c>
      <c r="M27" s="104">
        <v>8.3315283456735543</v>
      </c>
      <c r="N27" s="104">
        <v>4.1523925295612774</v>
      </c>
      <c r="O27" s="168">
        <v>17</v>
      </c>
    </row>
    <row r="28" spans="1:15" ht="12" customHeight="1">
      <c r="A28" s="93">
        <v>18</v>
      </c>
      <c r="B28" s="188" t="s">
        <v>130</v>
      </c>
      <c r="C28" s="104">
        <v>601140.71</v>
      </c>
      <c r="D28" s="104">
        <v>324948.87</v>
      </c>
      <c r="E28" s="104">
        <v>276191.84000000003</v>
      </c>
      <c r="F28" s="104">
        <v>261028.41</v>
      </c>
      <c r="G28" s="104">
        <v>8643.652</v>
      </c>
      <c r="H28" s="104">
        <v>6519.7780000000002</v>
      </c>
      <c r="I28" s="104">
        <v>2969.5346183485149</v>
      </c>
      <c r="J28" s="104">
        <v>1605.1930980655616</v>
      </c>
      <c r="K28" s="104">
        <v>1364.3415202829535</v>
      </c>
      <c r="L28" s="104">
        <v>1349.7722701112277</v>
      </c>
      <c r="M28" s="104">
        <v>955.20521604597195</v>
      </c>
      <c r="N28" s="104">
        <v>720.49707149961318</v>
      </c>
      <c r="O28" s="168">
        <v>18</v>
      </c>
    </row>
    <row r="29" spans="1:15" ht="12" customHeight="1">
      <c r="A29" s="93">
        <v>21</v>
      </c>
      <c r="B29" s="180" t="s">
        <v>167</v>
      </c>
      <c r="C29" s="104">
        <v>61573.165000000001</v>
      </c>
      <c r="D29" s="104">
        <v>6242.6930000000002</v>
      </c>
      <c r="E29" s="104">
        <v>55330.472000000002</v>
      </c>
      <c r="F29" s="104">
        <v>50428.525000000001</v>
      </c>
      <c r="G29" s="104">
        <v>3408.4740000000002</v>
      </c>
      <c r="H29" s="104">
        <v>1493.473</v>
      </c>
      <c r="I29" s="104">
        <v>304.16114228694499</v>
      </c>
      <c r="J29" s="104">
        <v>30.837859866822107</v>
      </c>
      <c r="K29" s="104">
        <v>273.32328242012289</v>
      </c>
      <c r="L29" s="104">
        <v>260.76481356037374</v>
      </c>
      <c r="M29" s="104">
        <v>376.668582163775</v>
      </c>
      <c r="N29" s="104">
        <v>165.04287766604045</v>
      </c>
      <c r="O29" s="168">
        <v>21</v>
      </c>
    </row>
    <row r="30" spans="1:15" ht="12" customHeight="1">
      <c r="A30" s="93">
        <v>22</v>
      </c>
      <c r="B30" s="180" t="s">
        <v>66</v>
      </c>
      <c r="C30" s="104">
        <v>2965.5880000000002</v>
      </c>
      <c r="D30" s="104">
        <v>842.42499999999995</v>
      </c>
      <c r="E30" s="104">
        <v>2123.163</v>
      </c>
      <c r="F30" s="104">
        <v>1620.817</v>
      </c>
      <c r="G30" s="104">
        <v>502.346</v>
      </c>
      <c r="H30" s="104" t="s">
        <v>0</v>
      </c>
      <c r="I30" s="104">
        <v>14.649508980616096</v>
      </c>
      <c r="J30" s="104">
        <v>4.1614386769151732</v>
      </c>
      <c r="K30" s="104">
        <v>10.488070303700923</v>
      </c>
      <c r="L30" s="104">
        <v>8.3812096986870888</v>
      </c>
      <c r="M30" s="104">
        <v>55.513979445242569</v>
      </c>
      <c r="N30" s="104" t="s">
        <v>0</v>
      </c>
      <c r="O30" s="168">
        <v>22</v>
      </c>
    </row>
    <row r="31" spans="1:15" ht="12" customHeight="1">
      <c r="A31" s="93">
        <v>23</v>
      </c>
      <c r="B31" s="172" t="s">
        <v>292</v>
      </c>
      <c r="C31" s="104">
        <v>1610.1579999999999</v>
      </c>
      <c r="D31" s="104">
        <v>308.995</v>
      </c>
      <c r="E31" s="104">
        <v>1301.163</v>
      </c>
      <c r="F31" s="104">
        <v>1166.481</v>
      </c>
      <c r="G31" s="104">
        <v>134.52699999999999</v>
      </c>
      <c r="H31" s="104">
        <v>0.155</v>
      </c>
      <c r="I31" s="104">
        <v>7.9539113596395898</v>
      </c>
      <c r="J31" s="104">
        <v>1.5263836471773795</v>
      </c>
      <c r="K31" s="104">
        <v>6.4275277124622106</v>
      </c>
      <c r="L31" s="104">
        <v>6.03184805597067</v>
      </c>
      <c r="M31" s="104">
        <v>14.866504586142115</v>
      </c>
      <c r="N31" s="104">
        <v>0</v>
      </c>
      <c r="O31" s="168">
        <v>23</v>
      </c>
    </row>
    <row r="32" spans="1:15" ht="12" customHeight="1">
      <c r="A32" s="93">
        <v>24</v>
      </c>
      <c r="B32" s="172" t="s">
        <v>291</v>
      </c>
      <c r="C32" s="104">
        <v>7594.0129999999999</v>
      </c>
      <c r="D32" s="104">
        <v>2088.9960000000001</v>
      </c>
      <c r="E32" s="104">
        <v>5505.0169999999998</v>
      </c>
      <c r="F32" s="104">
        <v>5091.3010000000004</v>
      </c>
      <c r="G32" s="104">
        <v>38.234000000000002</v>
      </c>
      <c r="H32" s="104">
        <v>375.48200000000003</v>
      </c>
      <c r="I32" s="104">
        <v>37.51315477484242</v>
      </c>
      <c r="J32" s="104">
        <v>10.31929103519137</v>
      </c>
      <c r="K32" s="104">
        <v>27.19386373965105</v>
      </c>
      <c r="L32" s="104">
        <v>26.327007503089661</v>
      </c>
      <c r="M32" s="104">
        <v>4.2252182561609022</v>
      </c>
      <c r="N32" s="104">
        <v>41.494308763399268</v>
      </c>
      <c r="O32" s="168">
        <v>24</v>
      </c>
    </row>
    <row r="33" spans="1:16" ht="12" customHeight="1">
      <c r="A33" s="93">
        <v>25</v>
      </c>
      <c r="B33" s="180" t="s">
        <v>67</v>
      </c>
      <c r="C33" s="104">
        <v>5956.9059999999999</v>
      </c>
      <c r="D33" s="104" t="s">
        <v>0</v>
      </c>
      <c r="E33" s="104">
        <v>5956.9059999999999</v>
      </c>
      <c r="F33" s="104">
        <v>5956.9059999999999</v>
      </c>
      <c r="G33" s="104" t="s">
        <v>0</v>
      </c>
      <c r="H33" s="104" t="s">
        <v>0</v>
      </c>
      <c r="I33" s="104">
        <v>29.426119860103935</v>
      </c>
      <c r="J33" s="104" t="s">
        <v>0</v>
      </c>
      <c r="K33" s="104">
        <v>29.426119860103935</v>
      </c>
      <c r="L33" s="104">
        <v>30.803032261734241</v>
      </c>
      <c r="M33" s="104" t="s">
        <v>0</v>
      </c>
      <c r="N33" s="104" t="s">
        <v>0</v>
      </c>
      <c r="O33" s="168">
        <v>25</v>
      </c>
    </row>
    <row r="34" spans="1:16" ht="12" customHeight="1">
      <c r="A34" s="93">
        <v>26</v>
      </c>
      <c r="B34" s="180" t="s">
        <v>68</v>
      </c>
      <c r="C34" s="104">
        <v>43365.845999999998</v>
      </c>
      <c r="D34" s="104">
        <v>2953.0659999999998</v>
      </c>
      <c r="E34" s="104">
        <v>40412.78</v>
      </c>
      <c r="F34" s="104">
        <v>36561.576999999997</v>
      </c>
      <c r="G34" s="104">
        <v>2733.3670000000002</v>
      </c>
      <c r="H34" s="104">
        <v>1117.836</v>
      </c>
      <c r="I34" s="104">
        <v>214.22003003418365</v>
      </c>
      <c r="J34" s="104">
        <v>14.587652393842992</v>
      </c>
      <c r="K34" s="104">
        <v>199.63237764034065</v>
      </c>
      <c r="L34" s="104">
        <v>189.05912496703502</v>
      </c>
      <c r="M34" s="104">
        <v>302.06287987622943</v>
      </c>
      <c r="N34" s="104">
        <v>123.53143993811472</v>
      </c>
      <c r="O34" s="168">
        <v>26</v>
      </c>
    </row>
    <row r="35" spans="1:16" ht="12" customHeight="1">
      <c r="A35" s="93">
        <v>28</v>
      </c>
      <c r="B35" s="184" t="s">
        <v>168</v>
      </c>
      <c r="C35" s="104">
        <v>662713.875</v>
      </c>
      <c r="D35" s="104">
        <v>331191.56300000002</v>
      </c>
      <c r="E35" s="104">
        <v>331522.31199999998</v>
      </c>
      <c r="F35" s="104">
        <v>311456.935</v>
      </c>
      <c r="G35" s="104">
        <v>12052.126</v>
      </c>
      <c r="H35" s="104">
        <v>8013.2510000000002</v>
      </c>
      <c r="I35" s="104">
        <v>3273.6957606354599</v>
      </c>
      <c r="J35" s="104">
        <v>1636.0309579323837</v>
      </c>
      <c r="K35" s="104">
        <v>1637.6648027030765</v>
      </c>
      <c r="L35" s="104">
        <v>1610.5370836716015</v>
      </c>
      <c r="M35" s="104">
        <v>1331.8737982097468</v>
      </c>
      <c r="N35" s="104">
        <v>885.53994916565364</v>
      </c>
      <c r="O35" s="168">
        <v>28</v>
      </c>
    </row>
    <row r="36" spans="1:16" ht="12" customHeight="1">
      <c r="A36" s="93">
        <v>29</v>
      </c>
      <c r="B36" s="189" t="s">
        <v>169</v>
      </c>
      <c r="C36" s="104">
        <v>49891.205999999998</v>
      </c>
      <c r="D36" s="104">
        <v>7590.7929999999997</v>
      </c>
      <c r="E36" s="104">
        <v>42300.413</v>
      </c>
      <c r="F36" s="104">
        <v>39819.214999999997</v>
      </c>
      <c r="G36" s="104">
        <v>1937.521</v>
      </c>
      <c r="H36" s="104">
        <v>543.67700000000002</v>
      </c>
      <c r="I36" s="104">
        <v>246.45421762927543</v>
      </c>
      <c r="J36" s="104">
        <v>37.497248513110314</v>
      </c>
      <c r="K36" s="104">
        <v>208.95696911616511</v>
      </c>
      <c r="L36" s="104">
        <v>205.90430070273595</v>
      </c>
      <c r="M36" s="104">
        <v>214.11437727925738</v>
      </c>
      <c r="N36" s="104">
        <v>60.081445463587137</v>
      </c>
      <c r="O36" s="168">
        <v>29</v>
      </c>
    </row>
    <row r="37" spans="1:16" ht="12" customHeight="1">
      <c r="A37" s="93">
        <v>30</v>
      </c>
      <c r="B37" s="189" t="s">
        <v>170</v>
      </c>
      <c r="C37" s="104">
        <v>-16745.611000000001</v>
      </c>
      <c r="D37" s="104">
        <v>-1684.1010000000001</v>
      </c>
      <c r="E37" s="104">
        <v>-15061.51</v>
      </c>
      <c r="F37" s="104">
        <v>-14755.072</v>
      </c>
      <c r="G37" s="104">
        <v>389.89800000000002</v>
      </c>
      <c r="H37" s="104">
        <v>-696.33600000000001</v>
      </c>
      <c r="I37" s="104">
        <v>-82.720519077634407</v>
      </c>
      <c r="J37" s="104">
        <v>-8.3191774190361389</v>
      </c>
      <c r="K37" s="104">
        <v>-74.40134165859827</v>
      </c>
      <c r="L37" s="104">
        <v>-76.298158614591472</v>
      </c>
      <c r="M37" s="104">
        <v>43.087412973809258</v>
      </c>
      <c r="N37" s="104">
        <v>-76.951707370980216</v>
      </c>
      <c r="O37" s="168">
        <v>30</v>
      </c>
    </row>
    <row r="38" spans="1:16" ht="12" customHeight="1">
      <c r="A38" s="93">
        <v>31</v>
      </c>
      <c r="B38" s="190" t="s">
        <v>73</v>
      </c>
      <c r="C38" s="104">
        <v>33145.595000000001</v>
      </c>
      <c r="D38" s="104">
        <v>5906.692</v>
      </c>
      <c r="E38" s="104">
        <v>27238.902999999998</v>
      </c>
      <c r="F38" s="104">
        <v>25064.143</v>
      </c>
      <c r="G38" s="104">
        <v>2327.4189999999999</v>
      </c>
      <c r="H38" s="104">
        <v>-152.65899999999999</v>
      </c>
      <c r="I38" s="104">
        <v>163.73369855164103</v>
      </c>
      <c r="J38" s="104">
        <v>29.178071094074177</v>
      </c>
      <c r="K38" s="104">
        <v>134.55562745756683</v>
      </c>
      <c r="L38" s="104">
        <v>129.60614208814451</v>
      </c>
      <c r="M38" s="104">
        <v>257.20179025306663</v>
      </c>
      <c r="N38" s="104">
        <v>-16.870261907393083</v>
      </c>
      <c r="O38" s="168">
        <v>31</v>
      </c>
    </row>
    <row r="39" spans="1:16" ht="12" customHeight="1">
      <c r="A39" s="109"/>
      <c r="B39" s="191"/>
      <c r="C39" s="105"/>
      <c r="D39" s="105"/>
      <c r="E39" s="105"/>
      <c r="F39" s="105"/>
      <c r="G39" s="105"/>
      <c r="H39" s="105"/>
      <c r="I39" s="104"/>
      <c r="J39" s="104"/>
      <c r="K39" s="104"/>
      <c r="L39" s="104"/>
      <c r="M39" s="104"/>
      <c r="N39" s="104"/>
      <c r="O39" s="168"/>
    </row>
    <row r="40" spans="1:16" ht="12" customHeight="1">
      <c r="A40" s="109"/>
      <c r="B40" s="192" t="s">
        <v>75</v>
      </c>
      <c r="C40" s="105"/>
      <c r="D40" s="105"/>
      <c r="E40" s="105"/>
      <c r="F40" s="105"/>
      <c r="G40" s="105"/>
      <c r="H40" s="105"/>
      <c r="I40" s="104"/>
      <c r="J40" s="104"/>
      <c r="K40" s="104"/>
      <c r="L40" s="104"/>
      <c r="M40" s="104"/>
      <c r="N40" s="104"/>
      <c r="O40" s="168"/>
    </row>
    <row r="41" spans="1:16" ht="12" customHeight="1">
      <c r="A41" s="93">
        <v>32</v>
      </c>
      <c r="B41" s="193" t="s">
        <v>76</v>
      </c>
      <c r="C41" s="104">
        <v>3710.3220000000001</v>
      </c>
      <c r="D41" s="104" t="s">
        <v>0</v>
      </c>
      <c r="E41" s="104">
        <v>3710.3220000000001</v>
      </c>
      <c r="F41" s="104">
        <v>3710.3220000000001</v>
      </c>
      <c r="G41" s="104" t="s">
        <v>0</v>
      </c>
      <c r="H41" s="104" t="s">
        <v>0</v>
      </c>
      <c r="I41" s="104">
        <v>18.328370447944042</v>
      </c>
      <c r="J41" s="104" t="s">
        <v>0</v>
      </c>
      <c r="K41" s="104">
        <v>18.328370447944042</v>
      </c>
      <c r="L41" s="104">
        <v>19.185994922099212</v>
      </c>
      <c r="M41" s="104" t="s">
        <v>0</v>
      </c>
      <c r="N41" s="104" t="s">
        <v>0</v>
      </c>
      <c r="O41" s="168">
        <v>32</v>
      </c>
    </row>
    <row r="42" spans="1:16" ht="12" customHeight="1">
      <c r="A42" s="93">
        <v>34</v>
      </c>
      <c r="B42" s="193" t="s">
        <v>171</v>
      </c>
      <c r="C42" s="104">
        <v>10451.034</v>
      </c>
      <c r="D42" s="104">
        <v>6.9320000000000004</v>
      </c>
      <c r="E42" s="104">
        <v>10444.102000000001</v>
      </c>
      <c r="F42" s="104">
        <v>10130.495000000001</v>
      </c>
      <c r="G42" s="104">
        <v>208.58600000000001</v>
      </c>
      <c r="H42" s="104">
        <v>105.021</v>
      </c>
      <c r="I42" s="104">
        <v>51.626360923946336</v>
      </c>
      <c r="J42" s="104">
        <v>3.4242921219545933E-2</v>
      </c>
      <c r="K42" s="104">
        <v>51.592118002726785</v>
      </c>
      <c r="L42" s="104">
        <v>52.384570834647626</v>
      </c>
      <c r="M42" s="104">
        <v>23.050723836888054</v>
      </c>
      <c r="N42" s="104">
        <v>11.605812796994144</v>
      </c>
      <c r="O42" s="168">
        <v>34</v>
      </c>
    </row>
    <row r="43" spans="1:16" ht="12" customHeight="1">
      <c r="A43" s="93">
        <v>36</v>
      </c>
      <c r="B43" s="194" t="s">
        <v>79</v>
      </c>
      <c r="C43" s="104">
        <v>-6740.7120000000004</v>
      </c>
      <c r="D43" s="104">
        <v>-6.9320000000000004</v>
      </c>
      <c r="E43" s="104">
        <v>-6733.78</v>
      </c>
      <c r="F43" s="104">
        <v>-6420.1729999999998</v>
      </c>
      <c r="G43" s="104">
        <v>-208.58600000000001</v>
      </c>
      <c r="H43" s="104">
        <v>-105.021</v>
      </c>
      <c r="I43" s="104">
        <v>-33.29799047600229</v>
      </c>
      <c r="J43" s="104">
        <v>-3.4242921219545933E-2</v>
      </c>
      <c r="K43" s="104">
        <v>-33.263747554782746</v>
      </c>
      <c r="L43" s="104">
        <v>-33.198575912548414</v>
      </c>
      <c r="M43" s="104">
        <v>-23.050723836888054</v>
      </c>
      <c r="N43" s="104">
        <v>-11.605812796994144</v>
      </c>
      <c r="O43" s="168">
        <v>36</v>
      </c>
    </row>
    <row r="44" spans="1:16" ht="12" customHeight="1">
      <c r="A44" s="110" t="s">
        <v>173</v>
      </c>
      <c r="B44" s="111"/>
      <c r="N44" s="94"/>
      <c r="O44" s="94"/>
      <c r="P44" s="94"/>
    </row>
    <row r="45" spans="1:16" ht="12" customHeight="1">
      <c r="A45" s="202" t="s">
        <v>287</v>
      </c>
      <c r="B45" s="203"/>
      <c r="C45" s="37"/>
      <c r="N45" s="94"/>
      <c r="O45" s="94"/>
      <c r="P45" s="94"/>
    </row>
    <row r="46" spans="1:16" ht="12" customHeight="1">
      <c r="A46" s="204" t="s">
        <v>133</v>
      </c>
      <c r="B46" s="205"/>
      <c r="C46" s="38"/>
      <c r="N46" s="94"/>
      <c r="O46" s="94"/>
      <c r="P46" s="94"/>
    </row>
    <row r="47" spans="1:16">
      <c r="N47" s="94"/>
      <c r="O47" s="94"/>
      <c r="P47" s="94"/>
    </row>
    <row r="48" spans="1:16">
      <c r="N48" s="94"/>
      <c r="O48" s="94"/>
      <c r="P48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4.77734375" style="92" customWidth="1"/>
    <col min="3" max="4" width="9.77734375" style="92" customWidth="1"/>
    <col min="5" max="5" width="10.21875" style="92" customWidth="1"/>
    <col min="6" max="10" width="9.77734375" style="92" customWidth="1"/>
    <col min="11" max="11" width="10.554687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6" s="107" customFormat="1" ht="24" customHeight="1">
      <c r="A1" s="261" t="s">
        <v>259</v>
      </c>
      <c r="B1" s="261"/>
      <c r="C1" s="261"/>
      <c r="D1" s="261"/>
      <c r="E1" s="261"/>
      <c r="F1" s="261"/>
    </row>
    <row r="2" spans="1:16" s="114" customFormat="1" ht="12">
      <c r="A2" s="160" t="s">
        <v>240</v>
      </c>
      <c r="B2" s="160"/>
      <c r="C2" s="160"/>
      <c r="D2" s="160"/>
      <c r="E2" s="160"/>
      <c r="F2" s="160"/>
      <c r="H2" s="116"/>
      <c r="I2" s="116"/>
    </row>
    <row r="4" spans="1:16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6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6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6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6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6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6" ht="13.8" customHeight="1">
      <c r="A10" s="223"/>
      <c r="B10" s="207"/>
      <c r="C10" s="224"/>
      <c r="D10" s="224"/>
      <c r="E10" s="224"/>
      <c r="F10" s="224"/>
      <c r="G10" s="224"/>
      <c r="H10" s="224"/>
      <c r="I10" s="225"/>
      <c r="J10" s="225"/>
      <c r="K10" s="225"/>
      <c r="L10" s="225"/>
      <c r="M10" s="225"/>
      <c r="N10" s="225"/>
      <c r="O10" s="209"/>
      <c r="P10" s="195"/>
    </row>
    <row r="11" spans="1:16" ht="12" customHeight="1">
      <c r="A11" s="93">
        <v>1</v>
      </c>
      <c r="B11" s="125" t="s">
        <v>174</v>
      </c>
      <c r="C11" s="104">
        <v>68722.164000000004</v>
      </c>
      <c r="D11" s="104">
        <v>31.956</v>
      </c>
      <c r="E11" s="104">
        <v>68690.207999999999</v>
      </c>
      <c r="F11" s="104">
        <v>59631.093999999997</v>
      </c>
      <c r="G11" s="104">
        <v>9059.1139999999996</v>
      </c>
      <c r="H11" s="104" t="s">
        <v>0</v>
      </c>
      <c r="I11" s="104">
        <v>599.67507569874078</v>
      </c>
      <c r="J11" s="104">
        <v>0</v>
      </c>
      <c r="K11" s="104">
        <v>599.39622509795026</v>
      </c>
      <c r="L11" s="104">
        <v>627.31933471496052</v>
      </c>
      <c r="M11" s="104">
        <v>463.57148705352574</v>
      </c>
      <c r="N11" s="104" t="s">
        <v>0</v>
      </c>
      <c r="O11" s="185">
        <v>1</v>
      </c>
    </row>
    <row r="12" spans="1:16" ht="12" customHeight="1">
      <c r="A12" s="93">
        <v>2</v>
      </c>
      <c r="B12" s="180" t="s">
        <v>80</v>
      </c>
      <c r="C12" s="104">
        <v>39054.79</v>
      </c>
      <c r="D12" s="104" t="s">
        <v>0</v>
      </c>
      <c r="E12" s="104">
        <v>39054.79</v>
      </c>
      <c r="F12" s="104">
        <v>34724.432999999997</v>
      </c>
      <c r="G12" s="104">
        <v>4330.357</v>
      </c>
      <c r="H12" s="104" t="s">
        <v>0</v>
      </c>
      <c r="I12" s="104">
        <v>340.79520763706489</v>
      </c>
      <c r="J12" s="104" t="s">
        <v>0</v>
      </c>
      <c r="K12" s="104">
        <v>340.79520763706489</v>
      </c>
      <c r="L12" s="104">
        <v>365.30116666842002</v>
      </c>
      <c r="M12" s="104">
        <v>221.59231399037969</v>
      </c>
      <c r="N12" s="104" t="s">
        <v>0</v>
      </c>
      <c r="O12" s="168">
        <v>2</v>
      </c>
    </row>
    <row r="13" spans="1:16" ht="12" customHeight="1">
      <c r="A13" s="93">
        <v>3</v>
      </c>
      <c r="B13" s="180" t="s">
        <v>81</v>
      </c>
      <c r="C13" s="104">
        <v>10457.035</v>
      </c>
      <c r="D13" s="104" t="s">
        <v>0</v>
      </c>
      <c r="E13" s="104">
        <v>10457.035</v>
      </c>
      <c r="F13" s="104">
        <v>9005.2749999999996</v>
      </c>
      <c r="G13" s="104">
        <v>1451.76</v>
      </c>
      <c r="H13" s="104" t="s">
        <v>0</v>
      </c>
      <c r="I13" s="104">
        <v>91.248920147645265</v>
      </c>
      <c r="J13" s="104" t="s">
        <v>0</v>
      </c>
      <c r="K13" s="104">
        <v>91.248920147645265</v>
      </c>
      <c r="L13" s="104">
        <v>94.735527104789753</v>
      </c>
      <c r="M13" s="104">
        <v>74.289223211544368</v>
      </c>
      <c r="N13" s="104" t="s">
        <v>0</v>
      </c>
      <c r="O13" s="168">
        <v>3</v>
      </c>
    </row>
    <row r="14" spans="1:16" ht="12" customHeight="1">
      <c r="A14" s="93">
        <v>4</v>
      </c>
      <c r="B14" s="180" t="s">
        <v>82</v>
      </c>
      <c r="C14" s="104">
        <v>28597.755000000001</v>
      </c>
      <c r="D14" s="104" t="s">
        <v>0</v>
      </c>
      <c r="E14" s="104">
        <v>28597.755000000001</v>
      </c>
      <c r="F14" s="104">
        <v>25719.157999999999</v>
      </c>
      <c r="G14" s="104">
        <v>2878.5970000000002</v>
      </c>
      <c r="H14" s="104" t="s">
        <v>0</v>
      </c>
      <c r="I14" s="104">
        <v>249.54628748941963</v>
      </c>
      <c r="J14" s="104" t="s">
        <v>0</v>
      </c>
      <c r="K14" s="104">
        <v>249.54628748941963</v>
      </c>
      <c r="L14" s="104">
        <v>270.56563956363027</v>
      </c>
      <c r="M14" s="104">
        <v>147.30309077883533</v>
      </c>
      <c r="N14" s="104" t="s">
        <v>0</v>
      </c>
      <c r="O14" s="168">
        <v>4</v>
      </c>
    </row>
    <row r="15" spans="1:16" ht="12" customHeight="1">
      <c r="A15" s="93">
        <v>5</v>
      </c>
      <c r="B15" s="180" t="s">
        <v>175</v>
      </c>
      <c r="C15" s="104">
        <v>25929.535</v>
      </c>
      <c r="D15" s="104" t="s">
        <v>0</v>
      </c>
      <c r="E15" s="104">
        <v>25929.535</v>
      </c>
      <c r="F15" s="104">
        <v>23349.120999999999</v>
      </c>
      <c r="G15" s="104">
        <v>2580.4140000000002</v>
      </c>
      <c r="H15" s="104" t="s">
        <v>0</v>
      </c>
      <c r="I15" s="104">
        <v>226.26318728784719</v>
      </c>
      <c r="J15" s="104" t="s">
        <v>0</v>
      </c>
      <c r="K15" s="104">
        <v>226.26318728784719</v>
      </c>
      <c r="L15" s="104">
        <v>245.63284134782288</v>
      </c>
      <c r="M15" s="104">
        <v>132.04451949646915</v>
      </c>
      <c r="N15" s="104" t="s">
        <v>0</v>
      </c>
      <c r="O15" s="168">
        <v>5</v>
      </c>
    </row>
    <row r="16" spans="1:16" ht="12" customHeight="1">
      <c r="A16" s="93">
        <v>6</v>
      </c>
      <c r="B16" s="180" t="s">
        <v>84</v>
      </c>
      <c r="C16" s="104">
        <v>28891.16</v>
      </c>
      <c r="D16" s="104" t="s">
        <v>0</v>
      </c>
      <c r="E16" s="104">
        <v>28891.16</v>
      </c>
      <c r="F16" s="104">
        <v>24221.771000000001</v>
      </c>
      <c r="G16" s="104">
        <v>4669.3890000000001</v>
      </c>
      <c r="H16" s="104" t="s">
        <v>0</v>
      </c>
      <c r="I16" s="104">
        <v>252.10656288449289</v>
      </c>
      <c r="J16" s="104" t="s">
        <v>0</v>
      </c>
      <c r="K16" s="104">
        <v>252.10656288449289</v>
      </c>
      <c r="L16" s="104">
        <v>254.81312265272416</v>
      </c>
      <c r="M16" s="104">
        <v>238.94120356155972</v>
      </c>
      <c r="N16" s="104" t="s">
        <v>0</v>
      </c>
      <c r="O16" s="168">
        <v>6</v>
      </c>
    </row>
    <row r="17" spans="1:15" ht="12" customHeight="1">
      <c r="A17" s="93">
        <v>7</v>
      </c>
      <c r="B17" s="180" t="s">
        <v>85</v>
      </c>
      <c r="C17" s="104">
        <v>24026.830999999998</v>
      </c>
      <c r="D17" s="104" t="s">
        <v>0</v>
      </c>
      <c r="E17" s="104">
        <v>24026.830999999998</v>
      </c>
      <c r="F17" s="104">
        <v>19718.437999999998</v>
      </c>
      <c r="G17" s="104">
        <v>4308.393</v>
      </c>
      <c r="H17" s="104" t="s">
        <v>0</v>
      </c>
      <c r="I17" s="104">
        <v>209.66004066353111</v>
      </c>
      <c r="J17" s="104" t="s">
        <v>0</v>
      </c>
      <c r="K17" s="104">
        <v>209.66004066353111</v>
      </c>
      <c r="L17" s="104">
        <v>207.43804243769529</v>
      </c>
      <c r="M17" s="104">
        <v>220.46837580595641</v>
      </c>
      <c r="N17" s="104" t="s">
        <v>0</v>
      </c>
      <c r="O17" s="168">
        <v>7</v>
      </c>
    </row>
    <row r="18" spans="1:15" ht="12" customHeight="1">
      <c r="A18" s="95">
        <v>8</v>
      </c>
      <c r="B18" s="180" t="s">
        <v>86</v>
      </c>
      <c r="C18" s="104">
        <v>4864.3289999999997</v>
      </c>
      <c r="D18" s="104" t="s">
        <v>0</v>
      </c>
      <c r="E18" s="104">
        <v>4864.3289999999997</v>
      </c>
      <c r="F18" s="104">
        <v>4503.3329999999996</v>
      </c>
      <c r="G18" s="104">
        <v>360.99599999999998</v>
      </c>
      <c r="H18" s="104" t="s">
        <v>0</v>
      </c>
      <c r="I18" s="104">
        <v>42.446522220961789</v>
      </c>
      <c r="J18" s="104" t="s">
        <v>0</v>
      </c>
      <c r="K18" s="104">
        <v>42.446522220961789</v>
      </c>
      <c r="L18" s="104">
        <v>47.375080215028881</v>
      </c>
      <c r="M18" s="104">
        <v>18.472827755603316</v>
      </c>
      <c r="N18" s="104" t="s">
        <v>0</v>
      </c>
      <c r="O18" s="169">
        <v>8</v>
      </c>
    </row>
    <row r="19" spans="1:15" ht="12" customHeight="1">
      <c r="A19" s="93">
        <v>9</v>
      </c>
      <c r="B19" s="180" t="s">
        <v>87</v>
      </c>
      <c r="C19" s="104">
        <v>559.49300000000005</v>
      </c>
      <c r="D19" s="104">
        <v>31.956</v>
      </c>
      <c r="E19" s="104">
        <v>527.53700000000003</v>
      </c>
      <c r="F19" s="104">
        <v>468.16899999999998</v>
      </c>
      <c r="G19" s="104">
        <v>59.368000000000002</v>
      </c>
      <c r="H19" s="104" t="s">
        <v>0</v>
      </c>
      <c r="I19" s="104">
        <v>4.8821804727789946</v>
      </c>
      <c r="J19" s="104">
        <v>0</v>
      </c>
      <c r="K19" s="104">
        <v>4.6033298719884117</v>
      </c>
      <c r="L19" s="104">
        <v>4.9251396530502749</v>
      </c>
      <c r="M19" s="104">
        <v>3.0379695015863271</v>
      </c>
      <c r="N19" s="104" t="s">
        <v>0</v>
      </c>
      <c r="O19" s="168">
        <v>9</v>
      </c>
    </row>
    <row r="20" spans="1:15" ht="12" customHeight="1">
      <c r="A20" s="93">
        <v>10</v>
      </c>
      <c r="B20" s="181" t="s">
        <v>176</v>
      </c>
      <c r="C20" s="104">
        <v>193330.15700000001</v>
      </c>
      <c r="D20" s="104">
        <v>117275.62300000001</v>
      </c>
      <c r="E20" s="104">
        <v>76054.534</v>
      </c>
      <c r="F20" s="104">
        <v>57606.642999999996</v>
      </c>
      <c r="G20" s="104">
        <v>10915.294</v>
      </c>
      <c r="H20" s="104">
        <v>7532.5969999999998</v>
      </c>
      <c r="I20" s="104">
        <v>1687.0143456749186</v>
      </c>
      <c r="J20" s="104">
        <v>1023.3564254487386</v>
      </c>
      <c r="K20" s="104">
        <v>663.65792022617995</v>
      </c>
      <c r="L20" s="104">
        <v>606.02210252795692</v>
      </c>
      <c r="M20" s="104">
        <v>558.55562378466891</v>
      </c>
      <c r="N20" s="104">
        <v>385.45681097124145</v>
      </c>
      <c r="O20" s="168">
        <v>10</v>
      </c>
    </row>
    <row r="21" spans="1:15" ht="12" customHeight="1">
      <c r="A21" s="93">
        <v>11</v>
      </c>
      <c r="B21" s="181" t="s">
        <v>161</v>
      </c>
      <c r="C21" s="104">
        <v>123186.314</v>
      </c>
      <c r="D21" s="104">
        <v>64657.042000000001</v>
      </c>
      <c r="E21" s="104">
        <v>58529.271999999997</v>
      </c>
      <c r="F21" s="104">
        <v>48706.851000000002</v>
      </c>
      <c r="G21" s="104">
        <v>9064.1029999999992</v>
      </c>
      <c r="H21" s="104">
        <v>758.31799999999998</v>
      </c>
      <c r="I21" s="104">
        <v>1074.9335858079041</v>
      </c>
      <c r="J21" s="104">
        <v>564.20249740399129</v>
      </c>
      <c r="K21" s="104">
        <v>510.73108840391279</v>
      </c>
      <c r="L21" s="104">
        <v>512.39625698265252</v>
      </c>
      <c r="M21" s="104">
        <v>463.82678333845053</v>
      </c>
      <c r="N21" s="104">
        <v>38.804523590215943</v>
      </c>
      <c r="O21" s="168">
        <v>11</v>
      </c>
    </row>
    <row r="22" spans="1:15" ht="12" customHeight="1">
      <c r="A22" s="93">
        <v>12</v>
      </c>
      <c r="B22" s="181" t="s">
        <v>162</v>
      </c>
      <c r="C22" s="104">
        <v>71419.434999999998</v>
      </c>
      <c r="D22" s="104">
        <v>23300.069</v>
      </c>
      <c r="E22" s="104">
        <v>48119.366000000002</v>
      </c>
      <c r="F22" s="104">
        <v>40160.326000000001</v>
      </c>
      <c r="G22" s="104">
        <v>7959.04</v>
      </c>
      <c r="H22" s="104" t="s">
        <v>0</v>
      </c>
      <c r="I22" s="104">
        <v>623.21167723976646</v>
      </c>
      <c r="J22" s="104">
        <v>203.31825757641863</v>
      </c>
      <c r="K22" s="104">
        <v>419.89341966334786</v>
      </c>
      <c r="L22" s="104">
        <v>422.4867816152414</v>
      </c>
      <c r="M22" s="104">
        <v>407.27868181352983</v>
      </c>
      <c r="N22" s="104" t="s">
        <v>0</v>
      </c>
      <c r="O22" s="168">
        <v>12</v>
      </c>
    </row>
    <row r="23" spans="1:15" ht="12" customHeight="1">
      <c r="A23" s="93">
        <v>13</v>
      </c>
      <c r="B23" s="181" t="s">
        <v>163</v>
      </c>
      <c r="C23" s="104">
        <v>57614.930999999997</v>
      </c>
      <c r="D23" s="104">
        <v>52000.504000000001</v>
      </c>
      <c r="E23" s="104">
        <v>5614.4269999999997</v>
      </c>
      <c r="F23" s="104" t="s">
        <v>0</v>
      </c>
      <c r="G23" s="104" t="s">
        <v>0</v>
      </c>
      <c r="H23" s="104">
        <v>5614.4269999999997</v>
      </c>
      <c r="I23" s="104">
        <v>502.7524760250962</v>
      </c>
      <c r="J23" s="104">
        <v>453.76053892267822</v>
      </c>
      <c r="K23" s="104">
        <v>48.991937102417999</v>
      </c>
      <c r="L23" s="104" t="s">
        <v>0</v>
      </c>
      <c r="M23" s="104" t="s">
        <v>0</v>
      </c>
      <c r="N23" s="104">
        <v>287.30053218708423</v>
      </c>
      <c r="O23" s="168">
        <v>13</v>
      </c>
    </row>
    <row r="24" spans="1:15" ht="12" customHeight="1">
      <c r="A24" s="93">
        <v>14</v>
      </c>
      <c r="B24" s="181" t="s">
        <v>164</v>
      </c>
      <c r="C24" s="104">
        <v>1503.259</v>
      </c>
      <c r="D24" s="104">
        <v>61.603000000000002</v>
      </c>
      <c r="E24" s="104">
        <v>1441.6559999999999</v>
      </c>
      <c r="F24" s="104">
        <v>1430.4490000000001</v>
      </c>
      <c r="G24" s="104">
        <v>11.207000000000001</v>
      </c>
      <c r="H24" s="104" t="s">
        <v>0</v>
      </c>
      <c r="I24" s="104">
        <v>13.117557744831979</v>
      </c>
      <c r="J24" s="104">
        <v>0.53755268370579146</v>
      </c>
      <c r="K24" s="104">
        <v>12.580005061126188</v>
      </c>
      <c r="L24" s="104">
        <v>15.048328897398402</v>
      </c>
      <c r="M24" s="104">
        <v>0.57348275509159763</v>
      </c>
      <c r="N24" s="104" t="s">
        <v>0</v>
      </c>
      <c r="O24" s="168">
        <v>14</v>
      </c>
    </row>
    <row r="25" spans="1:15" ht="12" customHeight="1">
      <c r="A25" s="93">
        <v>15</v>
      </c>
      <c r="B25" s="181" t="s">
        <v>88</v>
      </c>
      <c r="C25" s="104">
        <v>3979.1010000000001</v>
      </c>
      <c r="D25" s="104">
        <v>3894.8330000000001</v>
      </c>
      <c r="E25" s="104">
        <v>84.268000000000001</v>
      </c>
      <c r="F25" s="104">
        <v>84.268000000000001</v>
      </c>
      <c r="G25" s="104" t="s">
        <v>0</v>
      </c>
      <c r="H25" s="104" t="s">
        <v>0</v>
      </c>
      <c r="I25" s="104">
        <v>34.721952198535767</v>
      </c>
      <c r="J25" s="104">
        <v>33.986622919920769</v>
      </c>
      <c r="K25" s="104">
        <v>0.73532927861499664</v>
      </c>
      <c r="L25" s="104">
        <v>0.88649967913988448</v>
      </c>
      <c r="M25" s="104" t="s">
        <v>0</v>
      </c>
      <c r="N25" s="104" t="s">
        <v>0</v>
      </c>
      <c r="O25" s="168">
        <v>15</v>
      </c>
    </row>
    <row r="26" spans="1:15" ht="12" customHeight="1">
      <c r="A26" s="93">
        <v>16</v>
      </c>
      <c r="B26" s="181" t="s">
        <v>89</v>
      </c>
      <c r="C26" s="104">
        <v>475.74200000000002</v>
      </c>
      <c r="D26" s="104">
        <v>391.47399999999999</v>
      </c>
      <c r="E26" s="104">
        <v>84.268000000000001</v>
      </c>
      <c r="F26" s="104">
        <v>84.268000000000001</v>
      </c>
      <c r="G26" s="104" t="s">
        <v>0</v>
      </c>
      <c r="H26" s="104" t="s">
        <v>0</v>
      </c>
      <c r="I26" s="104">
        <v>4.151362577334881</v>
      </c>
      <c r="J26" s="104">
        <v>3.416033298719884</v>
      </c>
      <c r="K26" s="104">
        <v>0.73532927861499664</v>
      </c>
      <c r="L26" s="104">
        <v>0.88649967913988448</v>
      </c>
      <c r="M26" s="104" t="s">
        <v>0</v>
      </c>
      <c r="N26" s="104" t="s">
        <v>0</v>
      </c>
      <c r="O26" s="168">
        <v>16</v>
      </c>
    </row>
    <row r="27" spans="1:15" ht="12" customHeight="1">
      <c r="A27" s="93">
        <v>17</v>
      </c>
      <c r="B27" s="181" t="s">
        <v>90</v>
      </c>
      <c r="C27" s="104">
        <v>3503.3589999999999</v>
      </c>
      <c r="D27" s="104">
        <v>3503.3589999999999</v>
      </c>
      <c r="E27" s="104" t="s">
        <v>0</v>
      </c>
      <c r="F27" s="104" t="s">
        <v>0</v>
      </c>
      <c r="G27" s="104" t="s">
        <v>0</v>
      </c>
      <c r="H27" s="104" t="s">
        <v>0</v>
      </c>
      <c r="I27" s="104">
        <v>30.570589621200885</v>
      </c>
      <c r="J27" s="104">
        <v>30.570589621200885</v>
      </c>
      <c r="K27" s="104" t="s">
        <v>0</v>
      </c>
      <c r="L27" s="104" t="s">
        <v>0</v>
      </c>
      <c r="M27" s="104" t="s">
        <v>0</v>
      </c>
      <c r="N27" s="104" t="s">
        <v>0</v>
      </c>
      <c r="O27" s="168">
        <v>17</v>
      </c>
    </row>
    <row r="28" spans="1:15" ht="12" customHeight="1">
      <c r="A28" s="93">
        <v>18</v>
      </c>
      <c r="B28" s="181" t="s">
        <v>91</v>
      </c>
      <c r="C28" s="104">
        <v>19247.061000000002</v>
      </c>
      <c r="D28" s="104">
        <v>10946.574000000001</v>
      </c>
      <c r="E28" s="104">
        <v>8300.4869999999992</v>
      </c>
      <c r="F28" s="104">
        <v>6589.0370000000003</v>
      </c>
      <c r="G28" s="104">
        <v>1128.4960000000001</v>
      </c>
      <c r="H28" s="104">
        <v>582.95399999999995</v>
      </c>
      <c r="I28" s="104">
        <v>167.95138701035785</v>
      </c>
      <c r="J28" s="104">
        <v>95.52067644569324</v>
      </c>
      <c r="K28" s="104">
        <v>72.430710564664608</v>
      </c>
      <c r="L28" s="104">
        <v>69.316694194009912</v>
      </c>
      <c r="M28" s="104">
        <v>57.747211134991304</v>
      </c>
      <c r="N28" s="104">
        <v>29.830825913417254</v>
      </c>
      <c r="O28" s="168">
        <v>18</v>
      </c>
    </row>
    <row r="29" spans="1:15" ht="12" customHeight="1">
      <c r="A29" s="93">
        <v>19</v>
      </c>
      <c r="B29" s="181" t="s">
        <v>165</v>
      </c>
      <c r="C29" s="104">
        <v>42712.716</v>
      </c>
      <c r="D29" s="104">
        <v>31558.991000000002</v>
      </c>
      <c r="E29" s="104">
        <v>11153.725</v>
      </c>
      <c r="F29" s="104">
        <v>9499.0810000000001</v>
      </c>
      <c r="G29" s="104">
        <v>1104.296</v>
      </c>
      <c r="H29" s="104">
        <v>550.34799999999996</v>
      </c>
      <c r="I29" s="104">
        <v>372.71456120908562</v>
      </c>
      <c r="J29" s="104">
        <v>275.38626864108761</v>
      </c>
      <c r="K29" s="104">
        <v>97.328292567997977</v>
      </c>
      <c r="L29" s="104">
        <v>99.930368094932518</v>
      </c>
      <c r="M29" s="104">
        <v>56.508852727458809</v>
      </c>
      <c r="N29" s="104">
        <v>28.162317060689798</v>
      </c>
      <c r="O29" s="168">
        <v>19</v>
      </c>
    </row>
    <row r="30" spans="1:15" ht="12" customHeight="1">
      <c r="A30" s="93">
        <v>20</v>
      </c>
      <c r="B30" s="181" t="s">
        <v>92</v>
      </c>
      <c r="C30" s="104">
        <v>3678.3420000000001</v>
      </c>
      <c r="D30" s="104">
        <v>380.43799999999999</v>
      </c>
      <c r="E30" s="104">
        <v>3297.904</v>
      </c>
      <c r="F30" s="104">
        <v>2958.5349999999999</v>
      </c>
      <c r="G30" s="104">
        <v>331.05799999999999</v>
      </c>
      <c r="H30" s="104">
        <v>8.3109999999999999</v>
      </c>
      <c r="I30" s="104">
        <v>32.097505213832584</v>
      </c>
      <c r="J30" s="104">
        <v>3.3197322838768226</v>
      </c>
      <c r="K30" s="104">
        <v>28.777772929955759</v>
      </c>
      <c r="L30" s="104">
        <v>31.123799404567787</v>
      </c>
      <c r="M30" s="104">
        <v>16.940845358714565</v>
      </c>
      <c r="N30" s="104">
        <v>0</v>
      </c>
      <c r="O30" s="168">
        <v>20</v>
      </c>
    </row>
    <row r="31" spans="1:15" ht="12" customHeight="1">
      <c r="A31" s="93">
        <v>21</v>
      </c>
      <c r="B31" s="181" t="s">
        <v>93</v>
      </c>
      <c r="C31" s="104">
        <v>420.12799999999999</v>
      </c>
      <c r="D31" s="104">
        <v>83.206000000000003</v>
      </c>
      <c r="E31" s="104">
        <v>336.92200000000003</v>
      </c>
      <c r="F31" s="104">
        <v>330.28300000000002</v>
      </c>
      <c r="G31" s="104">
        <v>6.4160000000000004</v>
      </c>
      <c r="H31" s="104">
        <v>0.223</v>
      </c>
      <c r="I31" s="104">
        <v>3.6660703845583296</v>
      </c>
      <c r="J31" s="104">
        <v>0.72606218204347328</v>
      </c>
      <c r="K31" s="104">
        <v>2.9400082025148562</v>
      </c>
      <c r="L31" s="104">
        <v>3.474578410848228</v>
      </c>
      <c r="M31" s="104">
        <v>0</v>
      </c>
      <c r="N31" s="104">
        <v>0</v>
      </c>
      <c r="O31" s="168">
        <v>21</v>
      </c>
    </row>
    <row r="32" spans="1:15" ht="12" customHeight="1">
      <c r="A32" s="93">
        <v>22</v>
      </c>
      <c r="B32" s="181" t="s">
        <v>94</v>
      </c>
      <c r="C32" s="104">
        <v>1554.9839999999999</v>
      </c>
      <c r="D32" s="104">
        <v>672.66800000000001</v>
      </c>
      <c r="E32" s="104">
        <v>882.31600000000003</v>
      </c>
      <c r="F32" s="104">
        <v>807.54300000000001</v>
      </c>
      <c r="G32" s="104">
        <v>41.34</v>
      </c>
      <c r="H32" s="104">
        <v>33.433</v>
      </c>
      <c r="I32" s="104">
        <v>13.568914213911116</v>
      </c>
      <c r="J32" s="104">
        <v>5.8697545353798901</v>
      </c>
      <c r="K32" s="104">
        <v>7.6991596785312266</v>
      </c>
      <c r="L32" s="104">
        <v>8.49535541832795</v>
      </c>
      <c r="M32" s="104">
        <v>2.1154436598096407</v>
      </c>
      <c r="N32" s="104">
        <v>1.710827960290656</v>
      </c>
      <c r="O32" s="168">
        <v>22</v>
      </c>
    </row>
    <row r="33" spans="1:16" ht="12" customHeight="1">
      <c r="A33" s="93">
        <v>23</v>
      </c>
      <c r="B33" s="181" t="s">
        <v>126</v>
      </c>
      <c r="C33" s="104">
        <v>37059.262000000002</v>
      </c>
      <c r="D33" s="104">
        <v>30422.679</v>
      </c>
      <c r="E33" s="104">
        <v>6636.5829999999996</v>
      </c>
      <c r="F33" s="104">
        <v>5402.72</v>
      </c>
      <c r="G33" s="104">
        <v>725.48199999999997</v>
      </c>
      <c r="H33" s="104">
        <v>508.38099999999997</v>
      </c>
      <c r="I33" s="104">
        <v>323.38207139678354</v>
      </c>
      <c r="J33" s="104">
        <v>265.47071963978743</v>
      </c>
      <c r="K33" s="104">
        <v>57.911351756996133</v>
      </c>
      <c r="L33" s="104">
        <v>56.83663486118855</v>
      </c>
      <c r="M33" s="104">
        <v>37.124245215433426</v>
      </c>
      <c r="N33" s="104">
        <v>26.014788660321358</v>
      </c>
      <c r="O33" s="168">
        <v>23</v>
      </c>
    </row>
    <row r="34" spans="1:16" ht="12" customHeight="1">
      <c r="A34" s="93">
        <v>24</v>
      </c>
      <c r="B34" s="181" t="s">
        <v>95</v>
      </c>
      <c r="C34" s="104">
        <v>21183.48</v>
      </c>
      <c r="D34" s="104">
        <v>21039.294999999998</v>
      </c>
      <c r="E34" s="104">
        <v>144.185</v>
      </c>
      <c r="F34" s="104">
        <v>141.39699999999999</v>
      </c>
      <c r="G34" s="104">
        <v>2.4609999999999999</v>
      </c>
      <c r="H34" s="104">
        <v>0.32700000000000001</v>
      </c>
      <c r="I34" s="104">
        <v>184.8487334095411</v>
      </c>
      <c r="J34" s="104">
        <v>183.59056361748358</v>
      </c>
      <c r="K34" s="104">
        <v>1.2581697920575223</v>
      </c>
      <c r="L34" s="104">
        <v>1.4874969754989111</v>
      </c>
      <c r="M34" s="104">
        <v>0</v>
      </c>
      <c r="N34" s="104">
        <v>0</v>
      </c>
      <c r="O34" s="168">
        <v>24</v>
      </c>
    </row>
    <row r="35" spans="1:16" ht="12" customHeight="1">
      <c r="A35" s="93">
        <v>25</v>
      </c>
      <c r="B35" s="181" t="s">
        <v>96</v>
      </c>
      <c r="C35" s="104">
        <v>4669.6379999999999</v>
      </c>
      <c r="D35" s="104">
        <v>535.91200000000003</v>
      </c>
      <c r="E35" s="104">
        <v>4133.7259999999997</v>
      </c>
      <c r="F35" s="104">
        <v>3477.5740000000001</v>
      </c>
      <c r="G35" s="104">
        <v>580.15</v>
      </c>
      <c r="H35" s="104">
        <v>76.001999999999995</v>
      </c>
      <c r="I35" s="104">
        <v>40.747633050899225</v>
      </c>
      <c r="J35" s="104">
        <v>4.6764107889248594</v>
      </c>
      <c r="K35" s="104">
        <v>36.071222261974363</v>
      </c>
      <c r="L35" s="104">
        <v>36.584091650272995</v>
      </c>
      <c r="M35" s="104">
        <v>29.687340088015556</v>
      </c>
      <c r="N35" s="104">
        <v>3.8891618053423396</v>
      </c>
      <c r="O35" s="168">
        <v>25</v>
      </c>
    </row>
    <row r="36" spans="1:16" ht="12" customHeight="1">
      <c r="A36" s="93">
        <v>26</v>
      </c>
      <c r="B36" s="181" t="s">
        <v>97</v>
      </c>
      <c r="C36" s="104">
        <v>5825.491</v>
      </c>
      <c r="D36" s="104">
        <v>1333.268</v>
      </c>
      <c r="E36" s="104">
        <v>4492.223</v>
      </c>
      <c r="F36" s="104">
        <v>3972.3130000000001</v>
      </c>
      <c r="G36" s="104">
        <v>448.48899999999998</v>
      </c>
      <c r="H36" s="104">
        <v>71.421000000000006</v>
      </c>
      <c r="I36" s="104">
        <v>50.833698374331362</v>
      </c>
      <c r="J36" s="104">
        <v>11.634202741734221</v>
      </c>
      <c r="K36" s="104">
        <v>39.199495632597142</v>
      </c>
      <c r="L36" s="104">
        <v>41.788747803949207</v>
      </c>
      <c r="M36" s="104">
        <v>22.950005117183501</v>
      </c>
      <c r="N36" s="104">
        <v>3.6547436291065396</v>
      </c>
      <c r="O36" s="168">
        <v>26</v>
      </c>
    </row>
    <row r="37" spans="1:16" ht="12" customHeight="1">
      <c r="A37" s="93">
        <v>27</v>
      </c>
      <c r="B37" s="181" t="s">
        <v>98</v>
      </c>
      <c r="C37" s="104">
        <v>814.702</v>
      </c>
      <c r="D37" s="104">
        <v>9.5000000000000001E-2</v>
      </c>
      <c r="E37" s="104">
        <v>814.60699999999997</v>
      </c>
      <c r="F37" s="104">
        <v>707.625</v>
      </c>
      <c r="G37" s="104">
        <v>35.561</v>
      </c>
      <c r="H37" s="104">
        <v>71.421000000000006</v>
      </c>
      <c r="I37" s="104">
        <v>7.1091545301442425</v>
      </c>
      <c r="J37" s="104">
        <v>8.2897756524926043E-4</v>
      </c>
      <c r="K37" s="104">
        <v>7.108325552578993</v>
      </c>
      <c r="L37" s="104">
        <v>7.4442176799183644</v>
      </c>
      <c r="M37" s="104">
        <v>1.8197216252174804</v>
      </c>
      <c r="N37" s="104">
        <v>3.6547436291065396</v>
      </c>
      <c r="O37" s="168">
        <v>27</v>
      </c>
    </row>
    <row r="38" spans="1:16" ht="12" customHeight="1">
      <c r="A38" s="93">
        <v>28</v>
      </c>
      <c r="B38" s="183" t="s">
        <v>127</v>
      </c>
      <c r="C38" s="104">
        <v>335818.10800000001</v>
      </c>
      <c r="D38" s="104">
        <v>165577.15700000001</v>
      </c>
      <c r="E38" s="104">
        <v>170240.951</v>
      </c>
      <c r="F38" s="104">
        <v>138489.973</v>
      </c>
      <c r="G38" s="104">
        <v>22937.655999999999</v>
      </c>
      <c r="H38" s="104">
        <v>8813.3220000000001</v>
      </c>
      <c r="I38" s="104">
        <v>2930.3755530152966</v>
      </c>
      <c r="J38" s="104">
        <v>1444.8394575868899</v>
      </c>
      <c r="K38" s="104">
        <v>1485.536095428407</v>
      </c>
      <c r="L38" s="104">
        <v>1456.9150404494146</v>
      </c>
      <c r="M38" s="104">
        <v>1173.7619486234776</v>
      </c>
      <c r="N38" s="104">
        <v>450.99385937979736</v>
      </c>
      <c r="O38" s="168">
        <v>28</v>
      </c>
    </row>
    <row r="39" spans="1:16" ht="12" customHeight="1">
      <c r="A39" s="93">
        <v>31</v>
      </c>
      <c r="B39" s="181" t="s">
        <v>101</v>
      </c>
      <c r="C39" s="104">
        <v>30185.792000000001</v>
      </c>
      <c r="D39" s="104">
        <v>5426.1729999999998</v>
      </c>
      <c r="E39" s="104">
        <v>24759.618999999999</v>
      </c>
      <c r="F39" s="104">
        <v>19100.794000000002</v>
      </c>
      <c r="G39" s="104">
        <v>5326.1880000000001</v>
      </c>
      <c r="H39" s="104">
        <v>332.637</v>
      </c>
      <c r="I39" s="104">
        <v>263.40362481348006</v>
      </c>
      <c r="J39" s="104">
        <v>47.349217706960793</v>
      </c>
      <c r="K39" s="104">
        <v>216.05440710651925</v>
      </c>
      <c r="L39" s="104">
        <v>200.94042521855309</v>
      </c>
      <c r="M39" s="104">
        <v>272.55081363217687</v>
      </c>
      <c r="N39" s="104">
        <v>17.021645686214306</v>
      </c>
      <c r="O39" s="168">
        <v>31</v>
      </c>
    </row>
    <row r="40" spans="1:16" ht="12" customHeight="1">
      <c r="A40" s="93">
        <v>32</v>
      </c>
      <c r="B40" s="181" t="s">
        <v>102</v>
      </c>
      <c r="C40" s="104">
        <v>25545.314999999999</v>
      </c>
      <c r="D40" s="104">
        <v>4640.5110000000004</v>
      </c>
      <c r="E40" s="104">
        <v>20904.804</v>
      </c>
      <c r="F40" s="104">
        <v>16273.437</v>
      </c>
      <c r="G40" s="104">
        <v>4306.8599999999997</v>
      </c>
      <c r="H40" s="104">
        <v>324.50700000000001</v>
      </c>
      <c r="I40" s="104">
        <v>222.91045297079381</v>
      </c>
      <c r="J40" s="104">
        <v>40.493468529393802</v>
      </c>
      <c r="K40" s="104">
        <v>182.41698444140002</v>
      </c>
      <c r="L40" s="104">
        <v>171.1966188707828</v>
      </c>
      <c r="M40" s="104">
        <v>220.38992938286768</v>
      </c>
      <c r="N40" s="104">
        <v>16.605618667485416</v>
      </c>
      <c r="O40" s="168">
        <v>32</v>
      </c>
    </row>
    <row r="41" spans="1:16" ht="12" customHeight="1">
      <c r="A41" s="93">
        <v>33</v>
      </c>
      <c r="B41" s="181" t="s">
        <v>267</v>
      </c>
      <c r="C41" s="104">
        <v>18953.977999999999</v>
      </c>
      <c r="D41" s="104">
        <v>4245.4489999999996</v>
      </c>
      <c r="E41" s="104">
        <v>14708.529</v>
      </c>
      <c r="F41" s="104">
        <v>11875.609</v>
      </c>
      <c r="G41" s="104">
        <v>2829.9389999999999</v>
      </c>
      <c r="H41" s="104">
        <v>2.9809999999999999</v>
      </c>
      <c r="I41" s="104">
        <v>165.3939214129268</v>
      </c>
      <c r="J41" s="104">
        <v>37.046126056946399</v>
      </c>
      <c r="K41" s="104">
        <v>128.34779535598042</v>
      </c>
      <c r="L41" s="104">
        <v>124.93145165532259</v>
      </c>
      <c r="M41" s="104">
        <v>144.81317163033466</v>
      </c>
      <c r="N41" s="104">
        <v>0</v>
      </c>
      <c r="O41" s="168">
        <v>33</v>
      </c>
    </row>
    <row r="42" spans="1:16" ht="12" customHeight="1">
      <c r="A42" s="93">
        <v>34</v>
      </c>
      <c r="B42" s="231" t="s">
        <v>294</v>
      </c>
      <c r="C42" s="104">
        <v>2138.627</v>
      </c>
      <c r="D42" s="104">
        <v>554.98299999999995</v>
      </c>
      <c r="E42" s="104">
        <v>1583.644</v>
      </c>
      <c r="F42" s="104">
        <v>1240.451</v>
      </c>
      <c r="G42" s="104">
        <v>343.19299999999998</v>
      </c>
      <c r="H42" s="104" t="s">
        <v>0</v>
      </c>
      <c r="I42" s="104">
        <v>18.661829509856108</v>
      </c>
      <c r="J42" s="104">
        <v>4.8428258536287405</v>
      </c>
      <c r="K42" s="104">
        <v>13.819003656227366</v>
      </c>
      <c r="L42" s="104">
        <v>13.049549217837718</v>
      </c>
      <c r="M42" s="104">
        <v>17.561815576706582</v>
      </c>
      <c r="N42" s="104" t="s">
        <v>0</v>
      </c>
      <c r="O42" s="168">
        <v>34</v>
      </c>
    </row>
    <row r="43" spans="1:16" ht="12" customHeight="1">
      <c r="A43" s="93">
        <v>35</v>
      </c>
      <c r="B43" s="125" t="s">
        <v>289</v>
      </c>
      <c r="C43" s="104">
        <v>141.55600000000001</v>
      </c>
      <c r="D43" s="104">
        <v>43.537999999999997</v>
      </c>
      <c r="E43" s="104">
        <v>98.018000000000001</v>
      </c>
      <c r="F43" s="104">
        <v>14.097</v>
      </c>
      <c r="G43" s="104">
        <v>75.790999999999997</v>
      </c>
      <c r="H43" s="104">
        <v>8.1300000000000008</v>
      </c>
      <c r="I43" s="104">
        <v>1.2352289286992033</v>
      </c>
      <c r="J43" s="104">
        <v>0</v>
      </c>
      <c r="K43" s="104">
        <v>0.85531287358528429</v>
      </c>
      <c r="L43" s="104">
        <v>0</v>
      </c>
      <c r="M43" s="104">
        <v>3.8783645481526969</v>
      </c>
      <c r="N43" s="104">
        <v>0</v>
      </c>
      <c r="O43" s="168">
        <v>35</v>
      </c>
    </row>
    <row r="44" spans="1:16" ht="12" customHeight="1">
      <c r="A44" s="93">
        <v>36</v>
      </c>
      <c r="B44" s="181" t="s">
        <v>103</v>
      </c>
      <c r="C44" s="104" t="s">
        <v>0</v>
      </c>
      <c r="D44" s="104" t="s">
        <v>0</v>
      </c>
      <c r="E44" s="104" t="s">
        <v>0</v>
      </c>
      <c r="F44" s="104" t="s">
        <v>0</v>
      </c>
      <c r="G44" s="104" t="s">
        <v>0</v>
      </c>
      <c r="H44" s="104" t="s">
        <v>0</v>
      </c>
      <c r="I44" s="104" t="s">
        <v>0</v>
      </c>
      <c r="J44" s="104" t="s">
        <v>0</v>
      </c>
      <c r="K44" s="104" t="s">
        <v>0</v>
      </c>
      <c r="L44" s="104" t="s">
        <v>0</v>
      </c>
      <c r="M44" s="104" t="s">
        <v>0</v>
      </c>
      <c r="N44" s="104" t="s">
        <v>0</v>
      </c>
      <c r="O44" s="168">
        <v>36</v>
      </c>
    </row>
    <row r="45" spans="1:16" ht="12" customHeight="1">
      <c r="A45" s="93">
        <v>38</v>
      </c>
      <c r="B45" s="184" t="s">
        <v>166</v>
      </c>
      <c r="C45" s="104">
        <v>366003.9</v>
      </c>
      <c r="D45" s="104">
        <v>171003.33</v>
      </c>
      <c r="E45" s="104">
        <v>195000.57</v>
      </c>
      <c r="F45" s="104">
        <v>157590.76699999999</v>
      </c>
      <c r="G45" s="104">
        <v>28263.844000000001</v>
      </c>
      <c r="H45" s="104">
        <v>9145.9590000000007</v>
      </c>
      <c r="I45" s="104">
        <v>3193.7791778287769</v>
      </c>
      <c r="J45" s="104">
        <v>1492.1886752938508</v>
      </c>
      <c r="K45" s="104">
        <v>1701.5905025349261</v>
      </c>
      <c r="L45" s="104">
        <v>1657.8554656679676</v>
      </c>
      <c r="M45" s="104">
        <v>1446.3127622556544</v>
      </c>
      <c r="N45" s="104">
        <v>468.01550506601166</v>
      </c>
      <c r="O45" s="168">
        <v>38</v>
      </c>
    </row>
    <row r="46" spans="1:16" ht="12" customHeight="1">
      <c r="A46" s="112" t="s">
        <v>173</v>
      </c>
      <c r="B46" s="113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</row>
    <row r="47" spans="1:16" ht="12" customHeight="1">
      <c r="A47" s="200" t="s">
        <v>285</v>
      </c>
      <c r="B47" s="201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</row>
    <row r="48" spans="1:16" ht="12" customHeight="1">
      <c r="A48" s="200" t="s">
        <v>286</v>
      </c>
      <c r="B48" s="201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</row>
    <row r="49" spans="1:16" ht="12" customHeight="1">
      <c r="A49" s="201" t="s">
        <v>128</v>
      </c>
      <c r="B49" s="201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</row>
    <row r="50" spans="1:16" ht="12" customHeight="1">
      <c r="A50" s="201" t="s">
        <v>129</v>
      </c>
      <c r="B50" s="201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4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33203125" style="92" customWidth="1"/>
    <col min="3" max="4" width="9.77734375" style="92" customWidth="1"/>
    <col min="5" max="5" width="10.44140625" style="92" customWidth="1"/>
    <col min="6" max="10" width="9.77734375" style="92" customWidth="1"/>
    <col min="11" max="11" width="10.2187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</row>
    <row r="2" spans="1:15" s="106" customFormat="1" ht="13.8" customHeight="1">
      <c r="A2" s="160" t="s">
        <v>241</v>
      </c>
      <c r="B2" s="160"/>
      <c r="C2" s="160"/>
      <c r="D2" s="160"/>
      <c r="E2" s="160"/>
      <c r="F2" s="160"/>
      <c r="H2" s="121"/>
      <c r="I2" s="121"/>
    </row>
    <row r="3" spans="1:15" ht="13.8" customHeight="1">
      <c r="N3" s="96"/>
    </row>
    <row r="4" spans="1:15" ht="13.8" customHeight="1">
      <c r="A4" s="286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9" t="s">
        <v>152</v>
      </c>
    </row>
    <row r="5" spans="1:15" ht="13.8" customHeight="1">
      <c r="A5" s="287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70"/>
    </row>
    <row r="6" spans="1:15" ht="13.8" customHeight="1">
      <c r="A6" s="287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70"/>
    </row>
    <row r="7" spans="1:15" ht="13.8" customHeight="1">
      <c r="A7" s="287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70"/>
    </row>
    <row r="8" spans="1:15" ht="13.8" customHeight="1">
      <c r="A8" s="287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70"/>
    </row>
    <row r="9" spans="1:15" ht="13.8" customHeight="1">
      <c r="A9" s="28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71"/>
    </row>
    <row r="10" spans="1:15" s="195" customFormat="1" ht="13.8" customHeight="1">
      <c r="A10" s="223"/>
      <c r="B10" s="207"/>
      <c r="C10" s="224"/>
      <c r="D10" s="224"/>
      <c r="E10" s="224"/>
      <c r="F10" s="224"/>
      <c r="G10" s="224"/>
      <c r="H10" s="224"/>
      <c r="I10" s="225"/>
      <c r="J10" s="225"/>
      <c r="K10" s="225"/>
      <c r="L10" s="225"/>
      <c r="M10" s="225"/>
      <c r="N10" s="225"/>
      <c r="O10" s="210"/>
    </row>
    <row r="11" spans="1:15" ht="12" customHeight="1">
      <c r="A11" s="93">
        <v>1</v>
      </c>
      <c r="B11" s="229" t="s">
        <v>46</v>
      </c>
      <c r="C11" s="104">
        <v>89180.627999999997</v>
      </c>
      <c r="D11" s="104">
        <v>34865.281000000003</v>
      </c>
      <c r="E11" s="104">
        <v>54315.347000000002</v>
      </c>
      <c r="F11" s="104">
        <v>44633.805999999997</v>
      </c>
      <c r="G11" s="104">
        <v>3664.8139999999999</v>
      </c>
      <c r="H11" s="104">
        <v>6016.7269999999999</v>
      </c>
      <c r="I11" s="104">
        <v>778.19726175621076</v>
      </c>
      <c r="J11" s="104">
        <v>304.23721847485581</v>
      </c>
      <c r="K11" s="104">
        <v>473.96004328135501</v>
      </c>
      <c r="L11" s="104">
        <v>469.54780815721091</v>
      </c>
      <c r="M11" s="104">
        <v>187.53525739433016</v>
      </c>
      <c r="N11" s="104">
        <v>307.88696141643641</v>
      </c>
      <c r="O11" s="185">
        <v>1</v>
      </c>
    </row>
    <row r="12" spans="1:15" ht="12" customHeight="1">
      <c r="A12" s="93">
        <v>2</v>
      </c>
      <c r="B12" s="180" t="s">
        <v>48</v>
      </c>
      <c r="C12" s="104">
        <v>87597.441000000006</v>
      </c>
      <c r="D12" s="104">
        <v>34568.811000000002</v>
      </c>
      <c r="E12" s="104">
        <v>53028.63</v>
      </c>
      <c r="F12" s="104">
        <v>43694.392</v>
      </c>
      <c r="G12" s="104">
        <v>3423.6550000000002</v>
      </c>
      <c r="H12" s="104">
        <v>5910.5829999999996</v>
      </c>
      <c r="I12" s="104">
        <v>764.38224591837627</v>
      </c>
      <c r="J12" s="104">
        <v>301.65019764570371</v>
      </c>
      <c r="K12" s="104">
        <v>462.73204827267256</v>
      </c>
      <c r="L12" s="104">
        <v>459.66516931946097</v>
      </c>
      <c r="M12" s="104">
        <v>175.19470883225873</v>
      </c>
      <c r="N12" s="104">
        <v>302.4553781598608</v>
      </c>
      <c r="O12" s="168">
        <v>2</v>
      </c>
    </row>
    <row r="13" spans="1:15" ht="12" customHeight="1">
      <c r="A13" s="93">
        <v>3</v>
      </c>
      <c r="B13" s="180" t="s">
        <v>49</v>
      </c>
      <c r="C13" s="104">
        <v>124.301</v>
      </c>
      <c r="D13" s="104">
        <v>44.04</v>
      </c>
      <c r="E13" s="104">
        <v>80.260999999999996</v>
      </c>
      <c r="F13" s="104">
        <v>80.260999999999996</v>
      </c>
      <c r="G13" s="104" t="s">
        <v>0</v>
      </c>
      <c r="H13" s="104" t="s">
        <v>0</v>
      </c>
      <c r="I13" s="104">
        <v>1.084660424611035</v>
      </c>
      <c r="J13" s="104">
        <v>0</v>
      </c>
      <c r="K13" s="104">
        <v>0.70036387752074625</v>
      </c>
      <c r="L13" s="104">
        <v>0.84434602396456859</v>
      </c>
      <c r="M13" s="104" t="s">
        <v>0</v>
      </c>
      <c r="N13" s="104" t="s">
        <v>0</v>
      </c>
      <c r="O13" s="168">
        <v>3</v>
      </c>
    </row>
    <row r="14" spans="1:15" ht="12" customHeight="1">
      <c r="A14" s="93">
        <v>4</v>
      </c>
      <c r="B14" s="180" t="s">
        <v>278</v>
      </c>
      <c r="C14" s="104">
        <v>120.503</v>
      </c>
      <c r="D14" s="104">
        <v>45.567999999999998</v>
      </c>
      <c r="E14" s="104">
        <v>74.935000000000002</v>
      </c>
      <c r="F14" s="104">
        <v>65.289000000000001</v>
      </c>
      <c r="G14" s="104">
        <v>2.1230000000000002</v>
      </c>
      <c r="H14" s="104">
        <v>7.5229999999999997</v>
      </c>
      <c r="I14" s="104">
        <v>1.0515187741603329</v>
      </c>
      <c r="J14" s="104">
        <v>0</v>
      </c>
      <c r="K14" s="104">
        <v>0.65388877738898243</v>
      </c>
      <c r="L14" s="104">
        <v>0.68684052726258982</v>
      </c>
      <c r="M14" s="104">
        <v>0</v>
      </c>
      <c r="N14" s="104">
        <v>0</v>
      </c>
      <c r="O14" s="168">
        <v>4</v>
      </c>
    </row>
    <row r="15" spans="1:15" ht="12" customHeight="1">
      <c r="A15" s="93">
        <v>5</v>
      </c>
      <c r="B15" s="180" t="s">
        <v>50</v>
      </c>
      <c r="C15" s="104">
        <v>1338.383</v>
      </c>
      <c r="D15" s="104">
        <v>206.86199999999999</v>
      </c>
      <c r="E15" s="104">
        <v>1131.521</v>
      </c>
      <c r="F15" s="104">
        <v>793.86400000000003</v>
      </c>
      <c r="G15" s="104">
        <v>239.036</v>
      </c>
      <c r="H15" s="104">
        <v>98.620999999999995</v>
      </c>
      <c r="I15" s="104">
        <v>11.678836639063167</v>
      </c>
      <c r="J15" s="104">
        <v>1.8050942852904475</v>
      </c>
      <c r="K15" s="104">
        <v>9.8737423537727214</v>
      </c>
      <c r="L15" s="104">
        <v>8.3514522865228233</v>
      </c>
      <c r="M15" s="104">
        <v>12.231910756319722</v>
      </c>
      <c r="N15" s="104">
        <v>5.0466175417050456</v>
      </c>
      <c r="O15" s="168">
        <v>5</v>
      </c>
    </row>
    <row r="16" spans="1:15" ht="12" customHeight="1">
      <c r="A16" s="93">
        <v>6</v>
      </c>
      <c r="B16" s="180" t="s">
        <v>51</v>
      </c>
      <c r="C16" s="104">
        <v>37276.597999999998</v>
      </c>
      <c r="D16" s="104">
        <v>9166.8539999999994</v>
      </c>
      <c r="E16" s="104">
        <v>28109.743999999999</v>
      </c>
      <c r="F16" s="104">
        <v>23205.767</v>
      </c>
      <c r="G16" s="104">
        <v>3356.5450000000001</v>
      </c>
      <c r="H16" s="104">
        <v>1547.432</v>
      </c>
      <c r="I16" s="104">
        <v>325.27856264016265</v>
      </c>
      <c r="J16" s="104">
        <v>79.99069799910994</v>
      </c>
      <c r="K16" s="104">
        <v>245.28786464105272</v>
      </c>
      <c r="L16" s="104">
        <v>244.12475672491243</v>
      </c>
      <c r="M16" s="104">
        <v>171.76056698393205</v>
      </c>
      <c r="N16" s="104">
        <v>79.184935011769525</v>
      </c>
      <c r="O16" s="168">
        <v>6</v>
      </c>
    </row>
    <row r="17" spans="1:15" ht="22.05" customHeight="1">
      <c r="A17" s="93">
        <v>7</v>
      </c>
      <c r="B17" s="182" t="s">
        <v>193</v>
      </c>
      <c r="C17" s="104">
        <v>25484.167000000001</v>
      </c>
      <c r="D17" s="104">
        <v>7267.4189999999999</v>
      </c>
      <c r="E17" s="104">
        <v>18216.748</v>
      </c>
      <c r="F17" s="104">
        <v>15019.084999999999</v>
      </c>
      <c r="G17" s="104">
        <v>2240.134</v>
      </c>
      <c r="H17" s="104">
        <v>957.529</v>
      </c>
      <c r="I17" s="104">
        <v>222.37687065332159</v>
      </c>
      <c r="J17" s="104">
        <v>63.416076929118056</v>
      </c>
      <c r="K17" s="104">
        <v>158.96079372420354</v>
      </c>
      <c r="L17" s="104">
        <v>158.00083108029918</v>
      </c>
      <c r="M17" s="104">
        <v>114.63176747518166</v>
      </c>
      <c r="N17" s="104">
        <v>48.998516016784365</v>
      </c>
      <c r="O17" s="168">
        <v>7</v>
      </c>
    </row>
    <row r="18" spans="1:15" ht="22.05" customHeight="1">
      <c r="A18" s="93">
        <v>8</v>
      </c>
      <c r="B18" s="187" t="s">
        <v>279</v>
      </c>
      <c r="C18" s="104">
        <v>199997.88399999999</v>
      </c>
      <c r="D18" s="104">
        <v>123419.276</v>
      </c>
      <c r="E18" s="104">
        <v>76578.607999999993</v>
      </c>
      <c r="F18" s="104">
        <v>60968.091999999997</v>
      </c>
      <c r="G18" s="104">
        <v>14918.913</v>
      </c>
      <c r="H18" s="104">
        <v>691.60299999999995</v>
      </c>
      <c r="I18" s="104">
        <v>1745.1974624560423</v>
      </c>
      <c r="J18" s="104">
        <v>1076.9664307716473</v>
      </c>
      <c r="K18" s="104">
        <v>668.23103168439513</v>
      </c>
      <c r="L18" s="104">
        <v>641.38455873844111</v>
      </c>
      <c r="M18" s="104">
        <v>763.42815474362908</v>
      </c>
      <c r="N18" s="104">
        <v>35.390594616722957</v>
      </c>
      <c r="O18" s="169">
        <v>8</v>
      </c>
    </row>
    <row r="19" spans="1:15" ht="22.05" customHeight="1">
      <c r="A19" s="93">
        <v>9</v>
      </c>
      <c r="B19" s="182" t="s">
        <v>194</v>
      </c>
      <c r="C19" s="148">
        <v>75398.990999999995</v>
      </c>
      <c r="D19" s="148">
        <v>74950.856</v>
      </c>
      <c r="E19" s="148">
        <v>448.13499999999999</v>
      </c>
      <c r="F19" s="148">
        <v>448.13499999999999</v>
      </c>
      <c r="G19" s="148" t="s">
        <v>0</v>
      </c>
      <c r="H19" s="148" t="s">
        <v>0</v>
      </c>
      <c r="I19" s="148">
        <v>657.93759980453581</v>
      </c>
      <c r="J19" s="148">
        <v>654.02713810766238</v>
      </c>
      <c r="K19" s="148">
        <v>4</v>
      </c>
      <c r="L19" s="148">
        <v>5</v>
      </c>
      <c r="M19" s="104" t="s">
        <v>0</v>
      </c>
      <c r="N19" s="104" t="s">
        <v>0</v>
      </c>
      <c r="O19" s="168">
        <v>9</v>
      </c>
    </row>
    <row r="20" spans="1:15" ht="12" customHeight="1">
      <c r="A20" s="93">
        <v>10</v>
      </c>
      <c r="B20" s="180" t="s">
        <v>53</v>
      </c>
      <c r="C20" s="148">
        <v>34816</v>
      </c>
      <c r="D20" s="148">
        <v>34816</v>
      </c>
      <c r="E20" s="148" t="s">
        <v>0</v>
      </c>
      <c r="F20" s="148" t="s">
        <v>0</v>
      </c>
      <c r="G20" s="148" t="s">
        <v>0</v>
      </c>
      <c r="H20" s="148" t="s">
        <v>0</v>
      </c>
      <c r="I20" s="148">
        <v>304</v>
      </c>
      <c r="J20" s="148">
        <v>304</v>
      </c>
      <c r="K20" s="148" t="s">
        <v>0</v>
      </c>
      <c r="L20" s="148" t="s">
        <v>0</v>
      </c>
      <c r="M20" s="104" t="s">
        <v>0</v>
      </c>
      <c r="N20" s="104" t="s">
        <v>0</v>
      </c>
      <c r="O20" s="168">
        <v>10</v>
      </c>
    </row>
    <row r="21" spans="1:15" ht="12" customHeight="1">
      <c r="A21" s="93">
        <v>11</v>
      </c>
      <c r="B21" s="181" t="s">
        <v>55</v>
      </c>
      <c r="C21" s="104">
        <v>27545.832999999999</v>
      </c>
      <c r="D21" s="104">
        <v>27545.832999999999</v>
      </c>
      <c r="E21" s="104" t="s">
        <v>0</v>
      </c>
      <c r="F21" s="104" t="s">
        <v>0</v>
      </c>
      <c r="G21" s="104" t="s">
        <v>0</v>
      </c>
      <c r="H21" s="104" t="s">
        <v>0</v>
      </c>
      <c r="I21" s="104">
        <v>240.36713234844981</v>
      </c>
      <c r="J21" s="104">
        <v>240.36713234844981</v>
      </c>
      <c r="K21" s="104" t="s">
        <v>0</v>
      </c>
      <c r="L21" s="104" t="s">
        <v>0</v>
      </c>
      <c r="M21" s="104" t="s">
        <v>0</v>
      </c>
      <c r="N21" s="104" t="s">
        <v>0</v>
      </c>
      <c r="O21" s="168">
        <v>11</v>
      </c>
    </row>
    <row r="22" spans="1:15" ht="12" customHeight="1">
      <c r="A22" s="93">
        <v>12</v>
      </c>
      <c r="B22" s="181" t="s">
        <v>57</v>
      </c>
      <c r="C22" s="104">
        <v>11106.509</v>
      </c>
      <c r="D22" s="104">
        <v>10713.736999999999</v>
      </c>
      <c r="E22" s="104">
        <v>392.77199999999999</v>
      </c>
      <c r="F22" s="104">
        <v>392.77199999999999</v>
      </c>
      <c r="G22" s="104" t="s">
        <v>0</v>
      </c>
      <c r="H22" s="104" t="s">
        <v>0</v>
      </c>
      <c r="I22" s="104">
        <v>96.916281991989464</v>
      </c>
      <c r="J22" s="104">
        <v>93.488922241904376</v>
      </c>
      <c r="K22" s="104">
        <v>3.4273597500850794</v>
      </c>
      <c r="L22" s="104">
        <v>4.1319629275066543</v>
      </c>
      <c r="M22" s="104" t="s">
        <v>0</v>
      </c>
      <c r="N22" s="104" t="s">
        <v>0</v>
      </c>
      <c r="O22" s="168">
        <v>12</v>
      </c>
    </row>
    <row r="23" spans="1:15" ht="12" customHeight="1">
      <c r="A23" s="93">
        <v>13</v>
      </c>
      <c r="B23" s="181" t="s">
        <v>59</v>
      </c>
      <c r="C23" s="104">
        <v>1930.4480000000001</v>
      </c>
      <c r="D23" s="104">
        <v>1875.085</v>
      </c>
      <c r="E23" s="104">
        <v>55.363</v>
      </c>
      <c r="F23" s="104">
        <v>55.363</v>
      </c>
      <c r="G23" s="104" t="s">
        <v>0</v>
      </c>
      <c r="H23" s="104" t="s">
        <v>0</v>
      </c>
      <c r="I23" s="104">
        <v>16.845242977687413</v>
      </c>
      <c r="J23" s="104">
        <v>16.362141030899046</v>
      </c>
      <c r="K23" s="104">
        <v>0</v>
      </c>
      <c r="L23" s="104">
        <v>0.58241896967082907</v>
      </c>
      <c r="M23" s="104" t="s">
        <v>0</v>
      </c>
      <c r="N23" s="104" t="s">
        <v>0</v>
      </c>
      <c r="O23" s="168">
        <v>13</v>
      </c>
    </row>
    <row r="24" spans="1:15" ht="22.05" customHeight="1">
      <c r="A24" s="93">
        <v>14</v>
      </c>
      <c r="B24" s="182" t="s">
        <v>280</v>
      </c>
      <c r="C24" s="104">
        <v>22750.777999999998</v>
      </c>
      <c r="D24" s="104">
        <v>16895.838</v>
      </c>
      <c r="E24" s="104">
        <v>5854.94</v>
      </c>
      <c r="F24" s="104">
        <v>5461.6090000000004</v>
      </c>
      <c r="G24" s="104">
        <v>174.31700000000001</v>
      </c>
      <c r="H24" s="104">
        <v>219.01400000000001</v>
      </c>
      <c r="I24" s="104">
        <v>198.52510056806778</v>
      </c>
      <c r="J24" s="104">
        <v>147.43442787458878</v>
      </c>
      <c r="K24" s="104">
        <v>51.090672693479</v>
      </c>
      <c r="L24" s="104">
        <v>57.456147364213052</v>
      </c>
      <c r="M24" s="104">
        <v>8.9201207655306511</v>
      </c>
      <c r="N24" s="104">
        <v>11.20734827550916</v>
      </c>
      <c r="O24" s="168">
        <v>14</v>
      </c>
    </row>
    <row r="25" spans="1:15" ht="22.05" customHeight="1">
      <c r="A25" s="93">
        <v>15</v>
      </c>
      <c r="B25" s="182" t="s">
        <v>281</v>
      </c>
      <c r="C25" s="104">
        <v>6428.982</v>
      </c>
      <c r="D25" s="104">
        <v>5630.5119999999997</v>
      </c>
      <c r="E25" s="104">
        <v>798.47</v>
      </c>
      <c r="F25" s="104">
        <v>762.09500000000003</v>
      </c>
      <c r="G25" s="104">
        <v>13.303000000000001</v>
      </c>
      <c r="H25" s="104">
        <v>23.071999999999999</v>
      </c>
      <c r="I25" s="104">
        <v>56.099808898856011</v>
      </c>
      <c r="J25" s="104">
        <v>49.132296093334148</v>
      </c>
      <c r="K25" s="104">
        <v>6.9675128055218636</v>
      </c>
      <c r="L25" s="104">
        <v>8.0172422862072228</v>
      </c>
      <c r="M25" s="104">
        <v>0.68073892129771774</v>
      </c>
      <c r="N25" s="104">
        <v>1.1806365776276737</v>
      </c>
      <c r="O25" s="168">
        <v>15</v>
      </c>
    </row>
    <row r="26" spans="1:15" ht="12" customHeight="1">
      <c r="A26" s="93">
        <v>16</v>
      </c>
      <c r="B26" s="180" t="s">
        <v>62</v>
      </c>
      <c r="C26" s="104">
        <v>2784.63</v>
      </c>
      <c r="D26" s="104">
        <v>757.02099999999996</v>
      </c>
      <c r="E26" s="104">
        <v>2027.6089999999999</v>
      </c>
      <c r="F26" s="104">
        <v>1772.86</v>
      </c>
      <c r="G26" s="104">
        <v>246.79</v>
      </c>
      <c r="H26" s="104">
        <v>7.9589999999999996</v>
      </c>
      <c r="I26" s="104">
        <v>24.298903131789981</v>
      </c>
      <c r="J26" s="104">
        <v>6.6058255307637941</v>
      </c>
      <c r="K26" s="104">
        <v>17.693077601026186</v>
      </c>
      <c r="L26" s="104">
        <v>18.650493914177808</v>
      </c>
      <c r="M26" s="104">
        <v>12.628697165080339</v>
      </c>
      <c r="N26" s="104">
        <v>0</v>
      </c>
      <c r="O26" s="168">
        <v>16</v>
      </c>
    </row>
    <row r="27" spans="1:15" ht="12" customHeight="1">
      <c r="A27" s="93">
        <v>17</v>
      </c>
      <c r="B27" s="180" t="s">
        <v>63</v>
      </c>
      <c r="C27" s="104">
        <v>1306.951</v>
      </c>
      <c r="D27" s="104">
        <v>104.41500000000001</v>
      </c>
      <c r="E27" s="104">
        <v>1202.5360000000001</v>
      </c>
      <c r="F27" s="104">
        <v>949.94</v>
      </c>
      <c r="G27" s="104">
        <v>244.637</v>
      </c>
      <c r="H27" s="104">
        <v>7.9589999999999996</v>
      </c>
      <c r="I27" s="104">
        <v>11.404558504000908</v>
      </c>
      <c r="J27" s="104">
        <v>0.91113360500527929</v>
      </c>
      <c r="K27" s="104">
        <v>10.493424898995627</v>
      </c>
      <c r="L27" s="104">
        <v>9.9933723976140634</v>
      </c>
      <c r="M27" s="104">
        <v>12.518524204277965</v>
      </c>
      <c r="N27" s="104">
        <v>0</v>
      </c>
      <c r="O27" s="168">
        <v>17</v>
      </c>
    </row>
    <row r="28" spans="1:15" ht="12" customHeight="1">
      <c r="A28" s="93">
        <v>18</v>
      </c>
      <c r="B28" s="188" t="s">
        <v>130</v>
      </c>
      <c r="C28" s="104">
        <v>326571.52000000002</v>
      </c>
      <c r="D28" s="104">
        <v>168208.432</v>
      </c>
      <c r="E28" s="104">
        <v>158363.08799999999</v>
      </c>
      <c r="F28" s="104">
        <v>128210.488</v>
      </c>
      <c r="G28" s="104">
        <v>21888.879000000001</v>
      </c>
      <c r="H28" s="104">
        <v>8263.7209999999995</v>
      </c>
      <c r="I28" s="104">
        <v>2849.6890897826333</v>
      </c>
      <c r="J28" s="104">
        <v>1467.8001727763767</v>
      </c>
      <c r="K28" s="104">
        <v>1381.8889170062566</v>
      </c>
      <c r="L28" s="104">
        <v>1348.774819318935</v>
      </c>
      <c r="M28" s="104">
        <v>1120.0941050046054</v>
      </c>
      <c r="N28" s="104">
        <v>422.86976767986903</v>
      </c>
      <c r="O28" s="168">
        <v>18</v>
      </c>
    </row>
    <row r="29" spans="1:15" ht="12" customHeight="1">
      <c r="A29" s="93">
        <v>21</v>
      </c>
      <c r="B29" s="180" t="s">
        <v>167</v>
      </c>
      <c r="C29" s="104">
        <v>36767.258000000002</v>
      </c>
      <c r="D29" s="104">
        <v>6127.1710000000003</v>
      </c>
      <c r="E29" s="104">
        <v>30640.087</v>
      </c>
      <c r="F29" s="104">
        <v>24233.39</v>
      </c>
      <c r="G29" s="104">
        <v>6049.4350000000004</v>
      </c>
      <c r="H29" s="104">
        <v>357.262</v>
      </c>
      <c r="I29" s="104">
        <v>320.83402123927783</v>
      </c>
      <c r="J29" s="104">
        <v>53.466182078377649</v>
      </c>
      <c r="K29" s="104">
        <v>267.36783916090019</v>
      </c>
      <c r="L29" s="104">
        <v>254.93535457672766</v>
      </c>
      <c r="M29" s="104">
        <v>309.56068979633608</v>
      </c>
      <c r="N29" s="104">
        <v>18.281752123631154</v>
      </c>
      <c r="O29" s="168">
        <v>21</v>
      </c>
    </row>
    <row r="30" spans="1:15" ht="12" customHeight="1">
      <c r="A30" s="93">
        <v>22</v>
      </c>
      <c r="B30" s="180" t="s">
        <v>66</v>
      </c>
      <c r="C30" s="104">
        <v>3235.0439999999999</v>
      </c>
      <c r="D30" s="104">
        <v>1325.0820000000001</v>
      </c>
      <c r="E30" s="104">
        <v>1909.962</v>
      </c>
      <c r="F30" s="104">
        <v>1614.5139999999999</v>
      </c>
      <c r="G30" s="104">
        <v>295.44799999999998</v>
      </c>
      <c r="H30" s="104" t="s">
        <v>0</v>
      </c>
      <c r="I30" s="104">
        <v>28.229251564149774</v>
      </c>
      <c r="J30" s="104">
        <v>11.562771053848637</v>
      </c>
      <c r="K30" s="104">
        <v>16.666480510301138</v>
      </c>
      <c r="L30" s="104">
        <v>16.984693394489621</v>
      </c>
      <c r="M30" s="104">
        <v>15.118616313581006</v>
      </c>
      <c r="N30" s="104" t="s">
        <v>0</v>
      </c>
      <c r="O30" s="168">
        <v>22</v>
      </c>
    </row>
    <row r="31" spans="1:15" ht="12" customHeight="1">
      <c r="A31" s="93">
        <v>23</v>
      </c>
      <c r="B31" s="172" t="s">
        <v>292</v>
      </c>
      <c r="C31" s="104">
        <v>789.44399999999996</v>
      </c>
      <c r="D31" s="104">
        <v>7.8929999999999998</v>
      </c>
      <c r="E31" s="104">
        <v>781.55100000000004</v>
      </c>
      <c r="F31" s="104">
        <v>638.85199999999998</v>
      </c>
      <c r="G31" s="104">
        <v>142.69900000000001</v>
      </c>
      <c r="H31" s="104" t="s">
        <v>0</v>
      </c>
      <c r="I31" s="104">
        <v>6.8887512107435489</v>
      </c>
      <c r="J31" s="104">
        <v>0</v>
      </c>
      <c r="K31" s="104">
        <v>6.8198762641907873</v>
      </c>
      <c r="L31" s="104">
        <v>6.7207254594611658</v>
      </c>
      <c r="M31" s="104">
        <v>7.302169685804933</v>
      </c>
      <c r="N31" s="104" t="s">
        <v>0</v>
      </c>
      <c r="O31" s="168">
        <v>23</v>
      </c>
    </row>
    <row r="32" spans="1:15" ht="12" customHeight="1">
      <c r="A32" s="93">
        <v>24</v>
      </c>
      <c r="B32" s="172" t="s">
        <v>291</v>
      </c>
      <c r="C32" s="104">
        <v>4164.1239999999998</v>
      </c>
      <c r="D32" s="104">
        <v>1873.8130000000001</v>
      </c>
      <c r="E32" s="104">
        <v>2290.3110000000001</v>
      </c>
      <c r="F32" s="104">
        <v>1784.289</v>
      </c>
      <c r="G32" s="104">
        <v>205.09700000000001</v>
      </c>
      <c r="H32" s="104">
        <v>300.92500000000001</v>
      </c>
      <c r="I32" s="104">
        <v>36.336477630694858</v>
      </c>
      <c r="J32" s="104">
        <v>16.351041457604342</v>
      </c>
      <c r="K32" s="104">
        <v>19.985436173090516</v>
      </c>
      <c r="L32" s="104">
        <v>18.770727037461732</v>
      </c>
      <c r="M32" s="104">
        <v>10.495189847507932</v>
      </c>
      <c r="N32" s="104">
        <v>15.398884453996521</v>
      </c>
      <c r="O32" s="168">
        <v>24</v>
      </c>
    </row>
    <row r="33" spans="1:16" ht="12" customHeight="1">
      <c r="A33" s="93">
        <v>25</v>
      </c>
      <c r="B33" s="180" t="s">
        <v>67</v>
      </c>
      <c r="C33" s="104">
        <v>144.76400000000001</v>
      </c>
      <c r="D33" s="104">
        <v>11.225</v>
      </c>
      <c r="E33" s="104">
        <v>133.53899999999999</v>
      </c>
      <c r="F33" s="104">
        <v>133.53899999999999</v>
      </c>
      <c r="G33" s="104" t="s">
        <v>0</v>
      </c>
      <c r="H33" s="104" t="s">
        <v>0</v>
      </c>
      <c r="I33" s="104">
        <v>1.2632221921657256</v>
      </c>
      <c r="J33" s="104">
        <v>0</v>
      </c>
      <c r="K33" s="104">
        <v>1.1652719482717999</v>
      </c>
      <c r="L33" s="104">
        <v>1.4048307857390829</v>
      </c>
      <c r="M33" s="104" t="s">
        <v>0</v>
      </c>
      <c r="N33" s="104" t="s">
        <v>0</v>
      </c>
      <c r="O33" s="168">
        <v>25</v>
      </c>
    </row>
    <row r="34" spans="1:16" ht="12" customHeight="1">
      <c r="A34" s="93">
        <v>26</v>
      </c>
      <c r="B34" s="180" t="s">
        <v>68</v>
      </c>
      <c r="C34" s="104">
        <v>28314.748</v>
      </c>
      <c r="D34" s="104">
        <v>2909.1579999999999</v>
      </c>
      <c r="E34" s="104">
        <v>25405.59</v>
      </c>
      <c r="F34" s="104">
        <v>19943.062000000002</v>
      </c>
      <c r="G34" s="104">
        <v>5406.1909999999998</v>
      </c>
      <c r="H34" s="104">
        <v>56.337000000000003</v>
      </c>
      <c r="I34" s="104">
        <v>247.07674587038281</v>
      </c>
      <c r="J34" s="104">
        <v>25.385544376477981</v>
      </c>
      <c r="K34" s="104">
        <v>221.69120149390483</v>
      </c>
      <c r="L34" s="104">
        <v>209.8010877683916</v>
      </c>
      <c r="M34" s="104">
        <v>276.64471394944223</v>
      </c>
      <c r="N34" s="104">
        <v>2.8828676696346331</v>
      </c>
      <c r="O34" s="168">
        <v>26</v>
      </c>
    </row>
    <row r="35" spans="1:16" ht="12" customHeight="1">
      <c r="A35" s="93">
        <v>28</v>
      </c>
      <c r="B35" s="184" t="s">
        <v>168</v>
      </c>
      <c r="C35" s="148">
        <v>363339</v>
      </c>
      <c r="D35" s="148">
        <v>174336</v>
      </c>
      <c r="E35" s="148">
        <v>189003</v>
      </c>
      <c r="F35" s="148">
        <v>152444</v>
      </c>
      <c r="G35" s="148">
        <v>27938</v>
      </c>
      <c r="H35" s="148">
        <v>8621</v>
      </c>
      <c r="I35" s="148">
        <v>3171</v>
      </c>
      <c r="J35" s="148">
        <v>1521</v>
      </c>
      <c r="K35" s="148">
        <v>1649</v>
      </c>
      <c r="L35" s="148">
        <v>1604</v>
      </c>
      <c r="M35" s="148">
        <v>1430</v>
      </c>
      <c r="N35" s="148">
        <v>441</v>
      </c>
      <c r="O35" s="168">
        <v>28</v>
      </c>
    </row>
    <row r="36" spans="1:16" ht="12" customHeight="1">
      <c r="A36" s="93">
        <v>29</v>
      </c>
      <c r="B36" s="189" t="s">
        <v>169</v>
      </c>
      <c r="C36" s="104">
        <v>9246.5879999999997</v>
      </c>
      <c r="D36" s="104">
        <v>-2631.2750000000001</v>
      </c>
      <c r="E36" s="104">
        <v>11877.862999999999</v>
      </c>
      <c r="F36" s="104">
        <v>10279.485000000001</v>
      </c>
      <c r="G36" s="104">
        <v>1048.777</v>
      </c>
      <c r="H36" s="104">
        <v>549.601</v>
      </c>
      <c r="I36" s="104">
        <v>80.686463232663456</v>
      </c>
      <c r="J36" s="104">
        <v>-22.96071518948682</v>
      </c>
      <c r="K36" s="104">
        <v>103.64717842215028</v>
      </c>
      <c r="L36" s="104">
        <v>108.1402211304796</v>
      </c>
      <c r="M36" s="104">
        <v>53.667843618872176</v>
      </c>
      <c r="N36" s="104">
        <v>28.124091699928361</v>
      </c>
      <c r="O36" s="168">
        <v>29</v>
      </c>
    </row>
    <row r="37" spans="1:16" ht="12" customHeight="1">
      <c r="A37" s="93">
        <v>30</v>
      </c>
      <c r="B37" s="189" t="s">
        <v>170</v>
      </c>
      <c r="C37" s="104">
        <v>-6581.4660000000003</v>
      </c>
      <c r="D37" s="104">
        <v>-700.99800000000005</v>
      </c>
      <c r="E37" s="104">
        <v>-5880.4679999999998</v>
      </c>
      <c r="F37" s="104">
        <v>-5132.5959999999995</v>
      </c>
      <c r="G37" s="104">
        <v>-723.24699999999996</v>
      </c>
      <c r="H37" s="104">
        <v>-24.625</v>
      </c>
      <c r="I37" s="104">
        <v>-57.430396425797781</v>
      </c>
      <c r="J37" s="104">
        <v>-6.1169643714168531</v>
      </c>
      <c r="K37" s="104">
        <v>-51.313432054380925</v>
      </c>
      <c r="L37" s="104">
        <v>-53.994929358174566</v>
      </c>
      <c r="M37" s="104">
        <v>-37.009876164159245</v>
      </c>
      <c r="N37" s="104">
        <v>-1.2601064374168458</v>
      </c>
      <c r="O37" s="168">
        <v>30</v>
      </c>
    </row>
    <row r="38" spans="1:16" ht="12" customHeight="1">
      <c r="A38" s="93">
        <v>31</v>
      </c>
      <c r="B38" s="190" t="s">
        <v>73</v>
      </c>
      <c r="C38" s="104">
        <v>2665.1219999999998</v>
      </c>
      <c r="D38" s="104">
        <v>-3332.2730000000001</v>
      </c>
      <c r="E38" s="104">
        <v>5997.3950000000004</v>
      </c>
      <c r="F38" s="104">
        <v>5146.8890000000001</v>
      </c>
      <c r="G38" s="104">
        <v>325.52999999999997</v>
      </c>
      <c r="H38" s="104">
        <v>524.976</v>
      </c>
      <c r="I38" s="104">
        <v>23.256066806865679</v>
      </c>
      <c r="J38" s="104">
        <v>-29.077679560903672</v>
      </c>
      <c r="K38" s="104">
        <v>52.333746367769351</v>
      </c>
      <c r="L38" s="104">
        <v>54.145291772305036</v>
      </c>
      <c r="M38" s="104">
        <v>16.657967454712924</v>
      </c>
      <c r="N38" s="104">
        <v>26.863985262511513</v>
      </c>
      <c r="O38" s="168">
        <v>31</v>
      </c>
    </row>
    <row r="39" spans="1:16" ht="12" customHeight="1">
      <c r="A39" s="109"/>
      <c r="B39" s="191"/>
      <c r="C39" s="105"/>
      <c r="D39" s="105"/>
      <c r="E39" s="105"/>
      <c r="F39" s="105"/>
      <c r="G39" s="105"/>
      <c r="H39" s="105"/>
      <c r="I39" s="150"/>
      <c r="J39" s="150"/>
      <c r="K39" s="150"/>
      <c r="L39" s="150"/>
      <c r="M39" s="150"/>
      <c r="N39" s="150"/>
      <c r="O39" s="168"/>
    </row>
    <row r="40" spans="1:16" ht="12" customHeight="1">
      <c r="A40" s="109"/>
      <c r="B40" s="192" t="s">
        <v>75</v>
      </c>
      <c r="C40" s="105"/>
      <c r="D40" s="105"/>
      <c r="E40" s="105"/>
      <c r="F40" s="105"/>
      <c r="G40" s="105"/>
      <c r="H40" s="105"/>
      <c r="I40" s="104"/>
      <c r="J40" s="151"/>
      <c r="K40" s="104"/>
      <c r="L40" s="104"/>
      <c r="M40" s="104"/>
      <c r="N40" s="104"/>
      <c r="O40" s="168"/>
    </row>
    <row r="41" spans="1:16" ht="12" customHeight="1">
      <c r="A41" s="93">
        <v>32</v>
      </c>
      <c r="B41" s="193" t="s">
        <v>76</v>
      </c>
      <c r="C41" s="104">
        <v>4808.0360000000001</v>
      </c>
      <c r="D41" s="104" t="s">
        <v>0</v>
      </c>
      <c r="E41" s="104">
        <v>4808.0360000000001</v>
      </c>
      <c r="F41" s="104">
        <v>4220.0910000000003</v>
      </c>
      <c r="G41" s="104">
        <v>587.94500000000005</v>
      </c>
      <c r="H41" s="104" t="s">
        <v>0</v>
      </c>
      <c r="I41" s="104">
        <v>41.955305020113613</v>
      </c>
      <c r="J41" s="104" t="s">
        <v>0</v>
      </c>
      <c r="K41" s="104">
        <v>41.955305020113613</v>
      </c>
      <c r="L41" s="104">
        <v>44.395373302334391</v>
      </c>
      <c r="M41" s="104">
        <v>30.086224542012076</v>
      </c>
      <c r="N41" s="104" t="s">
        <v>0</v>
      </c>
      <c r="O41" s="168">
        <v>32</v>
      </c>
    </row>
    <row r="42" spans="1:16" ht="12" customHeight="1">
      <c r="A42" s="93">
        <v>34</v>
      </c>
      <c r="B42" s="193" t="s">
        <v>171</v>
      </c>
      <c r="C42" s="104">
        <v>6101.8869999999997</v>
      </c>
      <c r="D42" s="104">
        <v>298.077</v>
      </c>
      <c r="E42" s="104">
        <v>5803.81</v>
      </c>
      <c r="F42" s="104">
        <v>4681.5720000000001</v>
      </c>
      <c r="G42" s="104">
        <v>1085.2550000000001</v>
      </c>
      <c r="H42" s="104">
        <v>36.982999999999997</v>
      </c>
      <c r="I42" s="104">
        <v>53.245551880906469</v>
      </c>
      <c r="J42" s="104">
        <v>2.6010436391242506</v>
      </c>
      <c r="K42" s="104">
        <v>50.644508241782212</v>
      </c>
      <c r="L42" s="104">
        <v>49.250155170055862</v>
      </c>
      <c r="M42" s="104">
        <v>55.534489816804829</v>
      </c>
      <c r="N42" s="104">
        <v>1.8924879746187697</v>
      </c>
      <c r="O42" s="168">
        <v>34</v>
      </c>
    </row>
    <row r="43" spans="1:16" ht="12" customHeight="1">
      <c r="A43" s="93">
        <v>36</v>
      </c>
      <c r="B43" s="194" t="s">
        <v>79</v>
      </c>
      <c r="C43" s="104">
        <v>-1293.8510000000001</v>
      </c>
      <c r="D43" s="104">
        <v>-298.077</v>
      </c>
      <c r="E43" s="104">
        <v>-995.774</v>
      </c>
      <c r="F43" s="104">
        <v>-461.48099999999999</v>
      </c>
      <c r="G43" s="104">
        <v>-497.31</v>
      </c>
      <c r="H43" s="104">
        <v>-36.982999999999997</v>
      </c>
      <c r="I43" s="104">
        <v>-11.290246860792852</v>
      </c>
      <c r="J43" s="104">
        <v>-2.6010436391242506</v>
      </c>
      <c r="K43" s="104">
        <v>-8.6892032216686008</v>
      </c>
      <c r="L43" s="104">
        <v>-4.8547818677214725</v>
      </c>
      <c r="M43" s="104">
        <v>-25.448265274792753</v>
      </c>
      <c r="N43" s="104">
        <v>-1.8924879746187697</v>
      </c>
      <c r="O43" s="168">
        <v>36</v>
      </c>
    </row>
    <row r="44" spans="1:16" ht="12" customHeight="1">
      <c r="A44" s="110" t="s">
        <v>173</v>
      </c>
      <c r="B44" s="111"/>
      <c r="N44" s="94"/>
      <c r="O44" s="94"/>
      <c r="P44" s="94"/>
    </row>
    <row r="45" spans="1:16" ht="12" customHeight="1">
      <c r="A45" s="202" t="s">
        <v>287</v>
      </c>
      <c r="B45" s="203"/>
      <c r="C45" s="37"/>
      <c r="N45" s="94"/>
      <c r="O45" s="94"/>
      <c r="P45" s="94"/>
    </row>
    <row r="46" spans="1:16" ht="12" customHeight="1">
      <c r="A46" s="204" t="s">
        <v>133</v>
      </c>
      <c r="B46" s="205"/>
      <c r="C46" s="38"/>
      <c r="G46" s="104"/>
      <c r="H46" s="104"/>
      <c r="I46" s="104"/>
      <c r="J46" s="104"/>
      <c r="K46" s="104"/>
      <c r="L46" s="104"/>
      <c r="M46" s="104"/>
      <c r="N46" s="94"/>
      <c r="O46" s="94"/>
      <c r="P46" s="94"/>
    </row>
    <row r="47" spans="1:16">
      <c r="N47" s="94"/>
      <c r="O47" s="94"/>
      <c r="P47" s="94"/>
    </row>
    <row r="48" spans="1:16">
      <c r="N48" s="94"/>
      <c r="O48" s="94"/>
      <c r="P48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4.77734375" style="92" customWidth="1"/>
    <col min="3" max="4" width="9.77734375" style="92" customWidth="1"/>
    <col min="5" max="5" width="10.77734375" style="92" customWidth="1"/>
    <col min="6" max="10" width="9.77734375" style="92" customWidth="1"/>
    <col min="11" max="11" width="10.554687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</row>
    <row r="2" spans="1:15" s="114" customFormat="1" ht="12">
      <c r="A2" s="160" t="s">
        <v>242</v>
      </c>
      <c r="B2" s="160"/>
      <c r="C2" s="160"/>
      <c r="D2" s="160"/>
      <c r="E2" s="160"/>
      <c r="F2" s="160"/>
      <c r="H2" s="116"/>
      <c r="I2" s="116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s="195" customFormat="1" ht="13.8" customHeight="1">
      <c r="A10" s="223"/>
      <c r="B10" s="207"/>
      <c r="C10" s="224"/>
      <c r="D10" s="224"/>
      <c r="E10" s="224"/>
      <c r="F10" s="224"/>
      <c r="G10" s="224"/>
      <c r="H10" s="224"/>
      <c r="I10" s="225"/>
      <c r="J10" s="225"/>
      <c r="K10" s="225"/>
      <c r="L10" s="225"/>
      <c r="M10" s="225"/>
      <c r="N10" s="225"/>
      <c r="O10" s="209"/>
    </row>
    <row r="11" spans="1:15" ht="12" customHeight="1">
      <c r="A11" s="93">
        <v>1</v>
      </c>
      <c r="B11" s="125" t="s">
        <v>174</v>
      </c>
      <c r="C11" s="104">
        <v>105407.6</v>
      </c>
      <c r="D11" s="104" t="s">
        <v>0</v>
      </c>
      <c r="E11" s="104">
        <v>105407.6</v>
      </c>
      <c r="F11" s="104">
        <v>81687.108999999997</v>
      </c>
      <c r="G11" s="104">
        <v>23720.491000000002</v>
      </c>
      <c r="H11" s="104" t="s">
        <v>0</v>
      </c>
      <c r="I11" s="104">
        <v>596.32837560321559</v>
      </c>
      <c r="J11" s="104" t="s">
        <v>0</v>
      </c>
      <c r="K11" s="104">
        <v>596.32837560321559</v>
      </c>
      <c r="L11" s="104">
        <v>629.19000377419525</v>
      </c>
      <c r="M11" s="104">
        <v>505.42254751555441</v>
      </c>
      <c r="N11" s="104" t="s">
        <v>0</v>
      </c>
      <c r="O11" s="185">
        <v>1</v>
      </c>
    </row>
    <row r="12" spans="1:15" ht="12" customHeight="1">
      <c r="A12" s="93">
        <v>2</v>
      </c>
      <c r="B12" s="180" t="s">
        <v>80</v>
      </c>
      <c r="C12" s="104">
        <v>51315.254000000001</v>
      </c>
      <c r="D12" s="104" t="s">
        <v>0</v>
      </c>
      <c r="E12" s="104">
        <v>51315.254000000001</v>
      </c>
      <c r="F12" s="104">
        <v>42418.317000000003</v>
      </c>
      <c r="G12" s="104">
        <v>8896.9369999999999</v>
      </c>
      <c r="H12" s="104" t="s">
        <v>0</v>
      </c>
      <c r="I12" s="104">
        <v>290.308688002444</v>
      </c>
      <c r="J12" s="104" t="s">
        <v>0</v>
      </c>
      <c r="K12" s="104">
        <v>290.308688002444</v>
      </c>
      <c r="L12" s="104">
        <v>326.72451455375915</v>
      </c>
      <c r="M12" s="104">
        <v>189.57080456831159</v>
      </c>
      <c r="N12" s="104" t="s">
        <v>0</v>
      </c>
      <c r="O12" s="168">
        <v>2</v>
      </c>
    </row>
    <row r="13" spans="1:15" ht="12" customHeight="1">
      <c r="A13" s="93">
        <v>3</v>
      </c>
      <c r="B13" s="180" t="s">
        <v>81</v>
      </c>
      <c r="C13" s="104">
        <v>18318.399000000001</v>
      </c>
      <c r="D13" s="104" t="s">
        <v>0</v>
      </c>
      <c r="E13" s="104">
        <v>18318.399000000001</v>
      </c>
      <c r="F13" s="104">
        <v>13639.342000000001</v>
      </c>
      <c r="G13" s="104">
        <v>4679.0569999999998</v>
      </c>
      <c r="H13" s="104" t="s">
        <v>0</v>
      </c>
      <c r="I13" s="104">
        <v>103.63371445058581</v>
      </c>
      <c r="J13" s="104" t="s">
        <v>0</v>
      </c>
      <c r="K13" s="104">
        <v>103.63371445058581</v>
      </c>
      <c r="L13" s="104">
        <v>105.0562047000285</v>
      </c>
      <c r="M13" s="104">
        <v>99.698649109349702</v>
      </c>
      <c r="N13" s="104" t="s">
        <v>0</v>
      </c>
      <c r="O13" s="168">
        <v>3</v>
      </c>
    </row>
    <row r="14" spans="1:15" ht="12" customHeight="1">
      <c r="A14" s="93">
        <v>4</v>
      </c>
      <c r="B14" s="180" t="s">
        <v>82</v>
      </c>
      <c r="C14" s="104">
        <v>32996.855000000003</v>
      </c>
      <c r="D14" s="104" t="s">
        <v>0</v>
      </c>
      <c r="E14" s="104">
        <v>32996.855000000003</v>
      </c>
      <c r="F14" s="104">
        <v>28778.974999999999</v>
      </c>
      <c r="G14" s="104">
        <v>4217.88</v>
      </c>
      <c r="H14" s="104" t="s">
        <v>0</v>
      </c>
      <c r="I14" s="104">
        <v>186.67497355185816</v>
      </c>
      <c r="J14" s="104" t="s">
        <v>0</v>
      </c>
      <c r="K14" s="104">
        <v>186.67497355185816</v>
      </c>
      <c r="L14" s="104">
        <v>221.66830985373068</v>
      </c>
      <c r="M14" s="104">
        <v>89.872155458961899</v>
      </c>
      <c r="N14" s="104" t="s">
        <v>0</v>
      </c>
      <c r="O14" s="168">
        <v>4</v>
      </c>
    </row>
    <row r="15" spans="1:15" ht="12" customHeight="1">
      <c r="A15" s="93">
        <v>5</v>
      </c>
      <c r="B15" s="180" t="s">
        <v>175</v>
      </c>
      <c r="C15" s="104">
        <v>29577.386999999999</v>
      </c>
      <c r="D15" s="104" t="s">
        <v>0</v>
      </c>
      <c r="E15" s="104">
        <v>29577.386999999999</v>
      </c>
      <c r="F15" s="104">
        <v>25877.893</v>
      </c>
      <c r="G15" s="104">
        <v>3699.4940000000001</v>
      </c>
      <c r="H15" s="104" t="s">
        <v>0</v>
      </c>
      <c r="I15" s="104">
        <v>167.3298238864908</v>
      </c>
      <c r="J15" s="104" t="s">
        <v>0</v>
      </c>
      <c r="K15" s="104">
        <v>167.3298238864908</v>
      </c>
      <c r="L15" s="104">
        <v>199.32290166295667</v>
      </c>
      <c r="M15" s="104">
        <v>78.826685417199357</v>
      </c>
      <c r="N15" s="104" t="s">
        <v>0</v>
      </c>
      <c r="O15" s="168">
        <v>5</v>
      </c>
    </row>
    <row r="16" spans="1:15" ht="12" customHeight="1">
      <c r="A16" s="93">
        <v>6</v>
      </c>
      <c r="B16" s="180" t="s">
        <v>84</v>
      </c>
      <c r="C16" s="104">
        <v>52537.775999999998</v>
      </c>
      <c r="D16" s="104" t="s">
        <v>0</v>
      </c>
      <c r="E16" s="104">
        <v>52537.775999999998</v>
      </c>
      <c r="F16" s="104">
        <v>38152.936999999998</v>
      </c>
      <c r="G16" s="104">
        <v>14384.839</v>
      </c>
      <c r="H16" s="104" t="s">
        <v>0</v>
      </c>
      <c r="I16" s="104">
        <v>297.22493083881625</v>
      </c>
      <c r="J16" s="104" t="s">
        <v>0</v>
      </c>
      <c r="K16" s="104">
        <v>297.22493083881625</v>
      </c>
      <c r="L16" s="104">
        <v>293.87068374554224</v>
      </c>
      <c r="M16" s="104">
        <v>306.50385664365467</v>
      </c>
      <c r="N16" s="104" t="s">
        <v>0</v>
      </c>
      <c r="O16" s="168">
        <v>6</v>
      </c>
    </row>
    <row r="17" spans="1:15" ht="12" customHeight="1">
      <c r="A17" s="93">
        <v>7</v>
      </c>
      <c r="B17" s="180" t="s">
        <v>85</v>
      </c>
      <c r="C17" s="104">
        <v>47103.315999999999</v>
      </c>
      <c r="D17" s="104" t="s">
        <v>0</v>
      </c>
      <c r="E17" s="104">
        <v>47103.315999999999</v>
      </c>
      <c r="F17" s="104">
        <v>33544.451999999997</v>
      </c>
      <c r="G17" s="104">
        <v>13558.864</v>
      </c>
      <c r="H17" s="104" t="s">
        <v>0</v>
      </c>
      <c r="I17" s="104">
        <v>266.48025299698463</v>
      </c>
      <c r="J17" s="104" t="s">
        <v>0</v>
      </c>
      <c r="K17" s="104">
        <v>266.48025299698463</v>
      </c>
      <c r="L17" s="104">
        <v>258.37410747983887</v>
      </c>
      <c r="M17" s="104">
        <v>288.90445751299751</v>
      </c>
      <c r="N17" s="104" t="s">
        <v>0</v>
      </c>
      <c r="O17" s="168">
        <v>7</v>
      </c>
    </row>
    <row r="18" spans="1:15" ht="12" customHeight="1">
      <c r="A18" s="95">
        <v>8</v>
      </c>
      <c r="B18" s="180" t="s">
        <v>86</v>
      </c>
      <c r="C18" s="104">
        <v>5434.46</v>
      </c>
      <c r="D18" s="104" t="s">
        <v>0</v>
      </c>
      <c r="E18" s="104">
        <v>5434.46</v>
      </c>
      <c r="F18" s="104">
        <v>4608.4849999999997</v>
      </c>
      <c r="G18" s="104">
        <v>825.97500000000002</v>
      </c>
      <c r="H18" s="104" t="s">
        <v>0</v>
      </c>
      <c r="I18" s="104">
        <v>30.744677841831624</v>
      </c>
      <c r="J18" s="104" t="s">
        <v>0</v>
      </c>
      <c r="K18" s="104">
        <v>30.744677841831624</v>
      </c>
      <c r="L18" s="104">
        <v>35.496576265703347</v>
      </c>
      <c r="M18" s="104">
        <v>17.599399130657122</v>
      </c>
      <c r="N18" s="104" t="s">
        <v>0</v>
      </c>
      <c r="O18" s="169">
        <v>8</v>
      </c>
    </row>
    <row r="19" spans="1:15" ht="12" customHeight="1">
      <c r="A19" s="93">
        <v>9</v>
      </c>
      <c r="B19" s="180" t="s">
        <v>87</v>
      </c>
      <c r="C19" s="104">
        <v>1554.57</v>
      </c>
      <c r="D19" s="104" t="s">
        <v>0</v>
      </c>
      <c r="E19" s="104">
        <v>1554.57</v>
      </c>
      <c r="F19" s="104">
        <v>1115.855</v>
      </c>
      <c r="G19" s="104">
        <v>438.71499999999997</v>
      </c>
      <c r="H19" s="104" t="s">
        <v>0</v>
      </c>
      <c r="I19" s="104">
        <v>8.7947567619554086</v>
      </c>
      <c r="J19" s="104" t="s">
        <v>0</v>
      </c>
      <c r="K19" s="104">
        <v>8.7947567619554086</v>
      </c>
      <c r="L19" s="104">
        <v>8.5948054748938993</v>
      </c>
      <c r="M19" s="104">
        <v>9.3478863035881705</v>
      </c>
      <c r="N19" s="104" t="s">
        <v>0</v>
      </c>
      <c r="O19" s="168">
        <v>9</v>
      </c>
    </row>
    <row r="20" spans="1:15" ht="12" customHeight="1">
      <c r="A20" s="93">
        <v>10</v>
      </c>
      <c r="B20" s="181" t="s">
        <v>176</v>
      </c>
      <c r="C20" s="104">
        <v>375738.84100000001</v>
      </c>
      <c r="D20" s="104">
        <v>258663.75899999999</v>
      </c>
      <c r="E20" s="104">
        <v>117075.08199999999</v>
      </c>
      <c r="F20" s="104">
        <v>76412.748999999996</v>
      </c>
      <c r="G20" s="104">
        <v>23391.494999999999</v>
      </c>
      <c r="H20" s="104">
        <v>17270.838</v>
      </c>
      <c r="I20" s="104">
        <v>2125.6885908090585</v>
      </c>
      <c r="J20" s="104">
        <v>1463.3531095660242</v>
      </c>
      <c r="K20" s="104">
        <v>662.33548124303434</v>
      </c>
      <c r="L20" s="104">
        <v>588.5645656979566</v>
      </c>
      <c r="M20" s="104">
        <v>498.41249041165941</v>
      </c>
      <c r="N20" s="104">
        <v>367.99705957555614</v>
      </c>
      <c r="O20" s="168">
        <v>10</v>
      </c>
    </row>
    <row r="21" spans="1:15" ht="12" customHeight="1">
      <c r="A21" s="93">
        <v>11</v>
      </c>
      <c r="B21" s="181" t="s">
        <v>161</v>
      </c>
      <c r="C21" s="148">
        <v>185032</v>
      </c>
      <c r="D21" s="148">
        <v>100762</v>
      </c>
      <c r="E21" s="148">
        <v>84270.380999999994</v>
      </c>
      <c r="F21" s="148">
        <v>63467.582999999999</v>
      </c>
      <c r="G21" s="148">
        <v>19426.739000000001</v>
      </c>
      <c r="H21" s="148">
        <v>1376.059</v>
      </c>
      <c r="I21" s="148">
        <v>1047</v>
      </c>
      <c r="J21" s="148">
        <v>570</v>
      </c>
      <c r="K21" s="104">
        <v>476.74759138045158</v>
      </c>
      <c r="L21" s="104">
        <v>488.85520954486287</v>
      </c>
      <c r="M21" s="104">
        <v>413.93375522031874</v>
      </c>
      <c r="N21" s="104">
        <v>29.32027188272394</v>
      </c>
      <c r="O21" s="168">
        <v>11</v>
      </c>
    </row>
    <row r="22" spans="1:15" ht="12" customHeight="1">
      <c r="A22" s="93">
        <v>12</v>
      </c>
      <c r="B22" s="181" t="s">
        <v>162</v>
      </c>
      <c r="C22" s="104">
        <v>103131.128</v>
      </c>
      <c r="D22" s="104">
        <v>36809.031999999999</v>
      </c>
      <c r="E22" s="104">
        <v>66322.096000000005</v>
      </c>
      <c r="F22" s="104">
        <v>49807.531000000003</v>
      </c>
      <c r="G22" s="104">
        <v>16514.564999999999</v>
      </c>
      <c r="H22" s="104" t="s">
        <v>0</v>
      </c>
      <c r="I22" s="104">
        <v>583.4495618377357</v>
      </c>
      <c r="J22" s="104">
        <v>208.24181804809885</v>
      </c>
      <c r="K22" s="104">
        <v>375.20774378963688</v>
      </c>
      <c r="L22" s="104">
        <v>383.63948732563603</v>
      </c>
      <c r="M22" s="104">
        <v>351.8828304781386</v>
      </c>
      <c r="N22" s="104" t="s">
        <v>0</v>
      </c>
      <c r="O22" s="168">
        <v>12</v>
      </c>
    </row>
    <row r="23" spans="1:15" ht="12" customHeight="1">
      <c r="A23" s="93">
        <v>13</v>
      </c>
      <c r="B23" s="181" t="s">
        <v>163</v>
      </c>
      <c r="C23" s="104">
        <v>83830.812999999995</v>
      </c>
      <c r="D23" s="104">
        <v>70085.044999999998</v>
      </c>
      <c r="E23" s="104">
        <v>13745.768</v>
      </c>
      <c r="F23" s="104" t="s">
        <v>0</v>
      </c>
      <c r="G23" s="104" t="s">
        <v>0</v>
      </c>
      <c r="H23" s="104">
        <v>13745.768</v>
      </c>
      <c r="I23" s="104">
        <v>474.26079847930254</v>
      </c>
      <c r="J23" s="104">
        <v>396.49608793795011</v>
      </c>
      <c r="K23" s="104">
        <v>77.764710541352443</v>
      </c>
      <c r="L23" s="104" t="s">
        <v>0</v>
      </c>
      <c r="M23" s="104" t="s">
        <v>0</v>
      </c>
      <c r="N23" s="104">
        <v>292.88690019602831</v>
      </c>
      <c r="O23" s="168">
        <v>13</v>
      </c>
    </row>
    <row r="24" spans="1:15" ht="12" customHeight="1">
      <c r="A24" s="93">
        <v>14</v>
      </c>
      <c r="B24" s="181" t="s">
        <v>164</v>
      </c>
      <c r="C24" s="104">
        <v>88675.585000000006</v>
      </c>
      <c r="D24" s="104">
        <v>87520.11</v>
      </c>
      <c r="E24" s="104">
        <v>1155.4749999999999</v>
      </c>
      <c r="F24" s="104">
        <v>1069.2670000000001</v>
      </c>
      <c r="G24" s="104">
        <v>53.627000000000002</v>
      </c>
      <c r="H24" s="104">
        <v>32.581000000000003</v>
      </c>
      <c r="I24" s="104">
        <v>501.66940105566272</v>
      </c>
      <c r="J24" s="104">
        <v>495.13246700346798</v>
      </c>
      <c r="K24" s="104">
        <v>6.5369340521947716</v>
      </c>
      <c r="L24" s="104">
        <v>8.2359642298716</v>
      </c>
      <c r="M24" s="104">
        <v>1.1426532003750107</v>
      </c>
      <c r="N24" s="104">
        <v>0.69421716526037669</v>
      </c>
      <c r="O24" s="168">
        <v>14</v>
      </c>
    </row>
    <row r="25" spans="1:15" ht="12" customHeight="1">
      <c r="A25" s="93">
        <v>15</v>
      </c>
      <c r="B25" s="181" t="s">
        <v>88</v>
      </c>
      <c r="C25" s="104">
        <v>13572.785</v>
      </c>
      <c r="D25" s="104">
        <v>13221.174000000001</v>
      </c>
      <c r="E25" s="104">
        <v>351.61099999999999</v>
      </c>
      <c r="F25" s="104">
        <v>101.611</v>
      </c>
      <c r="G25" s="104" t="s">
        <v>0</v>
      </c>
      <c r="H25" s="104">
        <v>250</v>
      </c>
      <c r="I25" s="104">
        <v>76.786084034374099</v>
      </c>
      <c r="J25" s="104">
        <v>74.79689524272888</v>
      </c>
      <c r="K25" s="104">
        <v>1.9891887916452158</v>
      </c>
      <c r="L25" s="104">
        <v>0.78265256606767364</v>
      </c>
      <c r="M25" s="104" t="s">
        <v>0</v>
      </c>
      <c r="N25" s="104">
        <v>5.3268558765874028</v>
      </c>
      <c r="O25" s="168">
        <v>15</v>
      </c>
    </row>
    <row r="26" spans="1:15" ht="12" customHeight="1">
      <c r="A26" s="93">
        <v>16</v>
      </c>
      <c r="B26" s="181" t="s">
        <v>89</v>
      </c>
      <c r="C26" s="104">
        <v>7366.7449999999999</v>
      </c>
      <c r="D26" s="104">
        <v>7366.7449999999999</v>
      </c>
      <c r="E26" s="104" t="s">
        <v>0</v>
      </c>
      <c r="F26" s="104" t="s">
        <v>0</v>
      </c>
      <c r="G26" s="104" t="s">
        <v>0</v>
      </c>
      <c r="H26" s="104" t="s">
        <v>0</v>
      </c>
      <c r="I26" s="104">
        <v>41.676303030645897</v>
      </c>
      <c r="J26" s="104">
        <v>41.676303030645897</v>
      </c>
      <c r="K26" s="104" t="s">
        <v>0</v>
      </c>
      <c r="L26" s="104" t="s">
        <v>0</v>
      </c>
      <c r="M26" s="104" t="s">
        <v>0</v>
      </c>
      <c r="N26" s="104" t="s">
        <v>0</v>
      </c>
      <c r="O26" s="168">
        <v>16</v>
      </c>
    </row>
    <row r="27" spans="1:15" ht="12" customHeight="1">
      <c r="A27" s="93">
        <v>17</v>
      </c>
      <c r="B27" s="181" t="s">
        <v>90</v>
      </c>
      <c r="C27" s="104">
        <v>5895.165</v>
      </c>
      <c r="D27" s="104">
        <v>5854.4290000000001</v>
      </c>
      <c r="E27" s="104">
        <v>40.735999999999997</v>
      </c>
      <c r="F27" s="104">
        <v>40.735999999999997</v>
      </c>
      <c r="G27" s="104" t="s">
        <v>0</v>
      </c>
      <c r="H27" s="104" t="s">
        <v>0</v>
      </c>
      <c r="I27" s="104">
        <v>33.351050288242313</v>
      </c>
      <c r="J27" s="104">
        <v>33.120592212082983</v>
      </c>
      <c r="K27" s="104">
        <v>0</v>
      </c>
      <c r="L27" s="104">
        <v>0</v>
      </c>
      <c r="M27" s="104" t="s">
        <v>0</v>
      </c>
      <c r="N27" s="104" t="s">
        <v>0</v>
      </c>
      <c r="O27" s="168">
        <v>17</v>
      </c>
    </row>
    <row r="28" spans="1:15" ht="12" customHeight="1">
      <c r="A28" s="93">
        <v>18</v>
      </c>
      <c r="B28" s="181" t="s">
        <v>91</v>
      </c>
      <c r="C28" s="104">
        <v>18657.874</v>
      </c>
      <c r="D28" s="104">
        <v>6166.4880000000003</v>
      </c>
      <c r="E28" s="104">
        <v>12491.386</v>
      </c>
      <c r="F28" s="104">
        <v>7340.009</v>
      </c>
      <c r="G28" s="104">
        <v>3876.4279999999999</v>
      </c>
      <c r="H28" s="104">
        <v>1274.9490000000001</v>
      </c>
      <c r="I28" s="104">
        <v>105.55424556321813</v>
      </c>
      <c r="J28" s="104">
        <v>34.886021237716463</v>
      </c>
      <c r="K28" s="104">
        <v>70.668224325501669</v>
      </c>
      <c r="L28" s="104">
        <v>56.535974243042773</v>
      </c>
      <c r="M28" s="104">
        <v>82.596693087871813</v>
      </c>
      <c r="N28" s="104">
        <v>27.165878291996933</v>
      </c>
      <c r="O28" s="168">
        <v>18</v>
      </c>
    </row>
    <row r="29" spans="1:15" ht="12" customHeight="1">
      <c r="A29" s="93">
        <v>19</v>
      </c>
      <c r="B29" s="181" t="s">
        <v>165</v>
      </c>
      <c r="C29" s="104">
        <v>69233.433999999994</v>
      </c>
      <c r="D29" s="104">
        <v>46549.955000000002</v>
      </c>
      <c r="E29" s="104">
        <v>22683.478999999999</v>
      </c>
      <c r="F29" s="104">
        <v>15369.635</v>
      </c>
      <c r="G29" s="104">
        <v>5499.4970000000003</v>
      </c>
      <c r="H29" s="104">
        <v>1814.347</v>
      </c>
      <c r="I29" s="104">
        <v>391.67822087451418</v>
      </c>
      <c r="J29" s="104">
        <v>263.34969252267183</v>
      </c>
      <c r="K29" s="104">
        <v>128.32852835184232</v>
      </c>
      <c r="L29" s="104">
        <v>118.38368161196651</v>
      </c>
      <c r="M29" s="104">
        <v>117.18011165089918</v>
      </c>
      <c r="N29" s="104">
        <v>38.659059916474902</v>
      </c>
      <c r="O29" s="168">
        <v>19</v>
      </c>
    </row>
    <row r="30" spans="1:15" ht="12" customHeight="1">
      <c r="A30" s="93">
        <v>20</v>
      </c>
      <c r="B30" s="181" t="s">
        <v>92</v>
      </c>
      <c r="C30" s="104">
        <v>14061.509</v>
      </c>
      <c r="D30" s="104">
        <v>924.65499999999997</v>
      </c>
      <c r="E30" s="104">
        <v>13136.853999999999</v>
      </c>
      <c r="F30" s="104">
        <v>9179.5879999999997</v>
      </c>
      <c r="G30" s="104">
        <v>3931.0439999999999</v>
      </c>
      <c r="H30" s="104">
        <v>26.222000000000001</v>
      </c>
      <c r="I30" s="104">
        <v>79.550969953779401</v>
      </c>
      <c r="J30" s="104">
        <v>5.2311030148053019</v>
      </c>
      <c r="K30" s="104">
        <v>74.319866938974101</v>
      </c>
      <c r="L30" s="104">
        <v>70.705219943155996</v>
      </c>
      <c r="M30" s="104">
        <v>83.760419330094606</v>
      </c>
      <c r="N30" s="104">
        <v>0.55872325918349952</v>
      </c>
      <c r="O30" s="168">
        <v>20</v>
      </c>
    </row>
    <row r="31" spans="1:15" ht="12" customHeight="1">
      <c r="A31" s="93">
        <v>21</v>
      </c>
      <c r="B31" s="181" t="s">
        <v>93</v>
      </c>
      <c r="C31" s="104">
        <v>876.40099999999995</v>
      </c>
      <c r="D31" s="104">
        <v>55.848999999999997</v>
      </c>
      <c r="E31" s="104">
        <v>820.55200000000002</v>
      </c>
      <c r="F31" s="104">
        <v>381.56400000000002</v>
      </c>
      <c r="G31" s="104">
        <v>245.17400000000001</v>
      </c>
      <c r="H31" s="104">
        <v>193.81399999999999</v>
      </c>
      <c r="I31" s="104">
        <v>4.9581129321513231</v>
      </c>
      <c r="J31" s="104">
        <v>0</v>
      </c>
      <c r="K31" s="104">
        <v>4.6421552265488426</v>
      </c>
      <c r="L31" s="104">
        <v>2.9389735729305473</v>
      </c>
      <c r="M31" s="104">
        <v>5.2240262507457595</v>
      </c>
      <c r="N31" s="104">
        <v>4.129676979459644</v>
      </c>
      <c r="O31" s="168">
        <v>21</v>
      </c>
    </row>
    <row r="32" spans="1:15" ht="12" customHeight="1">
      <c r="A32" s="93">
        <v>22</v>
      </c>
      <c r="B32" s="181" t="s">
        <v>94</v>
      </c>
      <c r="C32" s="104">
        <v>2109.9409999999998</v>
      </c>
      <c r="D32" s="104">
        <v>73.078000000000003</v>
      </c>
      <c r="E32" s="104">
        <v>2036.8630000000001</v>
      </c>
      <c r="F32" s="104">
        <v>1221.7560000000001</v>
      </c>
      <c r="G32" s="104">
        <v>719.03599999999994</v>
      </c>
      <c r="H32" s="104">
        <v>96.070999999999998</v>
      </c>
      <c r="I32" s="104">
        <v>11.936688522920781</v>
      </c>
      <c r="J32" s="104">
        <v>0</v>
      </c>
      <c r="K32" s="104">
        <v>11.523260221428934</v>
      </c>
      <c r="L32" s="104">
        <v>9.410501505826895</v>
      </c>
      <c r="M32" s="104">
        <v>15.320804568311599</v>
      </c>
      <c r="N32" s="104">
        <v>2.0470254836785138</v>
      </c>
      <c r="O32" s="168">
        <v>22</v>
      </c>
    </row>
    <row r="33" spans="1:16" ht="12" customHeight="1">
      <c r="A33" s="93">
        <v>23</v>
      </c>
      <c r="B33" s="181" t="s">
        <v>126</v>
      </c>
      <c r="C33" s="104">
        <v>52185.582999999999</v>
      </c>
      <c r="D33" s="104">
        <v>45496.373</v>
      </c>
      <c r="E33" s="104">
        <v>6689.21</v>
      </c>
      <c r="F33" s="104">
        <v>4586.7269999999999</v>
      </c>
      <c r="G33" s="104">
        <v>604.24300000000005</v>
      </c>
      <c r="H33" s="104">
        <v>1498.24</v>
      </c>
      <c r="I33" s="104">
        <v>295.23244946566268</v>
      </c>
      <c r="J33" s="104">
        <v>257.38920350077223</v>
      </c>
      <c r="K33" s="104">
        <v>37.843245964890443</v>
      </c>
      <c r="L33" s="104">
        <v>35.32898659005307</v>
      </c>
      <c r="M33" s="104">
        <v>12.874861501747208</v>
      </c>
      <c r="N33" s="104">
        <v>31.923634194153244</v>
      </c>
      <c r="O33" s="168">
        <v>23</v>
      </c>
    </row>
    <row r="34" spans="1:16" ht="12" customHeight="1">
      <c r="A34" s="93">
        <v>24</v>
      </c>
      <c r="B34" s="181" t="s">
        <v>95</v>
      </c>
      <c r="C34" s="104">
        <v>37014.855000000003</v>
      </c>
      <c r="D34" s="104">
        <v>36851.567000000003</v>
      </c>
      <c r="E34" s="104">
        <v>163.28800000000001</v>
      </c>
      <c r="F34" s="104">
        <v>143.148</v>
      </c>
      <c r="G34" s="104">
        <v>1.9019999999999999</v>
      </c>
      <c r="H34" s="104">
        <v>18.238</v>
      </c>
      <c r="I34" s="104">
        <v>209.4062321439684</v>
      </c>
      <c r="J34" s="104">
        <v>208.48245370868008</v>
      </c>
      <c r="K34" s="104">
        <v>0.92377843528832715</v>
      </c>
      <c r="L34" s="104">
        <v>1.1025887898697517</v>
      </c>
      <c r="M34" s="104">
        <v>0</v>
      </c>
      <c r="N34" s="104">
        <v>0</v>
      </c>
      <c r="O34" s="168">
        <v>24</v>
      </c>
    </row>
    <row r="35" spans="1:16" ht="12" customHeight="1">
      <c r="A35" s="93">
        <v>25</v>
      </c>
      <c r="B35" s="181" t="s">
        <v>96</v>
      </c>
      <c r="C35" s="104">
        <v>8173.2740000000003</v>
      </c>
      <c r="D35" s="104">
        <v>895.91899999999998</v>
      </c>
      <c r="E35" s="104">
        <v>7277.3549999999996</v>
      </c>
      <c r="F35" s="104">
        <v>5263.1090000000004</v>
      </c>
      <c r="G35" s="104">
        <v>1930.222</v>
      </c>
      <c r="H35" s="104">
        <v>84.024000000000001</v>
      </c>
      <c r="I35" s="104">
        <v>46.239125146384097</v>
      </c>
      <c r="J35" s="104">
        <v>5.0685332171689454</v>
      </c>
      <c r="K35" s="104">
        <v>41.170591929215156</v>
      </c>
      <c r="L35" s="104">
        <v>40.538777930970738</v>
      </c>
      <c r="M35" s="104">
        <v>41.128057615273164</v>
      </c>
      <c r="N35" s="104">
        <v>1.7903349526975199</v>
      </c>
      <c r="O35" s="168">
        <v>25</v>
      </c>
    </row>
    <row r="36" spans="1:16" ht="12" customHeight="1">
      <c r="A36" s="93">
        <v>26</v>
      </c>
      <c r="B36" s="181" t="s">
        <v>97</v>
      </c>
      <c r="C36" s="104">
        <v>4681.4520000000002</v>
      </c>
      <c r="D36" s="104">
        <v>631.79100000000005</v>
      </c>
      <c r="E36" s="104">
        <v>4049.6610000000001</v>
      </c>
      <c r="F36" s="104">
        <v>2716.8560000000002</v>
      </c>
      <c r="G36" s="104">
        <v>1291.894</v>
      </c>
      <c r="H36" s="104">
        <v>40.911000000000001</v>
      </c>
      <c r="I36" s="104">
        <v>26.48464310566245</v>
      </c>
      <c r="J36" s="104">
        <v>3.5742669480258655</v>
      </c>
      <c r="K36" s="104">
        <v>22.910376157636584</v>
      </c>
      <c r="L36" s="104">
        <v>20.926418596769597</v>
      </c>
      <c r="M36" s="104">
        <v>27.526932583312025</v>
      </c>
      <c r="N36" s="104">
        <v>0.87170800306826901</v>
      </c>
      <c r="O36" s="168">
        <v>26</v>
      </c>
    </row>
    <row r="37" spans="1:16" ht="12" customHeight="1">
      <c r="A37" s="93">
        <v>27</v>
      </c>
      <c r="B37" s="181" t="s">
        <v>98</v>
      </c>
      <c r="C37" s="104">
        <v>1526.3520000000001</v>
      </c>
      <c r="D37" s="104">
        <v>549.51099999999997</v>
      </c>
      <c r="E37" s="104">
        <v>976.84100000000001</v>
      </c>
      <c r="F37" s="104">
        <v>234.44399999999999</v>
      </c>
      <c r="G37" s="104">
        <v>701.48599999999999</v>
      </c>
      <c r="H37" s="104">
        <v>40.911000000000001</v>
      </c>
      <c r="I37" s="104">
        <v>8.6351174750086273</v>
      </c>
      <c r="J37" s="104">
        <v>3.1087796516199839</v>
      </c>
      <c r="K37" s="104">
        <v>5.5263378233886433</v>
      </c>
      <c r="L37" s="104">
        <v>1.8057906939127621</v>
      </c>
      <c r="M37" s="104">
        <v>14.946859285775163</v>
      </c>
      <c r="N37" s="104">
        <v>0.87170800306826901</v>
      </c>
      <c r="O37" s="168">
        <v>27</v>
      </c>
    </row>
    <row r="38" spans="1:16" ht="12" customHeight="1">
      <c r="A38" s="93">
        <v>28</v>
      </c>
      <c r="B38" s="183" t="s">
        <v>127</v>
      </c>
      <c r="C38" s="104">
        <v>592045.79200000002</v>
      </c>
      <c r="D38" s="104">
        <v>326129.08600000001</v>
      </c>
      <c r="E38" s="104">
        <v>265916.70600000001</v>
      </c>
      <c r="F38" s="104">
        <v>185989.99600000001</v>
      </c>
      <c r="G38" s="104">
        <v>59191.641000000003</v>
      </c>
      <c r="H38" s="104">
        <v>20735.069</v>
      </c>
      <c r="I38" s="104">
        <v>3349.4141354710596</v>
      </c>
      <c r="J38" s="104">
        <v>1845.0285187343361</v>
      </c>
      <c r="K38" s="104">
        <v>1504.3856167367237</v>
      </c>
      <c r="L38" s="104">
        <v>1432.5766662301951</v>
      </c>
      <c r="M38" s="104">
        <v>1261.2213628228076</v>
      </c>
      <c r="N38" s="104">
        <v>441.81089661638117</v>
      </c>
      <c r="O38" s="168">
        <v>28</v>
      </c>
    </row>
    <row r="39" spans="1:16" ht="12" customHeight="1">
      <c r="A39" s="93">
        <v>31</v>
      </c>
      <c r="B39" s="181" t="s">
        <v>101</v>
      </c>
      <c r="C39" s="104">
        <v>44409.75</v>
      </c>
      <c r="D39" s="104">
        <v>8415.4490000000005</v>
      </c>
      <c r="E39" s="104">
        <v>35994.300999999999</v>
      </c>
      <c r="F39" s="104">
        <v>27569.289000000001</v>
      </c>
      <c r="G39" s="104">
        <v>8194.3529999999992</v>
      </c>
      <c r="H39" s="104">
        <v>230.65899999999999</v>
      </c>
      <c r="I39" s="104">
        <v>251.24178976131614</v>
      </c>
      <c r="J39" s="104">
        <v>47.609195467325939</v>
      </c>
      <c r="K39" s="104">
        <v>203.63259429399019</v>
      </c>
      <c r="L39" s="104">
        <v>212.35077679100971</v>
      </c>
      <c r="M39" s="104">
        <v>174.60054973152646</v>
      </c>
      <c r="N39" s="104">
        <v>4.9147489985510955</v>
      </c>
      <c r="O39" s="168">
        <v>31</v>
      </c>
    </row>
    <row r="40" spans="1:16" ht="12" customHeight="1">
      <c r="A40" s="93">
        <v>32</v>
      </c>
      <c r="B40" s="181" t="s">
        <v>102</v>
      </c>
      <c r="C40" s="104">
        <v>34404.021000000001</v>
      </c>
      <c r="D40" s="104">
        <v>7587.1729999999998</v>
      </c>
      <c r="E40" s="104">
        <v>26816.848000000002</v>
      </c>
      <c r="F40" s="104">
        <v>21009.383000000002</v>
      </c>
      <c r="G40" s="104">
        <v>5578.8909999999996</v>
      </c>
      <c r="H40" s="104">
        <v>228.57400000000001</v>
      </c>
      <c r="I40" s="104">
        <v>194.63581332986348</v>
      </c>
      <c r="J40" s="104">
        <v>42.92334281883447</v>
      </c>
      <c r="K40" s="104">
        <v>151.71247051102901</v>
      </c>
      <c r="L40" s="104">
        <v>161.82349860200725</v>
      </c>
      <c r="M40" s="104">
        <v>118.8717932327623</v>
      </c>
      <c r="N40" s="104">
        <v>4.870323020540356</v>
      </c>
      <c r="O40" s="168">
        <v>32</v>
      </c>
    </row>
    <row r="41" spans="1:16" ht="12" customHeight="1">
      <c r="A41" s="93">
        <v>33</v>
      </c>
      <c r="B41" s="181" t="s">
        <v>267</v>
      </c>
      <c r="C41" s="104">
        <v>31113.103999999999</v>
      </c>
      <c r="D41" s="104">
        <v>7370.0159999999996</v>
      </c>
      <c r="E41" s="104">
        <v>23743.088</v>
      </c>
      <c r="F41" s="104">
        <v>18107.006000000001</v>
      </c>
      <c r="G41" s="104">
        <v>5423.2719999999999</v>
      </c>
      <c r="H41" s="104">
        <v>212.81</v>
      </c>
      <c r="I41" s="104">
        <v>176.01792250553007</v>
      </c>
      <c r="J41" s="104">
        <v>41.694808243899956</v>
      </c>
      <c r="K41" s="104">
        <v>134.32311426163011</v>
      </c>
      <c r="L41" s="104">
        <v>139.46811575225874</v>
      </c>
      <c r="M41" s="104">
        <v>115.55595329412768</v>
      </c>
      <c r="N41" s="104">
        <v>4.5344327963862607</v>
      </c>
      <c r="O41" s="168">
        <v>33</v>
      </c>
    </row>
    <row r="42" spans="1:16" ht="12" customHeight="1">
      <c r="A42" s="93">
        <v>34</v>
      </c>
      <c r="B42" s="231" t="s">
        <v>294</v>
      </c>
      <c r="C42" s="104">
        <v>6511.223</v>
      </c>
      <c r="D42" s="104">
        <v>17.616</v>
      </c>
      <c r="E42" s="104">
        <v>6493.607</v>
      </c>
      <c r="F42" s="104">
        <v>5248.7669999999998</v>
      </c>
      <c r="G42" s="104">
        <v>1244.8399999999999</v>
      </c>
      <c r="H42" s="104" t="s">
        <v>0</v>
      </c>
      <c r="I42" s="104">
        <v>36.836310045768016</v>
      </c>
      <c r="J42" s="104">
        <v>0</v>
      </c>
      <c r="K42" s="104">
        <v>36.73665005289628</v>
      </c>
      <c r="L42" s="104">
        <v>40.428309545633105</v>
      </c>
      <c r="M42" s="104">
        <v>26.524333077644251</v>
      </c>
      <c r="N42" s="104" t="s">
        <v>0</v>
      </c>
      <c r="O42" s="168">
        <v>34</v>
      </c>
    </row>
    <row r="43" spans="1:16" ht="12" customHeight="1">
      <c r="A43" s="93">
        <v>35</v>
      </c>
      <c r="B43" s="125" t="s">
        <v>289</v>
      </c>
      <c r="C43" s="104">
        <v>72.924999999999997</v>
      </c>
      <c r="D43" s="104">
        <v>31.315999999999999</v>
      </c>
      <c r="E43" s="104">
        <v>41.609000000000002</v>
      </c>
      <c r="F43" s="104">
        <v>37.673999999999999</v>
      </c>
      <c r="G43" s="104">
        <v>1.85</v>
      </c>
      <c r="H43" s="104">
        <v>2.085</v>
      </c>
      <c r="I43" s="104">
        <v>0</v>
      </c>
      <c r="J43" s="104">
        <v>0</v>
      </c>
      <c r="K43" s="104">
        <v>0</v>
      </c>
      <c r="L43" s="104">
        <v>0</v>
      </c>
      <c r="M43" s="104">
        <v>0</v>
      </c>
      <c r="N43" s="104">
        <v>0</v>
      </c>
      <c r="O43" s="168">
        <v>35</v>
      </c>
    </row>
    <row r="44" spans="1:16" ht="12" customHeight="1">
      <c r="A44" s="93">
        <v>36</v>
      </c>
      <c r="B44" s="181" t="s">
        <v>103</v>
      </c>
      <c r="C44" s="104">
        <v>120</v>
      </c>
      <c r="D44" s="104">
        <v>120</v>
      </c>
      <c r="E44" s="104" t="s">
        <v>0</v>
      </c>
      <c r="F44" s="104" t="s">
        <v>0</v>
      </c>
      <c r="G44" s="104" t="s">
        <v>0</v>
      </c>
      <c r="H44" s="104" t="s">
        <v>0</v>
      </c>
      <c r="I44" s="104">
        <v>0.67888278522977352</v>
      </c>
      <c r="J44" s="104">
        <v>0.67888278522977352</v>
      </c>
      <c r="K44" s="104" t="s">
        <v>0</v>
      </c>
      <c r="L44" s="104" t="s">
        <v>0</v>
      </c>
      <c r="M44" s="104" t="s">
        <v>0</v>
      </c>
      <c r="N44" s="104" t="s">
        <v>0</v>
      </c>
      <c r="O44" s="168">
        <v>36</v>
      </c>
    </row>
    <row r="45" spans="1:16" ht="12" customHeight="1">
      <c r="A45" s="93">
        <v>38</v>
      </c>
      <c r="B45" s="184" t="s">
        <v>166</v>
      </c>
      <c r="C45" s="104">
        <v>636455.54200000002</v>
      </c>
      <c r="D45" s="104">
        <v>334544.53499999997</v>
      </c>
      <c r="E45" s="104">
        <v>301911.00699999998</v>
      </c>
      <c r="F45" s="104">
        <v>213559.285</v>
      </c>
      <c r="G45" s="104">
        <v>67385.994000000006</v>
      </c>
      <c r="H45" s="104">
        <v>20965.727999999999</v>
      </c>
      <c r="I45" s="104">
        <v>3600.6559252323759</v>
      </c>
      <c r="J45" s="104">
        <v>1892.6377142016622</v>
      </c>
      <c r="K45" s="104">
        <v>1708.0182110307137</v>
      </c>
      <c r="L45" s="104">
        <v>1644.9274430212049</v>
      </c>
      <c r="M45" s="104">
        <v>1435.8219125543339</v>
      </c>
      <c r="N45" s="104">
        <v>446.72564561493226</v>
      </c>
      <c r="O45" s="168">
        <v>38</v>
      </c>
    </row>
    <row r="46" spans="1:16" ht="12" customHeight="1">
      <c r="A46" s="112" t="s">
        <v>173</v>
      </c>
      <c r="B46" s="113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</row>
    <row r="47" spans="1:16" ht="12" customHeight="1">
      <c r="A47" s="200" t="s">
        <v>285</v>
      </c>
      <c r="B47" s="201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</row>
    <row r="48" spans="1:16" ht="12" customHeight="1">
      <c r="A48" s="200" t="s">
        <v>286</v>
      </c>
      <c r="B48" s="201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</row>
    <row r="49" spans="1:16" ht="12" customHeight="1">
      <c r="A49" s="201" t="s">
        <v>128</v>
      </c>
      <c r="B49" s="201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</row>
    <row r="50" spans="1:16" ht="12" customHeight="1">
      <c r="A50" s="201" t="s">
        <v>129</v>
      </c>
      <c r="B50" s="201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4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33203125" style="92" customWidth="1"/>
    <col min="3" max="4" width="9.77734375" style="92" customWidth="1"/>
    <col min="5" max="5" width="10.21875" style="92" customWidth="1"/>
    <col min="6" max="10" width="9.77734375" style="92" customWidth="1"/>
    <col min="11" max="11" width="10.3320312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6" s="107" customFormat="1" ht="24" customHeight="1">
      <c r="A1" s="261" t="s">
        <v>259</v>
      </c>
      <c r="B1" s="261"/>
      <c r="C1" s="261"/>
      <c r="D1" s="261"/>
      <c r="E1" s="261"/>
      <c r="F1" s="261"/>
      <c r="H1" s="118"/>
      <c r="I1" s="118"/>
      <c r="J1" s="118"/>
      <c r="K1" s="118"/>
    </row>
    <row r="2" spans="1:16" s="107" customFormat="1" ht="13.8" customHeight="1">
      <c r="A2" s="160" t="s">
        <v>243</v>
      </c>
      <c r="B2" s="160"/>
      <c r="C2" s="160"/>
      <c r="D2" s="160"/>
      <c r="E2" s="160"/>
      <c r="F2" s="160"/>
      <c r="H2" s="118"/>
      <c r="I2" s="118"/>
      <c r="J2" s="118"/>
      <c r="K2" s="118"/>
    </row>
    <row r="3" spans="1:16" ht="13.8" customHeight="1">
      <c r="H3" s="97"/>
      <c r="I3" s="97"/>
      <c r="J3" s="97"/>
      <c r="K3" s="97"/>
      <c r="N3" s="96"/>
    </row>
    <row r="4" spans="1:16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6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6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6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6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6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6" s="195" customFormat="1" ht="13.8" customHeight="1">
      <c r="A10" s="223"/>
      <c r="B10" s="207"/>
      <c r="C10" s="224"/>
      <c r="D10" s="224"/>
      <c r="E10" s="224"/>
      <c r="F10" s="224"/>
      <c r="G10" s="224"/>
      <c r="H10" s="224"/>
      <c r="I10" s="225"/>
      <c r="J10" s="225"/>
      <c r="K10" s="225"/>
      <c r="L10" s="225"/>
      <c r="M10" s="225"/>
      <c r="N10" s="225"/>
      <c r="O10" s="209"/>
    </row>
    <row r="11" spans="1:16" ht="12" customHeight="1">
      <c r="A11" s="93">
        <v>1</v>
      </c>
      <c r="B11" s="229" t="s">
        <v>46</v>
      </c>
      <c r="C11" s="104">
        <v>137084.557</v>
      </c>
      <c r="D11" s="104">
        <v>55933.372000000003</v>
      </c>
      <c r="E11" s="104">
        <v>81151.184999999998</v>
      </c>
      <c r="F11" s="104">
        <v>60278.881999999998</v>
      </c>
      <c r="G11" s="104">
        <v>8531.0360000000001</v>
      </c>
      <c r="H11" s="104">
        <v>12341.267</v>
      </c>
      <c r="I11" s="104">
        <v>775.5362155679137</v>
      </c>
      <c r="J11" s="104">
        <v>316.43502808877525</v>
      </c>
      <c r="K11" s="104">
        <v>459.1011874791385</v>
      </c>
      <c r="L11" s="104">
        <v>464.29443344707266</v>
      </c>
      <c r="M11" s="104">
        <v>181.77439699991476</v>
      </c>
      <c r="N11" s="104">
        <v>262.96060257393674</v>
      </c>
      <c r="O11" s="185">
        <v>1</v>
      </c>
      <c r="P11" s="98"/>
    </row>
    <row r="12" spans="1:16" ht="12" customHeight="1">
      <c r="A12" s="93">
        <v>2</v>
      </c>
      <c r="B12" s="180" t="s">
        <v>48</v>
      </c>
      <c r="C12" s="104">
        <v>134982.66099999999</v>
      </c>
      <c r="D12" s="104">
        <v>55616.097999999998</v>
      </c>
      <c r="E12" s="104">
        <v>79366.562999999995</v>
      </c>
      <c r="F12" s="104">
        <v>59247.519</v>
      </c>
      <c r="G12" s="104">
        <v>8017.5360000000001</v>
      </c>
      <c r="H12" s="104">
        <v>12101.508</v>
      </c>
      <c r="I12" s="104">
        <v>763.64504047838602</v>
      </c>
      <c r="J12" s="104">
        <v>314.640095948767</v>
      </c>
      <c r="K12" s="104">
        <v>449.00494452961908</v>
      </c>
      <c r="L12" s="104">
        <v>456.35042247879903</v>
      </c>
      <c r="M12" s="104">
        <v>170.83303502940424</v>
      </c>
      <c r="N12" s="104">
        <v>257.85195602147786</v>
      </c>
      <c r="O12" s="168">
        <v>2</v>
      </c>
    </row>
    <row r="13" spans="1:16" ht="12" customHeight="1">
      <c r="A13" s="93">
        <v>3</v>
      </c>
      <c r="B13" s="180" t="s">
        <v>49</v>
      </c>
      <c r="C13" s="104" t="s">
        <v>0</v>
      </c>
      <c r="D13" s="104" t="s">
        <v>0</v>
      </c>
      <c r="E13" s="104" t="s">
        <v>0</v>
      </c>
      <c r="F13" s="104" t="s">
        <v>0</v>
      </c>
      <c r="G13" s="104" t="s">
        <v>0</v>
      </c>
      <c r="H13" s="104" t="s">
        <v>0</v>
      </c>
      <c r="I13" s="104" t="s">
        <v>0</v>
      </c>
      <c r="J13" s="104" t="s">
        <v>0</v>
      </c>
      <c r="K13" s="104" t="s">
        <v>0</v>
      </c>
      <c r="L13" s="104" t="s">
        <v>0</v>
      </c>
      <c r="M13" s="104" t="s">
        <v>0</v>
      </c>
      <c r="N13" s="104" t="s">
        <v>0</v>
      </c>
      <c r="O13" s="168">
        <v>3</v>
      </c>
    </row>
    <row r="14" spans="1:16" ht="12" customHeight="1">
      <c r="A14" s="93">
        <v>4</v>
      </c>
      <c r="B14" s="180" t="s">
        <v>278</v>
      </c>
      <c r="C14" s="104">
        <v>264.98</v>
      </c>
      <c r="D14" s="104">
        <v>30.858000000000001</v>
      </c>
      <c r="E14" s="104">
        <v>234.12200000000001</v>
      </c>
      <c r="F14" s="104">
        <v>187.14099999999999</v>
      </c>
      <c r="G14" s="104">
        <v>4.9139999999999997</v>
      </c>
      <c r="H14" s="104">
        <v>42.067</v>
      </c>
      <c r="I14" s="104">
        <v>1.4990863369182117</v>
      </c>
      <c r="J14" s="104">
        <v>0.17457470822183627</v>
      </c>
      <c r="K14" s="104">
        <v>1.3245116286963754</v>
      </c>
      <c r="L14" s="104">
        <v>1.4414422047462432</v>
      </c>
      <c r="M14" s="104">
        <v>0.104704679110202</v>
      </c>
      <c r="N14" s="104">
        <v>0.89633938464160912</v>
      </c>
      <c r="O14" s="168">
        <v>4</v>
      </c>
    </row>
    <row r="15" spans="1:16" ht="12" customHeight="1">
      <c r="A15" s="93">
        <v>5</v>
      </c>
      <c r="B15" s="180" t="s">
        <v>50</v>
      </c>
      <c r="C15" s="104">
        <v>1836.9159999999999</v>
      </c>
      <c r="D15" s="104">
        <v>286.416</v>
      </c>
      <c r="E15" s="104">
        <v>1550.5</v>
      </c>
      <c r="F15" s="104">
        <v>844.22199999999998</v>
      </c>
      <c r="G15" s="104">
        <v>508.58600000000001</v>
      </c>
      <c r="H15" s="104">
        <v>197.69200000000001</v>
      </c>
      <c r="I15" s="104">
        <v>10.392088752609455</v>
      </c>
      <c r="J15" s="104">
        <v>1.6203574317864236</v>
      </c>
      <c r="K15" s="104">
        <v>8.771731320823033</v>
      </c>
      <c r="L15" s="104">
        <v>6.5025687635274094</v>
      </c>
      <c r="M15" s="104">
        <v>10.836657291400323</v>
      </c>
      <c r="N15" s="104">
        <v>4.2123071678172677</v>
      </c>
      <c r="O15" s="168">
        <v>5</v>
      </c>
    </row>
    <row r="16" spans="1:16" ht="12" customHeight="1">
      <c r="A16" s="93">
        <v>6</v>
      </c>
      <c r="B16" s="180" t="s">
        <v>51</v>
      </c>
      <c r="C16" s="104">
        <v>63800.014000000003</v>
      </c>
      <c r="D16" s="104">
        <v>16220.703</v>
      </c>
      <c r="E16" s="104">
        <v>47579.311000000002</v>
      </c>
      <c r="F16" s="104">
        <v>35342.875</v>
      </c>
      <c r="G16" s="104">
        <v>8816.0789999999997</v>
      </c>
      <c r="H16" s="104">
        <v>3420.357</v>
      </c>
      <c r="I16" s="104">
        <v>360.93942668348785</v>
      </c>
      <c r="J16" s="104">
        <v>91.766300258541193</v>
      </c>
      <c r="K16" s="104">
        <v>269.1731264249467</v>
      </c>
      <c r="L16" s="104">
        <v>272.22635158554715</v>
      </c>
      <c r="M16" s="104">
        <v>187.84792891843517</v>
      </c>
      <c r="N16" s="104">
        <v>72.878995141907438</v>
      </c>
      <c r="O16" s="168">
        <v>6</v>
      </c>
    </row>
    <row r="17" spans="1:15" ht="22.05" customHeight="1">
      <c r="A17" s="93">
        <v>7</v>
      </c>
      <c r="B17" s="182" t="s">
        <v>193</v>
      </c>
      <c r="C17" s="104">
        <v>42931.724000000002</v>
      </c>
      <c r="D17" s="104">
        <v>9501.4040000000005</v>
      </c>
      <c r="E17" s="104">
        <v>33430.32</v>
      </c>
      <c r="F17" s="104">
        <v>24973.856</v>
      </c>
      <c r="G17" s="104">
        <v>6431.3810000000003</v>
      </c>
      <c r="H17" s="104">
        <v>2025.0830000000001</v>
      </c>
      <c r="I17" s="104">
        <v>242.88006969863261</v>
      </c>
      <c r="J17" s="104">
        <v>53.752830092610928</v>
      </c>
      <c r="K17" s="104">
        <v>189.1272396060217</v>
      </c>
      <c r="L17" s="104">
        <v>192.35961148895856</v>
      </c>
      <c r="M17" s="104">
        <v>137.03615869769027</v>
      </c>
      <c r="N17" s="104">
        <v>43.149301116508994</v>
      </c>
      <c r="O17" s="168">
        <v>7</v>
      </c>
    </row>
    <row r="18" spans="1:15" ht="22.05" customHeight="1">
      <c r="A18" s="93">
        <v>8</v>
      </c>
      <c r="B18" s="187" t="s">
        <v>279</v>
      </c>
      <c r="C18" s="104">
        <v>357989.88500000001</v>
      </c>
      <c r="D18" s="104">
        <v>238640.47</v>
      </c>
      <c r="E18" s="104">
        <v>119349.41499999999</v>
      </c>
      <c r="F18" s="104">
        <v>80252.687999999995</v>
      </c>
      <c r="G18" s="104">
        <v>37214.862999999998</v>
      </c>
      <c r="H18" s="104">
        <v>1881.864</v>
      </c>
      <c r="I18" s="104">
        <v>2025.2764184407195</v>
      </c>
      <c r="J18" s="104">
        <v>1350.0742245178517</v>
      </c>
      <c r="K18" s="104">
        <v>675.20219392286765</v>
      </c>
      <c r="L18" s="104">
        <v>618.14146300133257</v>
      </c>
      <c r="M18" s="104">
        <v>792.95284667178043</v>
      </c>
      <c r="N18" s="104">
        <v>40.097673229353106</v>
      </c>
      <c r="O18" s="169">
        <v>8</v>
      </c>
    </row>
    <row r="19" spans="1:15" ht="22.05" customHeight="1">
      <c r="A19" s="93">
        <v>9</v>
      </c>
      <c r="B19" s="182" t="s">
        <v>194</v>
      </c>
      <c r="C19" s="104">
        <v>182954.821</v>
      </c>
      <c r="D19" s="104">
        <v>182840.128</v>
      </c>
      <c r="E19" s="104">
        <v>114.693</v>
      </c>
      <c r="F19" s="104">
        <v>48.453000000000003</v>
      </c>
      <c r="G19" s="104">
        <v>14.795</v>
      </c>
      <c r="H19" s="104">
        <v>51.445</v>
      </c>
      <c r="I19" s="104">
        <v>1035.0406537641222</v>
      </c>
      <c r="J19" s="104">
        <v>1034.3917945700691</v>
      </c>
      <c r="K19" s="104">
        <v>0.64885919405298675</v>
      </c>
      <c r="L19" s="104">
        <v>0.37320629443344705</v>
      </c>
      <c r="M19" s="104">
        <v>0.31524333077644251</v>
      </c>
      <c r="N19" s="104">
        <v>1.0961604022841558</v>
      </c>
      <c r="O19" s="168">
        <v>9</v>
      </c>
    </row>
    <row r="20" spans="1:15" ht="12" customHeight="1">
      <c r="A20" s="93">
        <v>10</v>
      </c>
      <c r="B20" s="180" t="s">
        <v>53</v>
      </c>
      <c r="C20" s="104">
        <v>116632.352</v>
      </c>
      <c r="D20" s="104">
        <v>116632.352</v>
      </c>
      <c r="E20" s="104" t="s">
        <v>0</v>
      </c>
      <c r="F20" s="104" t="s">
        <v>0</v>
      </c>
      <c r="G20" s="104" t="s">
        <v>0</v>
      </c>
      <c r="H20" s="104" t="s">
        <v>0</v>
      </c>
      <c r="I20" s="104">
        <v>659.83079978049454</v>
      </c>
      <c r="J20" s="104">
        <v>659.83079978049454</v>
      </c>
      <c r="K20" s="104" t="s">
        <v>0</v>
      </c>
      <c r="L20" s="104" t="s">
        <v>0</v>
      </c>
      <c r="M20" s="104" t="s">
        <v>0</v>
      </c>
      <c r="N20" s="104" t="s">
        <v>0</v>
      </c>
      <c r="O20" s="168">
        <v>10</v>
      </c>
    </row>
    <row r="21" spans="1:15" ht="12" customHeight="1">
      <c r="A21" s="93">
        <v>11</v>
      </c>
      <c r="B21" s="181" t="s">
        <v>55</v>
      </c>
      <c r="C21" s="104">
        <v>49941.843999999997</v>
      </c>
      <c r="D21" s="104">
        <v>49941.843999999997</v>
      </c>
      <c r="E21" s="104" t="s">
        <v>0</v>
      </c>
      <c r="F21" s="104" t="s">
        <v>0</v>
      </c>
      <c r="G21" s="104" t="s">
        <v>0</v>
      </c>
      <c r="H21" s="104" t="s">
        <v>0</v>
      </c>
      <c r="I21" s="104">
        <v>282.53881795192376</v>
      </c>
      <c r="J21" s="104">
        <v>282.53881795192376</v>
      </c>
      <c r="K21" s="104" t="s">
        <v>0</v>
      </c>
      <c r="L21" s="104" t="s">
        <v>0</v>
      </c>
      <c r="M21" s="104" t="s">
        <v>0</v>
      </c>
      <c r="N21" s="104" t="s">
        <v>0</v>
      </c>
      <c r="O21" s="168">
        <v>11</v>
      </c>
    </row>
    <row r="22" spans="1:15" ht="12" customHeight="1">
      <c r="A22" s="93">
        <v>12</v>
      </c>
      <c r="B22" s="181" t="s">
        <v>57</v>
      </c>
      <c r="C22" s="104">
        <v>13837.287</v>
      </c>
      <c r="D22" s="104">
        <v>13837.287</v>
      </c>
      <c r="E22" s="104" t="s">
        <v>0</v>
      </c>
      <c r="F22" s="104" t="s">
        <v>0</v>
      </c>
      <c r="G22" s="104" t="s">
        <v>0</v>
      </c>
      <c r="H22" s="104" t="s">
        <v>0</v>
      </c>
      <c r="I22" s="104">
        <v>78.28246615486448</v>
      </c>
      <c r="J22" s="104">
        <v>78.28246615486448</v>
      </c>
      <c r="K22" s="104" t="s">
        <v>0</v>
      </c>
      <c r="L22" s="104" t="s">
        <v>0</v>
      </c>
      <c r="M22" s="104" t="s">
        <v>0</v>
      </c>
      <c r="N22" s="104" t="s">
        <v>0</v>
      </c>
      <c r="O22" s="168">
        <v>12</v>
      </c>
    </row>
    <row r="23" spans="1:15" ht="12" customHeight="1">
      <c r="A23" s="93">
        <v>13</v>
      </c>
      <c r="B23" s="181" t="s">
        <v>59</v>
      </c>
      <c r="C23" s="104">
        <v>2543.3380000000002</v>
      </c>
      <c r="D23" s="104">
        <v>2428.645</v>
      </c>
      <c r="E23" s="104">
        <v>114.693</v>
      </c>
      <c r="F23" s="104">
        <v>48.453000000000003</v>
      </c>
      <c r="G23" s="104">
        <v>14.795</v>
      </c>
      <c r="H23" s="104">
        <v>51.445</v>
      </c>
      <c r="I23" s="104">
        <v>14.388569876839348</v>
      </c>
      <c r="J23" s="104">
        <v>13.739710682786361</v>
      </c>
      <c r="K23" s="104">
        <v>0.64885919405298675</v>
      </c>
      <c r="L23" s="104">
        <v>0.37320629443344705</v>
      </c>
      <c r="M23" s="104">
        <v>0.31524333077644251</v>
      </c>
      <c r="N23" s="104">
        <v>1.0961604022841558</v>
      </c>
      <c r="O23" s="168">
        <v>13</v>
      </c>
    </row>
    <row r="24" spans="1:15" ht="22.05" customHeight="1">
      <c r="A24" s="93">
        <v>14</v>
      </c>
      <c r="B24" s="182" t="s">
        <v>280</v>
      </c>
      <c r="C24" s="104">
        <v>42534.563000000002</v>
      </c>
      <c r="D24" s="104">
        <v>27869.87</v>
      </c>
      <c r="E24" s="104">
        <v>14664.692999999999</v>
      </c>
      <c r="F24" s="104">
        <v>13211.374</v>
      </c>
      <c r="G24" s="104">
        <v>924.17899999999997</v>
      </c>
      <c r="H24" s="104">
        <v>529.14</v>
      </c>
      <c r="I24" s="104">
        <v>240.63318831642727</v>
      </c>
      <c r="J24" s="104">
        <v>157.66979141326425</v>
      </c>
      <c r="K24" s="104">
        <v>82.96339690316303</v>
      </c>
      <c r="L24" s="104">
        <v>101.75980713091836</v>
      </c>
      <c r="M24" s="104">
        <v>19.69187334867468</v>
      </c>
      <c r="N24" s="104">
        <v>11.274610074149834</v>
      </c>
      <c r="O24" s="168">
        <v>14</v>
      </c>
    </row>
    <row r="25" spans="1:15" ht="22.05" customHeight="1">
      <c r="A25" s="93">
        <v>15</v>
      </c>
      <c r="B25" s="182" t="s">
        <v>281</v>
      </c>
      <c r="C25" s="104">
        <v>4360.4740000000002</v>
      </c>
      <c r="D25" s="104">
        <v>665.4</v>
      </c>
      <c r="E25" s="104">
        <v>3695.0740000000001</v>
      </c>
      <c r="F25" s="104">
        <v>2477.4050000000002</v>
      </c>
      <c r="G25" s="104">
        <v>1216.559</v>
      </c>
      <c r="H25" s="104">
        <v>1.1100000000000001</v>
      </c>
      <c r="I25" s="104">
        <v>24.668756117016763</v>
      </c>
      <c r="J25" s="104">
        <v>3.7644050440990942</v>
      </c>
      <c r="K25" s="104">
        <v>20.90435107291767</v>
      </c>
      <c r="L25" s="104">
        <v>19.082061788968566</v>
      </c>
      <c r="M25" s="104">
        <v>25.921737833461179</v>
      </c>
      <c r="N25" s="104">
        <v>2.3651240092048071E-2</v>
      </c>
      <c r="O25" s="168">
        <v>15</v>
      </c>
    </row>
    <row r="26" spans="1:15" ht="12" customHeight="1">
      <c r="A26" s="93">
        <v>16</v>
      </c>
      <c r="B26" s="180" t="s">
        <v>62</v>
      </c>
      <c r="C26" s="104">
        <v>6786.6530000000002</v>
      </c>
      <c r="D26" s="104">
        <v>446.97500000000002</v>
      </c>
      <c r="E26" s="104">
        <v>6339.6779999999999</v>
      </c>
      <c r="F26" s="104">
        <v>5154.9480000000003</v>
      </c>
      <c r="G26" s="104">
        <v>1103.3599999999999</v>
      </c>
      <c r="H26" s="104">
        <v>81.37</v>
      </c>
      <c r="I26" s="104">
        <v>38.394515758566655</v>
      </c>
      <c r="J26" s="104">
        <v>2.528696941067317</v>
      </c>
      <c r="K26" s="104">
        <v>35.865818817499338</v>
      </c>
      <c r="L26" s="104">
        <v>39.705674387078389</v>
      </c>
      <c r="M26" s="104">
        <v>23.509758799965908</v>
      </c>
      <c r="N26" s="104">
        <v>1.7337850507116679</v>
      </c>
      <c r="O26" s="168">
        <v>16</v>
      </c>
    </row>
    <row r="27" spans="1:15" ht="12" customHeight="1">
      <c r="A27" s="93">
        <v>17</v>
      </c>
      <c r="B27" s="180" t="s">
        <v>63</v>
      </c>
      <c r="C27" s="104">
        <v>6462.91</v>
      </c>
      <c r="D27" s="104">
        <v>446.97500000000002</v>
      </c>
      <c r="E27" s="104">
        <v>6015.9350000000004</v>
      </c>
      <c r="F27" s="104">
        <v>4901.6239999999998</v>
      </c>
      <c r="G27" s="104">
        <v>1032.941</v>
      </c>
      <c r="H27" s="104">
        <v>81.37</v>
      </c>
      <c r="I27" s="104">
        <v>36.562986179077967</v>
      </c>
      <c r="J27" s="104">
        <v>2.528696941067317</v>
      </c>
      <c r="K27" s="104">
        <v>34.034289238010651</v>
      </c>
      <c r="L27" s="104">
        <v>37.754461638000755</v>
      </c>
      <c r="M27" s="104">
        <v>22.009311344072273</v>
      </c>
      <c r="N27" s="104">
        <v>1.7337850507116679</v>
      </c>
      <c r="O27" s="168">
        <v>17</v>
      </c>
    </row>
    <row r="28" spans="1:15" ht="12" customHeight="1">
      <c r="A28" s="93">
        <v>18</v>
      </c>
      <c r="B28" s="188" t="s">
        <v>130</v>
      </c>
      <c r="C28" s="104">
        <v>562241.64099999995</v>
      </c>
      <c r="D28" s="104">
        <v>311241.52</v>
      </c>
      <c r="E28" s="104">
        <v>251000.12100000001</v>
      </c>
      <c r="F28" s="104">
        <v>178128.31099999999</v>
      </c>
      <c r="G28" s="104">
        <v>55146.951999999997</v>
      </c>
      <c r="H28" s="104">
        <v>17724.858</v>
      </c>
      <c r="I28" s="104">
        <v>3180.8014267853205</v>
      </c>
      <c r="J28" s="104">
        <v>1760.8042498062355</v>
      </c>
      <c r="K28" s="104">
        <v>1419.9971769790848</v>
      </c>
      <c r="L28" s="104">
        <v>1372.0225142302568</v>
      </c>
      <c r="M28" s="104">
        <v>1175.0394613483338</v>
      </c>
      <c r="N28" s="104">
        <v>377.671055995909</v>
      </c>
      <c r="O28" s="168">
        <v>18</v>
      </c>
    </row>
    <row r="29" spans="1:15" ht="12" customHeight="1">
      <c r="A29" s="93">
        <v>21</v>
      </c>
      <c r="B29" s="180" t="s">
        <v>167</v>
      </c>
      <c r="C29" s="104">
        <v>52264.578999999998</v>
      </c>
      <c r="D29" s="104">
        <v>12936.478999999999</v>
      </c>
      <c r="E29" s="104">
        <v>39328.1</v>
      </c>
      <c r="F29" s="104">
        <v>29326.881000000001</v>
      </c>
      <c r="G29" s="104">
        <v>8660.3510000000006</v>
      </c>
      <c r="H29" s="104">
        <v>1340.8679999999999</v>
      </c>
      <c r="I29" s="104">
        <v>295.67935800317946</v>
      </c>
      <c r="J29" s="104">
        <v>73.186274121553964</v>
      </c>
      <c r="K29" s="104">
        <v>222.49308388162547</v>
      </c>
      <c r="L29" s="104">
        <v>225.88852259510588</v>
      </c>
      <c r="M29" s="104">
        <v>184.52976647063838</v>
      </c>
      <c r="N29" s="104">
        <v>28.570442342111992</v>
      </c>
      <c r="O29" s="168">
        <v>21</v>
      </c>
    </row>
    <row r="30" spans="1:15" ht="12" customHeight="1">
      <c r="A30" s="93">
        <v>22</v>
      </c>
      <c r="B30" s="180" t="s">
        <v>66</v>
      </c>
      <c r="C30" s="104">
        <v>4975.6890000000003</v>
      </c>
      <c r="D30" s="104">
        <v>1519.999</v>
      </c>
      <c r="E30" s="104">
        <v>3455.69</v>
      </c>
      <c r="F30" s="104">
        <v>3355.5650000000001</v>
      </c>
      <c r="G30" s="104">
        <v>100.125</v>
      </c>
      <c r="H30" s="104" t="s">
        <v>0</v>
      </c>
      <c r="I30" s="104">
        <v>28.149246722976223</v>
      </c>
      <c r="J30" s="104">
        <v>8.5991762888872554</v>
      </c>
      <c r="K30" s="104">
        <v>19.550070434088969</v>
      </c>
      <c r="L30" s="104">
        <v>25.846035939582066</v>
      </c>
      <c r="M30" s="104">
        <v>2.133405778573255</v>
      </c>
      <c r="N30" s="104" t="s">
        <v>0</v>
      </c>
      <c r="O30" s="168">
        <v>22</v>
      </c>
    </row>
    <row r="31" spans="1:15" ht="12" customHeight="1">
      <c r="A31" s="93">
        <v>23</v>
      </c>
      <c r="B31" s="172" t="s">
        <v>292</v>
      </c>
      <c r="C31" s="104">
        <v>1131.25</v>
      </c>
      <c r="D31" s="104">
        <v>81.466999999999999</v>
      </c>
      <c r="E31" s="104">
        <v>1049.7829999999999</v>
      </c>
      <c r="F31" s="104">
        <v>777.43100000000004</v>
      </c>
      <c r="G31" s="104">
        <v>253.88800000000001</v>
      </c>
      <c r="H31" s="104">
        <v>18.463999999999999</v>
      </c>
      <c r="I31" s="104">
        <v>6.3998845899265113</v>
      </c>
      <c r="J31" s="104">
        <v>0.46088786553594968</v>
      </c>
      <c r="K31" s="104">
        <v>5.9389967243905613</v>
      </c>
      <c r="L31" s="104">
        <v>5.9881151360635911</v>
      </c>
      <c r="M31" s="104">
        <v>5.4096991391800904</v>
      </c>
      <c r="N31" s="104">
        <v>0.39342026762123922</v>
      </c>
      <c r="O31" s="168">
        <v>23</v>
      </c>
    </row>
    <row r="32" spans="1:15" ht="12" customHeight="1">
      <c r="A32" s="93">
        <v>24</v>
      </c>
      <c r="B32" s="172" t="s">
        <v>291</v>
      </c>
      <c r="C32" s="104">
        <v>3929.3820000000001</v>
      </c>
      <c r="D32" s="104">
        <v>942.99</v>
      </c>
      <c r="E32" s="104">
        <v>2986.3919999999998</v>
      </c>
      <c r="F32" s="104">
        <v>1722.345</v>
      </c>
      <c r="G32" s="104">
        <v>669.803</v>
      </c>
      <c r="H32" s="104">
        <v>594.24400000000003</v>
      </c>
      <c r="I32" s="104">
        <v>22.229914969931151</v>
      </c>
      <c r="J32" s="104">
        <v>5.3348306470318683</v>
      </c>
      <c r="K32" s="104">
        <v>16.895084322899283</v>
      </c>
      <c r="L32" s="104">
        <v>13.266257923884494</v>
      </c>
      <c r="M32" s="104">
        <v>14.271776186823489</v>
      </c>
      <c r="N32" s="104">
        <v>12.661808574107219</v>
      </c>
      <c r="O32" s="168">
        <v>24</v>
      </c>
    </row>
    <row r="33" spans="1:16" ht="12" customHeight="1">
      <c r="A33" s="93">
        <v>25</v>
      </c>
      <c r="B33" s="180" t="s">
        <v>67</v>
      </c>
      <c r="C33" s="104">
        <v>161.18600000000001</v>
      </c>
      <c r="D33" s="104" t="s">
        <v>0</v>
      </c>
      <c r="E33" s="104">
        <v>161.18600000000001</v>
      </c>
      <c r="F33" s="104">
        <v>161.18600000000001</v>
      </c>
      <c r="G33" s="104" t="s">
        <v>0</v>
      </c>
      <c r="H33" s="104" t="s">
        <v>0</v>
      </c>
      <c r="I33" s="104">
        <v>0.91188667183371896</v>
      </c>
      <c r="J33" s="104" t="s">
        <v>0</v>
      </c>
      <c r="K33" s="104">
        <v>0.91188667183371896</v>
      </c>
      <c r="L33" s="104">
        <v>1.2415253910913586</v>
      </c>
      <c r="M33" s="104" t="s">
        <v>0</v>
      </c>
      <c r="N33" s="104" t="s">
        <v>0</v>
      </c>
      <c r="O33" s="168">
        <v>25</v>
      </c>
    </row>
    <row r="34" spans="1:16" ht="12" customHeight="1">
      <c r="A34" s="93">
        <v>26</v>
      </c>
      <c r="B34" s="180" t="s">
        <v>68</v>
      </c>
      <c r="C34" s="104">
        <v>38693.855000000003</v>
      </c>
      <c r="D34" s="104">
        <v>7412.0230000000001</v>
      </c>
      <c r="E34" s="104">
        <v>31281.831999999999</v>
      </c>
      <c r="F34" s="104">
        <v>22917.136999999999</v>
      </c>
      <c r="G34" s="104">
        <v>7636.5349999999999</v>
      </c>
      <c r="H34" s="104">
        <v>728.16</v>
      </c>
      <c r="I34" s="104">
        <v>218.90493378064167</v>
      </c>
      <c r="J34" s="104">
        <v>41.932456820226179</v>
      </c>
      <c r="K34" s="104">
        <v>176.97247696041546</v>
      </c>
      <c r="L34" s="104">
        <v>176.51785810566207</v>
      </c>
      <c r="M34" s="104">
        <v>162.71488536606154</v>
      </c>
      <c r="N34" s="104">
        <v>15.515213500383533</v>
      </c>
      <c r="O34" s="168">
        <v>26</v>
      </c>
    </row>
    <row r="35" spans="1:16" ht="12" customHeight="1">
      <c r="A35" s="93">
        <v>28</v>
      </c>
      <c r="B35" s="184" t="s">
        <v>168</v>
      </c>
      <c r="C35" s="104">
        <v>614506.22</v>
      </c>
      <c r="D35" s="104">
        <v>324177.99900000001</v>
      </c>
      <c r="E35" s="104">
        <v>290328.22100000002</v>
      </c>
      <c r="F35" s="104">
        <v>207455.19200000001</v>
      </c>
      <c r="G35" s="104">
        <v>63807.303</v>
      </c>
      <c r="H35" s="104">
        <v>19065.725999999999</v>
      </c>
      <c r="I35" s="104">
        <v>3476.4807847884999</v>
      </c>
      <c r="J35" s="104">
        <v>1833.9905239277896</v>
      </c>
      <c r="K35" s="104">
        <v>1642.4902608607101</v>
      </c>
      <c r="L35" s="104">
        <v>1597.9110368253625</v>
      </c>
      <c r="M35" s="104">
        <v>1359.5692278189722</v>
      </c>
      <c r="N35" s="104">
        <v>406.24149833802096</v>
      </c>
      <c r="O35" s="168">
        <v>28</v>
      </c>
    </row>
    <row r="36" spans="1:16" ht="12" customHeight="1">
      <c r="A36" s="93">
        <v>29</v>
      </c>
      <c r="B36" s="189" t="s">
        <v>169</v>
      </c>
      <c r="C36" s="104">
        <v>29804.151000000002</v>
      </c>
      <c r="D36" s="104">
        <v>14887.566000000001</v>
      </c>
      <c r="E36" s="104">
        <v>14916.584999999999</v>
      </c>
      <c r="F36" s="104">
        <v>7861.6850000000004</v>
      </c>
      <c r="G36" s="104">
        <v>4044.6889999999999</v>
      </c>
      <c r="H36" s="104">
        <v>3010.2109999999998</v>
      </c>
      <c r="I36" s="104">
        <v>168.61270868573951</v>
      </c>
      <c r="J36" s="104">
        <v>84.224268928100656</v>
      </c>
      <c r="K36" s="104">
        <v>84.388439757638849</v>
      </c>
      <c r="L36" s="104">
        <v>60.554151999938384</v>
      </c>
      <c r="M36" s="104">
        <v>86.181901474473705</v>
      </c>
      <c r="N36" s="104">
        <v>64.139840620472171</v>
      </c>
      <c r="O36" s="168">
        <v>29</v>
      </c>
    </row>
    <row r="37" spans="1:16" ht="12" customHeight="1">
      <c r="A37" s="93">
        <v>30</v>
      </c>
      <c r="B37" s="189" t="s">
        <v>170</v>
      </c>
      <c r="C37" s="104">
        <v>-7854.8289999999997</v>
      </c>
      <c r="D37" s="104">
        <v>-4521.03</v>
      </c>
      <c r="E37" s="104">
        <v>-3333.799</v>
      </c>
      <c r="F37" s="104">
        <v>-1757.5920000000001</v>
      </c>
      <c r="G37" s="104">
        <v>-465.99799999999999</v>
      </c>
      <c r="H37" s="104">
        <v>-1110.2090000000001</v>
      </c>
      <c r="I37" s="104">
        <v>-44.43756824186331</v>
      </c>
      <c r="J37" s="104">
        <v>-25.577078654228025</v>
      </c>
      <c r="K37" s="104">
        <v>-18.860489587635282</v>
      </c>
      <c r="L37" s="104">
        <v>-13.537745804096158</v>
      </c>
      <c r="M37" s="104">
        <v>-9.9292167391119062</v>
      </c>
      <c r="N37" s="104">
        <v>-23.655693343560898</v>
      </c>
      <c r="O37" s="168">
        <v>30</v>
      </c>
    </row>
    <row r="38" spans="1:16" ht="12" customHeight="1">
      <c r="A38" s="93">
        <v>31</v>
      </c>
      <c r="B38" s="190" t="s">
        <v>73</v>
      </c>
      <c r="C38" s="104">
        <v>21949.322</v>
      </c>
      <c r="D38" s="104">
        <v>10366.536</v>
      </c>
      <c r="E38" s="104">
        <v>11582.786</v>
      </c>
      <c r="F38" s="104">
        <v>6104.0929999999998</v>
      </c>
      <c r="G38" s="104">
        <v>3578.6909999999998</v>
      </c>
      <c r="H38" s="104">
        <v>1900.002</v>
      </c>
      <c r="I38" s="104">
        <v>124.17514044387619</v>
      </c>
      <c r="J38" s="104">
        <v>58.647190273872631</v>
      </c>
      <c r="K38" s="104">
        <v>65.527950170003564</v>
      </c>
      <c r="L38" s="104">
        <v>47.016406195842222</v>
      </c>
      <c r="M38" s="104">
        <v>76.252684735361797</v>
      </c>
      <c r="N38" s="104">
        <v>40.484147276911273</v>
      </c>
      <c r="O38" s="168">
        <v>31</v>
      </c>
    </row>
    <row r="39" spans="1:16" ht="12" customHeight="1">
      <c r="A39" s="109"/>
      <c r="B39" s="191"/>
      <c r="C39" s="105"/>
      <c r="D39" s="105"/>
      <c r="E39" s="105"/>
      <c r="F39" s="105"/>
      <c r="G39" s="105"/>
      <c r="H39" s="105"/>
      <c r="I39" s="104"/>
      <c r="J39" s="104"/>
      <c r="K39" s="104"/>
      <c r="L39" s="104"/>
      <c r="M39" s="104"/>
      <c r="N39" s="104"/>
      <c r="O39" s="168"/>
    </row>
    <row r="40" spans="1:16" ht="12" customHeight="1">
      <c r="A40" s="109"/>
      <c r="B40" s="192" t="s">
        <v>75</v>
      </c>
      <c r="C40" s="105"/>
      <c r="D40" s="105"/>
      <c r="E40" s="105"/>
      <c r="F40" s="105"/>
      <c r="G40" s="105"/>
      <c r="H40" s="105"/>
      <c r="I40" s="104"/>
      <c r="J40" s="104"/>
      <c r="K40" s="104"/>
      <c r="L40" s="104"/>
      <c r="M40" s="104"/>
      <c r="N40" s="104"/>
      <c r="O40" s="168"/>
    </row>
    <row r="41" spans="1:16" ht="12" customHeight="1">
      <c r="A41" s="93">
        <v>32</v>
      </c>
      <c r="B41" s="193" t="s">
        <v>76</v>
      </c>
      <c r="C41" s="104">
        <v>9302.5969999999998</v>
      </c>
      <c r="D41" s="104">
        <v>1125</v>
      </c>
      <c r="E41" s="104">
        <v>8177.5969999999998</v>
      </c>
      <c r="F41" s="104">
        <v>7923.2969999999996</v>
      </c>
      <c r="G41" s="104">
        <v>254.3</v>
      </c>
      <c r="H41" s="104" t="s">
        <v>0</v>
      </c>
      <c r="I41" s="104">
        <v>52.628108010251132</v>
      </c>
      <c r="J41" s="104">
        <v>6.364526111529127</v>
      </c>
      <c r="K41" s="104">
        <v>46.263581898722002</v>
      </c>
      <c r="L41" s="104">
        <v>61.02871469394357</v>
      </c>
      <c r="M41" s="104">
        <v>5.4184777976647061</v>
      </c>
      <c r="N41" s="104" t="s">
        <v>0</v>
      </c>
      <c r="O41" s="168">
        <v>32</v>
      </c>
    </row>
    <row r="42" spans="1:16" ht="12" customHeight="1">
      <c r="A42" s="93">
        <v>34</v>
      </c>
      <c r="B42" s="193" t="s">
        <v>171</v>
      </c>
      <c r="C42" s="104">
        <v>17202.525000000001</v>
      </c>
      <c r="D42" s="104">
        <v>2240.4160000000002</v>
      </c>
      <c r="E42" s="104">
        <v>14962.109</v>
      </c>
      <c r="F42" s="104">
        <v>12756.991</v>
      </c>
      <c r="G42" s="104">
        <v>1982.011</v>
      </c>
      <c r="H42" s="104">
        <v>223.107</v>
      </c>
      <c r="I42" s="104">
        <v>97.320817374873414</v>
      </c>
      <c r="J42" s="104">
        <v>12.67483211794457</v>
      </c>
      <c r="K42" s="104">
        <v>84.645985256928853</v>
      </c>
      <c r="L42" s="104">
        <v>98.259949626046563</v>
      </c>
      <c r="M42" s="104">
        <v>42.231547771243498</v>
      </c>
      <c r="N42" s="104">
        <v>4.753835336231143</v>
      </c>
      <c r="O42" s="168">
        <v>34</v>
      </c>
    </row>
    <row r="43" spans="1:16" ht="12" customHeight="1">
      <c r="A43" s="93">
        <v>36</v>
      </c>
      <c r="B43" s="194" t="s">
        <v>79</v>
      </c>
      <c r="C43" s="104">
        <v>-7899.9279999999999</v>
      </c>
      <c r="D43" s="104">
        <v>-1115.4159999999999</v>
      </c>
      <c r="E43" s="104">
        <v>-6784.5119999999997</v>
      </c>
      <c r="F43" s="104">
        <v>-4833.6940000000004</v>
      </c>
      <c r="G43" s="104">
        <v>-1727.711</v>
      </c>
      <c r="H43" s="104">
        <v>-223.107</v>
      </c>
      <c r="I43" s="104">
        <v>-44.692709364622289</v>
      </c>
      <c r="J43" s="104">
        <v>-6.3103060064154421</v>
      </c>
      <c r="K43" s="104">
        <v>-38.382403358206844</v>
      </c>
      <c r="L43" s="104">
        <v>-37.231234932103</v>
      </c>
      <c r="M43" s="104">
        <v>-36.813069973578791</v>
      </c>
      <c r="N43" s="104">
        <v>-4.753835336231143</v>
      </c>
      <c r="O43" s="168">
        <v>36</v>
      </c>
    </row>
    <row r="44" spans="1:16" ht="12" customHeight="1">
      <c r="A44" s="110" t="s">
        <v>173</v>
      </c>
      <c r="B44" s="111"/>
      <c r="N44" s="94"/>
      <c r="O44" s="94"/>
      <c r="P44" s="94"/>
    </row>
    <row r="45" spans="1:16" ht="12" customHeight="1">
      <c r="A45" s="202" t="s">
        <v>287</v>
      </c>
      <c r="B45" s="203"/>
      <c r="C45" s="37"/>
      <c r="N45" s="94"/>
      <c r="O45" s="94"/>
      <c r="P45" s="94"/>
    </row>
    <row r="46" spans="1:16" ht="12" customHeight="1">
      <c r="A46" s="204" t="s">
        <v>133</v>
      </c>
      <c r="B46" s="205"/>
      <c r="C46" s="38"/>
      <c r="N46" s="94"/>
      <c r="O46" s="94"/>
      <c r="P46" s="94"/>
    </row>
    <row r="47" spans="1:16" ht="12" customHeight="1">
      <c r="N47" s="94"/>
      <c r="O47" s="94"/>
      <c r="P47" s="94"/>
    </row>
    <row r="48" spans="1:16">
      <c r="N48" s="94"/>
      <c r="O48" s="94"/>
      <c r="P48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4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4.77734375" style="92" customWidth="1"/>
    <col min="3" max="4" width="9.77734375" style="92" customWidth="1"/>
    <col min="5" max="5" width="10.21875" style="92" customWidth="1"/>
    <col min="6" max="10" width="9.77734375" style="92" customWidth="1"/>
    <col min="11" max="11" width="11" style="92" customWidth="1"/>
    <col min="12" max="14" width="9.77734375" style="92" customWidth="1"/>
    <col min="15" max="15" width="3.5546875" style="92" customWidth="1"/>
    <col min="16" max="16" width="11.5546875" style="98"/>
    <col min="17" max="16384" width="11.5546875" style="92"/>
  </cols>
  <sheetData>
    <row r="1" spans="1:16" s="114" customFormat="1" ht="24" customHeight="1">
      <c r="A1" s="261" t="s">
        <v>259</v>
      </c>
      <c r="B1" s="261"/>
      <c r="C1" s="261"/>
      <c r="D1" s="261"/>
      <c r="E1" s="261"/>
      <c r="F1" s="261"/>
      <c r="G1" s="116"/>
      <c r="H1" s="116"/>
      <c r="I1" s="116"/>
      <c r="J1" s="116"/>
      <c r="K1" s="116"/>
      <c r="P1" s="120"/>
    </row>
    <row r="2" spans="1:16" s="114" customFormat="1" ht="12">
      <c r="A2" s="160" t="s">
        <v>244</v>
      </c>
      <c r="B2" s="160"/>
      <c r="C2" s="160"/>
      <c r="D2" s="160"/>
      <c r="E2" s="160"/>
      <c r="F2" s="165"/>
      <c r="G2" s="116"/>
      <c r="H2" s="116"/>
      <c r="I2" s="116"/>
      <c r="J2" s="116"/>
      <c r="K2" s="116"/>
      <c r="P2" s="120"/>
    </row>
    <row r="3" spans="1:16">
      <c r="F3" s="97"/>
      <c r="G3" s="97"/>
      <c r="H3" s="97"/>
      <c r="I3" s="97"/>
      <c r="J3" s="97"/>
      <c r="K3" s="97"/>
    </row>
    <row r="4" spans="1:16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6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6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6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6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6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6" s="195" customFormat="1" ht="13.8" customHeight="1">
      <c r="A10" s="223"/>
      <c r="B10" s="207"/>
      <c r="C10" s="224"/>
      <c r="D10" s="224"/>
      <c r="E10" s="224"/>
      <c r="F10" s="224"/>
      <c r="G10" s="224"/>
      <c r="H10" s="224"/>
      <c r="I10" s="225"/>
      <c r="J10" s="225"/>
      <c r="K10" s="225"/>
      <c r="L10" s="225"/>
      <c r="M10" s="225"/>
      <c r="N10" s="225"/>
      <c r="O10" s="209"/>
      <c r="P10" s="230"/>
    </row>
    <row r="11" spans="1:16" ht="12" customHeight="1">
      <c r="A11" s="93">
        <v>1</v>
      </c>
      <c r="B11" s="125" t="s">
        <v>174</v>
      </c>
      <c r="C11" s="104">
        <v>55770.758000000002</v>
      </c>
      <c r="D11" s="104" t="s">
        <v>0</v>
      </c>
      <c r="E11" s="104">
        <v>55770.758000000002</v>
      </c>
      <c r="F11" s="104">
        <v>47814.606</v>
      </c>
      <c r="G11" s="104">
        <v>7956.152</v>
      </c>
      <c r="H11" s="104" t="s">
        <v>0</v>
      </c>
      <c r="I11" s="104">
        <v>563.22151866775732</v>
      </c>
      <c r="J11" s="104" t="s">
        <v>0</v>
      </c>
      <c r="K11" s="104">
        <v>563.22151866775732</v>
      </c>
      <c r="L11" s="104">
        <v>587.52572404556236</v>
      </c>
      <c r="M11" s="104">
        <v>451.08016781948066</v>
      </c>
      <c r="N11" s="104" t="s">
        <v>0</v>
      </c>
      <c r="O11" s="185">
        <v>1</v>
      </c>
    </row>
    <row r="12" spans="1:16" ht="12" customHeight="1">
      <c r="A12" s="93">
        <v>2</v>
      </c>
      <c r="B12" s="180" t="s">
        <v>80</v>
      </c>
      <c r="C12" s="104">
        <v>30900.571</v>
      </c>
      <c r="D12" s="104" t="s">
        <v>0</v>
      </c>
      <c r="E12" s="104">
        <v>30900.571</v>
      </c>
      <c r="F12" s="104">
        <v>26690.538</v>
      </c>
      <c r="G12" s="104">
        <v>4210.0330000000004</v>
      </c>
      <c r="H12" s="104" t="s">
        <v>0</v>
      </c>
      <c r="I12" s="104">
        <v>312.06078508599188</v>
      </c>
      <c r="J12" s="104" t="s">
        <v>0</v>
      </c>
      <c r="K12" s="104">
        <v>312.06078508599188</v>
      </c>
      <c r="L12" s="104">
        <v>327.9620805327894</v>
      </c>
      <c r="M12" s="104">
        <v>238.69106474656991</v>
      </c>
      <c r="N12" s="104" t="s">
        <v>0</v>
      </c>
      <c r="O12" s="168">
        <v>2</v>
      </c>
    </row>
    <row r="13" spans="1:16" ht="12" customHeight="1">
      <c r="A13" s="93">
        <v>3</v>
      </c>
      <c r="B13" s="180" t="s">
        <v>81</v>
      </c>
      <c r="C13" s="104">
        <v>10950.795</v>
      </c>
      <c r="D13" s="104" t="s">
        <v>0</v>
      </c>
      <c r="E13" s="104">
        <v>10950.795</v>
      </c>
      <c r="F13" s="104">
        <v>9145.1959999999999</v>
      </c>
      <c r="G13" s="104">
        <v>1805.5989999999999</v>
      </c>
      <c r="H13" s="104" t="s">
        <v>0</v>
      </c>
      <c r="I13" s="104">
        <v>110.59063229012028</v>
      </c>
      <c r="J13" s="104" t="s">
        <v>0</v>
      </c>
      <c r="K13" s="104">
        <v>110.59063229012028</v>
      </c>
      <c r="L13" s="104">
        <v>112.37231362815329</v>
      </c>
      <c r="M13" s="104">
        <v>102.36982651094229</v>
      </c>
      <c r="N13" s="104" t="s">
        <v>0</v>
      </c>
      <c r="O13" s="168">
        <v>3</v>
      </c>
    </row>
    <row r="14" spans="1:16" ht="12" customHeight="1">
      <c r="A14" s="93">
        <v>4</v>
      </c>
      <c r="B14" s="180" t="s">
        <v>82</v>
      </c>
      <c r="C14" s="104">
        <v>19949.776000000002</v>
      </c>
      <c r="D14" s="104" t="s">
        <v>0</v>
      </c>
      <c r="E14" s="104">
        <v>19949.776000000002</v>
      </c>
      <c r="F14" s="104">
        <v>17545.342000000001</v>
      </c>
      <c r="G14" s="104">
        <v>2404.4340000000002</v>
      </c>
      <c r="H14" s="104" t="s">
        <v>0</v>
      </c>
      <c r="I14" s="104">
        <v>201.47015279587157</v>
      </c>
      <c r="J14" s="104" t="s">
        <v>0</v>
      </c>
      <c r="K14" s="104">
        <v>201.47015279587157</v>
      </c>
      <c r="L14" s="104">
        <v>215.58976690463609</v>
      </c>
      <c r="M14" s="104">
        <v>136.32123823562762</v>
      </c>
      <c r="N14" s="104" t="s">
        <v>0</v>
      </c>
      <c r="O14" s="168">
        <v>4</v>
      </c>
    </row>
    <row r="15" spans="1:16" ht="12" customHeight="1">
      <c r="A15" s="93">
        <v>5</v>
      </c>
      <c r="B15" s="180" t="s">
        <v>175</v>
      </c>
      <c r="C15" s="104">
        <v>17739.069</v>
      </c>
      <c r="D15" s="104" t="s">
        <v>0</v>
      </c>
      <c r="E15" s="104">
        <v>17739.069</v>
      </c>
      <c r="F15" s="104">
        <v>15589.58</v>
      </c>
      <c r="G15" s="104">
        <v>2149.489</v>
      </c>
      <c r="H15" s="104" t="s">
        <v>0</v>
      </c>
      <c r="I15" s="104">
        <v>179.14451479989094</v>
      </c>
      <c r="J15" s="104" t="s">
        <v>0</v>
      </c>
      <c r="K15" s="104">
        <v>179.14451479989094</v>
      </c>
      <c r="L15" s="104">
        <v>191.55818782792474</v>
      </c>
      <c r="M15" s="104">
        <v>121.86693502664701</v>
      </c>
      <c r="N15" s="104" t="s">
        <v>0</v>
      </c>
      <c r="O15" s="168">
        <v>5</v>
      </c>
    </row>
    <row r="16" spans="1:16" ht="12" customHeight="1">
      <c r="A16" s="93">
        <v>6</v>
      </c>
      <c r="B16" s="180" t="s">
        <v>84</v>
      </c>
      <c r="C16" s="104">
        <v>23814.727999999999</v>
      </c>
      <c r="D16" s="104" t="s">
        <v>0</v>
      </c>
      <c r="E16" s="104">
        <v>23814.727999999999</v>
      </c>
      <c r="F16" s="104">
        <v>20168.665000000001</v>
      </c>
      <c r="G16" s="104">
        <v>3646.0630000000001</v>
      </c>
      <c r="H16" s="104" t="s">
        <v>0</v>
      </c>
      <c r="I16" s="104">
        <v>240.50179254905524</v>
      </c>
      <c r="J16" s="104" t="s">
        <v>0</v>
      </c>
      <c r="K16" s="104">
        <v>240.50179254905524</v>
      </c>
      <c r="L16" s="104">
        <v>247.82405416364597</v>
      </c>
      <c r="M16" s="104">
        <v>206.71635106021091</v>
      </c>
      <c r="N16" s="104" t="s">
        <v>0</v>
      </c>
      <c r="O16" s="168">
        <v>6</v>
      </c>
    </row>
    <row r="17" spans="1:15" ht="12" customHeight="1">
      <c r="A17" s="93">
        <v>7</v>
      </c>
      <c r="B17" s="180" t="s">
        <v>85</v>
      </c>
      <c r="C17" s="104">
        <v>20633.027999999998</v>
      </c>
      <c r="D17" s="104" t="s">
        <v>0</v>
      </c>
      <c r="E17" s="104">
        <v>20633.027999999998</v>
      </c>
      <c r="F17" s="104">
        <v>17315.864000000001</v>
      </c>
      <c r="G17" s="104">
        <v>3317.1640000000002</v>
      </c>
      <c r="H17" s="104" t="s">
        <v>0</v>
      </c>
      <c r="I17" s="104">
        <v>208.37022449783379</v>
      </c>
      <c r="J17" s="104" t="s">
        <v>0</v>
      </c>
      <c r="K17" s="104">
        <v>208.37022449783379</v>
      </c>
      <c r="L17" s="104">
        <v>212.77003796861752</v>
      </c>
      <c r="M17" s="104">
        <v>188.06916884000452</v>
      </c>
      <c r="N17" s="104" t="s">
        <v>0</v>
      </c>
      <c r="O17" s="168">
        <v>7</v>
      </c>
    </row>
    <row r="18" spans="1:15" ht="12" customHeight="1">
      <c r="A18" s="95">
        <v>8</v>
      </c>
      <c r="B18" s="180" t="s">
        <v>86</v>
      </c>
      <c r="C18" s="104">
        <v>3181.7</v>
      </c>
      <c r="D18" s="104" t="s">
        <v>0</v>
      </c>
      <c r="E18" s="104">
        <v>3181.7</v>
      </c>
      <c r="F18" s="104">
        <v>2852.8009999999999</v>
      </c>
      <c r="G18" s="104">
        <v>328.899</v>
      </c>
      <c r="H18" s="104" t="s">
        <v>0</v>
      </c>
      <c r="I18" s="104">
        <v>32.131568051221457</v>
      </c>
      <c r="J18" s="104" t="s">
        <v>0</v>
      </c>
      <c r="K18" s="104">
        <v>32.131568051221457</v>
      </c>
      <c r="L18" s="104">
        <v>35.054016195028446</v>
      </c>
      <c r="M18" s="104">
        <v>18.647182220206371</v>
      </c>
      <c r="N18" s="104" t="s">
        <v>0</v>
      </c>
      <c r="O18" s="169">
        <v>8</v>
      </c>
    </row>
    <row r="19" spans="1:15" ht="12" customHeight="1">
      <c r="A19" s="93">
        <v>9</v>
      </c>
      <c r="B19" s="180" t="s">
        <v>87</v>
      </c>
      <c r="C19" s="104">
        <v>960.23599999999999</v>
      </c>
      <c r="D19" s="104" t="s">
        <v>0</v>
      </c>
      <c r="E19" s="104">
        <v>960.23599999999999</v>
      </c>
      <c r="F19" s="104">
        <v>870.88099999999997</v>
      </c>
      <c r="G19" s="104">
        <v>89.355000000000004</v>
      </c>
      <c r="H19" s="104" t="s">
        <v>0</v>
      </c>
      <c r="I19" s="104">
        <v>9.697296533058644</v>
      </c>
      <c r="J19" s="104" t="s">
        <v>0</v>
      </c>
      <c r="K19" s="104">
        <v>9.697296533058644</v>
      </c>
      <c r="L19" s="104">
        <v>10.701018640256565</v>
      </c>
      <c r="M19" s="104">
        <v>5.0660505726272822</v>
      </c>
      <c r="N19" s="104" t="s">
        <v>0</v>
      </c>
      <c r="O19" s="168">
        <v>9</v>
      </c>
    </row>
    <row r="20" spans="1:15" ht="12" customHeight="1">
      <c r="A20" s="93">
        <v>10</v>
      </c>
      <c r="B20" s="181" t="s">
        <v>176</v>
      </c>
      <c r="C20" s="104">
        <v>245559.86499999999</v>
      </c>
      <c r="D20" s="104">
        <v>170665.67300000001</v>
      </c>
      <c r="E20" s="104">
        <v>74894.191999999995</v>
      </c>
      <c r="F20" s="104">
        <v>55810.593999999997</v>
      </c>
      <c r="G20" s="104">
        <v>9825.4339999999993</v>
      </c>
      <c r="H20" s="104">
        <v>9258.1640000000007</v>
      </c>
      <c r="I20" s="104">
        <v>2479.8766423283951</v>
      </c>
      <c r="J20" s="104">
        <v>1723.5300895769585</v>
      </c>
      <c r="K20" s="104">
        <v>756.34655275143655</v>
      </c>
      <c r="L20" s="104">
        <v>685.77705417593359</v>
      </c>
      <c r="M20" s="104">
        <v>557.06055108288922</v>
      </c>
      <c r="N20" s="104">
        <v>524.89874135389505</v>
      </c>
      <c r="O20" s="168">
        <v>10</v>
      </c>
    </row>
    <row r="21" spans="1:15" ht="12" customHeight="1">
      <c r="A21" s="93">
        <v>11</v>
      </c>
      <c r="B21" s="181" t="s">
        <v>161</v>
      </c>
      <c r="C21" s="104">
        <v>122132.33500000001</v>
      </c>
      <c r="D21" s="104">
        <v>68025.290999999997</v>
      </c>
      <c r="E21" s="104">
        <v>54107.044000000002</v>
      </c>
      <c r="F21" s="104">
        <v>44852.37</v>
      </c>
      <c r="G21" s="104">
        <v>8291.5779999999995</v>
      </c>
      <c r="H21" s="104">
        <v>963.096</v>
      </c>
      <c r="I21" s="104">
        <v>1233.3983195483786</v>
      </c>
      <c r="J21" s="104">
        <v>686.97842881812949</v>
      </c>
      <c r="K21" s="104">
        <v>546.41989073024911</v>
      </c>
      <c r="L21" s="104">
        <v>551.12701669881915</v>
      </c>
      <c r="M21" s="104">
        <v>470.09740333371133</v>
      </c>
      <c r="N21" s="104">
        <v>54.603469781154324</v>
      </c>
      <c r="O21" s="168">
        <v>11</v>
      </c>
    </row>
    <row r="22" spans="1:15" ht="12" customHeight="1">
      <c r="A22" s="93">
        <v>12</v>
      </c>
      <c r="B22" s="181" t="s">
        <v>162</v>
      </c>
      <c r="C22" s="104">
        <v>69994.808000000005</v>
      </c>
      <c r="D22" s="104">
        <v>27203.597000000002</v>
      </c>
      <c r="E22" s="104">
        <v>42791.211000000003</v>
      </c>
      <c r="F22" s="104">
        <v>35519.214</v>
      </c>
      <c r="G22" s="104">
        <v>7271.9970000000003</v>
      </c>
      <c r="H22" s="104" t="s">
        <v>0</v>
      </c>
      <c r="I22" s="104">
        <v>706.8683208612315</v>
      </c>
      <c r="J22" s="104">
        <v>274.7255329677543</v>
      </c>
      <c r="K22" s="104">
        <v>432.14278789347713</v>
      </c>
      <c r="L22" s="104">
        <v>436.44512981826671</v>
      </c>
      <c r="M22" s="104">
        <v>412.29147295611745</v>
      </c>
      <c r="N22" s="104" t="s">
        <v>0</v>
      </c>
      <c r="O22" s="168">
        <v>12</v>
      </c>
    </row>
    <row r="23" spans="1:15" ht="12" customHeight="1">
      <c r="A23" s="93">
        <v>13</v>
      </c>
      <c r="B23" s="181" t="s">
        <v>163</v>
      </c>
      <c r="C23" s="104">
        <v>47441.563999999998</v>
      </c>
      <c r="D23" s="104">
        <v>40966.563999999998</v>
      </c>
      <c r="E23" s="104">
        <v>6475</v>
      </c>
      <c r="F23" s="104" t="s">
        <v>0</v>
      </c>
      <c r="G23" s="104" t="s">
        <v>0</v>
      </c>
      <c r="H23" s="104">
        <v>6475</v>
      </c>
      <c r="I23" s="104">
        <v>479.10608860746709</v>
      </c>
      <c r="J23" s="104">
        <v>413.71591884549741</v>
      </c>
      <c r="K23" s="104">
        <v>65.390169761969688</v>
      </c>
      <c r="L23" s="104" t="s">
        <v>0</v>
      </c>
      <c r="M23" s="104" t="s">
        <v>0</v>
      </c>
      <c r="N23" s="104">
        <v>367.10511395849869</v>
      </c>
      <c r="O23" s="168">
        <v>13</v>
      </c>
    </row>
    <row r="24" spans="1:15" ht="12" customHeight="1">
      <c r="A24" s="93">
        <v>14</v>
      </c>
      <c r="B24" s="181" t="s">
        <v>164</v>
      </c>
      <c r="C24" s="104">
        <v>62545.572999999997</v>
      </c>
      <c r="D24" s="104">
        <v>61585.856</v>
      </c>
      <c r="E24" s="104">
        <v>959.71699999999998</v>
      </c>
      <c r="F24" s="104">
        <v>879.06700000000001</v>
      </c>
      <c r="G24" s="104">
        <v>80.650000000000006</v>
      </c>
      <c r="H24" s="104" t="s">
        <v>0</v>
      </c>
      <c r="I24" s="104">
        <v>631.63948051423438</v>
      </c>
      <c r="J24" s="104">
        <v>621.94742529362463</v>
      </c>
      <c r="K24" s="104">
        <v>9.6920552206097703</v>
      </c>
      <c r="L24" s="104">
        <v>10.80160475775039</v>
      </c>
      <c r="M24" s="104">
        <v>4.572513890463771</v>
      </c>
      <c r="N24" s="104" t="s">
        <v>0</v>
      </c>
      <c r="O24" s="168">
        <v>14</v>
      </c>
    </row>
    <row r="25" spans="1:15" ht="12" customHeight="1">
      <c r="A25" s="93">
        <v>15</v>
      </c>
      <c r="B25" s="181" t="s">
        <v>88</v>
      </c>
      <c r="C25" s="104">
        <v>6156.1</v>
      </c>
      <c r="D25" s="104">
        <v>6097.3950000000004</v>
      </c>
      <c r="E25" s="104">
        <v>58.704999999999998</v>
      </c>
      <c r="F25" s="104">
        <v>58.704999999999998</v>
      </c>
      <c r="G25" s="104" t="s">
        <v>0</v>
      </c>
      <c r="H25" s="104" t="s">
        <v>0</v>
      </c>
      <c r="I25" s="104">
        <v>62.169640783268193</v>
      </c>
      <c r="J25" s="104">
        <v>61.576786742206195</v>
      </c>
      <c r="K25" s="104">
        <v>0.59285404106199691</v>
      </c>
      <c r="L25" s="104">
        <v>0.72134229507390979</v>
      </c>
      <c r="M25" s="104" t="s">
        <v>0</v>
      </c>
      <c r="N25" s="104" t="s">
        <v>0</v>
      </c>
      <c r="O25" s="168">
        <v>15</v>
      </c>
    </row>
    <row r="26" spans="1:15" ht="12" customHeight="1">
      <c r="A26" s="93">
        <v>16</v>
      </c>
      <c r="B26" s="181" t="s">
        <v>89</v>
      </c>
      <c r="C26" s="104">
        <v>2857.1350000000002</v>
      </c>
      <c r="D26" s="104">
        <v>2826.192</v>
      </c>
      <c r="E26" s="104">
        <v>30.943000000000001</v>
      </c>
      <c r="F26" s="104">
        <v>30.943000000000001</v>
      </c>
      <c r="G26" s="104" t="s">
        <v>0</v>
      </c>
      <c r="H26" s="104" t="s">
        <v>0</v>
      </c>
      <c r="I26" s="104">
        <v>28.853828985770694</v>
      </c>
      <c r="J26" s="104">
        <v>28.541339715817855</v>
      </c>
      <c r="K26" s="104">
        <v>0</v>
      </c>
      <c r="L26" s="104">
        <v>0</v>
      </c>
      <c r="M26" s="104" t="s">
        <v>0</v>
      </c>
      <c r="N26" s="104" t="s">
        <v>0</v>
      </c>
      <c r="O26" s="168">
        <v>16</v>
      </c>
    </row>
    <row r="27" spans="1:15" ht="12" customHeight="1">
      <c r="A27" s="93">
        <v>17</v>
      </c>
      <c r="B27" s="181" t="s">
        <v>90</v>
      </c>
      <c r="C27" s="104">
        <v>3271.203</v>
      </c>
      <c r="D27" s="104">
        <v>3271.203</v>
      </c>
      <c r="E27" s="104" t="s">
        <v>0</v>
      </c>
      <c r="F27" s="104" t="s">
        <v>0</v>
      </c>
      <c r="G27" s="104" t="s">
        <v>0</v>
      </c>
      <c r="H27" s="104" t="s">
        <v>0</v>
      </c>
      <c r="I27" s="104">
        <v>33.03544702638834</v>
      </c>
      <c r="J27" s="104">
        <v>33.03544702638834</v>
      </c>
      <c r="K27" s="104" t="s">
        <v>0</v>
      </c>
      <c r="L27" s="104" t="s">
        <v>0</v>
      </c>
      <c r="M27" s="104" t="s">
        <v>0</v>
      </c>
      <c r="N27" s="104" t="s">
        <v>0</v>
      </c>
      <c r="O27" s="168">
        <v>17</v>
      </c>
    </row>
    <row r="28" spans="1:15" ht="12" customHeight="1">
      <c r="A28" s="93">
        <v>18</v>
      </c>
      <c r="B28" s="181" t="s">
        <v>91</v>
      </c>
      <c r="C28" s="104">
        <v>27210.047999999999</v>
      </c>
      <c r="D28" s="104">
        <v>11099.825999999999</v>
      </c>
      <c r="E28" s="104">
        <v>16110.222</v>
      </c>
      <c r="F28" s="104">
        <v>14377.795</v>
      </c>
      <c r="G28" s="104">
        <v>669.51900000000001</v>
      </c>
      <c r="H28" s="104">
        <v>1062.9079999999999</v>
      </c>
      <c r="I28" s="104">
        <v>274.79068076468627</v>
      </c>
      <c r="J28" s="104">
        <v>112.09567667464478</v>
      </c>
      <c r="K28" s="104">
        <v>162.69500409004149</v>
      </c>
      <c r="L28" s="104">
        <v>176.66828453116744</v>
      </c>
      <c r="M28" s="104">
        <v>37.958895566390744</v>
      </c>
      <c r="N28" s="104">
        <v>60.262388025853269</v>
      </c>
      <c r="O28" s="168">
        <v>18</v>
      </c>
    </row>
    <row r="29" spans="1:15" ht="12" customHeight="1">
      <c r="A29" s="93">
        <v>19</v>
      </c>
      <c r="B29" s="181" t="s">
        <v>165</v>
      </c>
      <c r="C29" s="104">
        <v>42867.913999999997</v>
      </c>
      <c r="D29" s="104">
        <v>30989.518</v>
      </c>
      <c r="E29" s="104">
        <v>11878.396000000001</v>
      </c>
      <c r="F29" s="104">
        <v>8650.6299999999992</v>
      </c>
      <c r="G29" s="104">
        <v>2134.9929999999999</v>
      </c>
      <c r="H29" s="104">
        <v>1092.7729999999999</v>
      </c>
      <c r="I29" s="104">
        <v>432.91740135930763</v>
      </c>
      <c r="J29" s="104">
        <v>312.95904909059692</v>
      </c>
      <c r="K29" s="104">
        <v>119.95835226871068</v>
      </c>
      <c r="L29" s="104">
        <v>106.29529508619736</v>
      </c>
      <c r="M29" s="104">
        <v>121.04507313754394</v>
      </c>
      <c r="N29" s="104">
        <v>61.955607211702009</v>
      </c>
      <c r="O29" s="168">
        <v>19</v>
      </c>
    </row>
    <row r="30" spans="1:15" ht="12" customHeight="1">
      <c r="A30" s="93">
        <v>20</v>
      </c>
      <c r="B30" s="181" t="s">
        <v>92</v>
      </c>
      <c r="C30" s="104">
        <v>5225.6909999999998</v>
      </c>
      <c r="D30" s="104">
        <v>597.976</v>
      </c>
      <c r="E30" s="104">
        <v>4627.7150000000001</v>
      </c>
      <c r="F30" s="104">
        <v>3405.9569999999999</v>
      </c>
      <c r="G30" s="104">
        <v>1183.229</v>
      </c>
      <c r="H30" s="104">
        <v>38.529000000000003</v>
      </c>
      <c r="I30" s="104">
        <v>52.77356318356712</v>
      </c>
      <c r="J30" s="104">
        <v>6.0388806414800902</v>
      </c>
      <c r="K30" s="104">
        <v>46.734682542087029</v>
      </c>
      <c r="L30" s="104">
        <v>41.850963960532297</v>
      </c>
      <c r="M30" s="104">
        <v>67.084079827644857</v>
      </c>
      <c r="N30" s="104">
        <v>2.1844313414219299</v>
      </c>
      <c r="O30" s="168">
        <v>20</v>
      </c>
    </row>
    <row r="31" spans="1:15" ht="12" customHeight="1">
      <c r="A31" s="93">
        <v>21</v>
      </c>
      <c r="B31" s="181" t="s">
        <v>93</v>
      </c>
      <c r="C31" s="104">
        <v>2176.25</v>
      </c>
      <c r="D31" s="104">
        <v>82.558000000000007</v>
      </c>
      <c r="E31" s="104">
        <v>2093.692</v>
      </c>
      <c r="F31" s="104">
        <v>2079.125</v>
      </c>
      <c r="G31" s="104">
        <v>14.121</v>
      </c>
      <c r="H31" s="104">
        <v>0.44600000000000001</v>
      </c>
      <c r="I31" s="104">
        <v>21.977661304167803</v>
      </c>
      <c r="J31" s="104">
        <v>0.83374233748396809</v>
      </c>
      <c r="K31" s="104">
        <v>21.143918966683835</v>
      </c>
      <c r="L31" s="104">
        <v>25.547411621591731</v>
      </c>
      <c r="M31" s="104">
        <v>0.80060097516725248</v>
      </c>
      <c r="N31" s="104">
        <v>0</v>
      </c>
      <c r="O31" s="168">
        <v>21</v>
      </c>
    </row>
    <row r="32" spans="1:15" ht="12" customHeight="1">
      <c r="A32" s="93">
        <v>22</v>
      </c>
      <c r="B32" s="181" t="s">
        <v>94</v>
      </c>
      <c r="C32" s="104">
        <v>1074.8399999999999</v>
      </c>
      <c r="D32" s="104">
        <v>63.720999999999997</v>
      </c>
      <c r="E32" s="104">
        <v>1011.119</v>
      </c>
      <c r="F32" s="104">
        <v>913.61500000000001</v>
      </c>
      <c r="G32" s="104">
        <v>85.656999999999996</v>
      </c>
      <c r="H32" s="104">
        <v>11.847</v>
      </c>
      <c r="I32" s="104">
        <v>10.854667191807799</v>
      </c>
      <c r="J32" s="104">
        <v>0.64350996253320003</v>
      </c>
      <c r="K32" s="104">
        <v>10.211157229274598</v>
      </c>
      <c r="L32" s="104">
        <v>11.226116019316073</v>
      </c>
      <c r="M32" s="104">
        <v>4.8563896133348452</v>
      </c>
      <c r="N32" s="104">
        <v>0.67167479306043765</v>
      </c>
      <c r="O32" s="168">
        <v>22</v>
      </c>
    </row>
    <row r="33" spans="1:16" ht="12" customHeight="1">
      <c r="A33" s="93">
        <v>23</v>
      </c>
      <c r="B33" s="181" t="s">
        <v>126</v>
      </c>
      <c r="C33" s="104">
        <v>34391.133000000002</v>
      </c>
      <c r="D33" s="104">
        <v>30245.262999999999</v>
      </c>
      <c r="E33" s="104">
        <v>4145.87</v>
      </c>
      <c r="F33" s="104">
        <v>2251.933</v>
      </c>
      <c r="G33" s="104">
        <v>851.98599999999999</v>
      </c>
      <c r="H33" s="104">
        <v>1041.951</v>
      </c>
      <c r="I33" s="104">
        <v>347.31150967976492</v>
      </c>
      <c r="J33" s="104">
        <v>305.44291614909969</v>
      </c>
      <c r="K33" s="104">
        <v>41.868593530665215</v>
      </c>
      <c r="L33" s="104">
        <v>27.670803484757258</v>
      </c>
      <c r="M33" s="104">
        <v>48.304002721396984</v>
      </c>
      <c r="N33" s="104">
        <v>59.074214763578638</v>
      </c>
      <c r="O33" s="168">
        <v>23</v>
      </c>
    </row>
    <row r="34" spans="1:16" ht="12" customHeight="1">
      <c r="A34" s="93">
        <v>24</v>
      </c>
      <c r="B34" s="181" t="s">
        <v>95</v>
      </c>
      <c r="C34" s="104">
        <v>24122.942999999999</v>
      </c>
      <c r="D34" s="104">
        <v>23946.295999999998</v>
      </c>
      <c r="E34" s="104">
        <v>176.64699999999999</v>
      </c>
      <c r="F34" s="104">
        <v>118.494</v>
      </c>
      <c r="G34" s="104">
        <v>43.914000000000001</v>
      </c>
      <c r="H34" s="104">
        <v>14.239000000000001</v>
      </c>
      <c r="I34" s="104">
        <v>243.61441512406458</v>
      </c>
      <c r="J34" s="104">
        <v>241.83048040314679</v>
      </c>
      <c r="K34" s="104">
        <v>1.7839347209177852</v>
      </c>
      <c r="L34" s="104">
        <v>1.4560043252276273</v>
      </c>
      <c r="M34" s="104">
        <v>2.4897380655403105</v>
      </c>
      <c r="N34" s="104">
        <v>0.80729107608572404</v>
      </c>
      <c r="O34" s="168">
        <v>24</v>
      </c>
    </row>
    <row r="35" spans="1:16" ht="12" customHeight="1">
      <c r="A35" s="93">
        <v>25</v>
      </c>
      <c r="B35" s="181" t="s">
        <v>96</v>
      </c>
      <c r="C35" s="104">
        <v>5964.6350000000002</v>
      </c>
      <c r="D35" s="104">
        <v>1447.268</v>
      </c>
      <c r="E35" s="104">
        <v>4517.3670000000002</v>
      </c>
      <c r="F35" s="104">
        <v>3638.1689999999999</v>
      </c>
      <c r="G35" s="104">
        <v>849.47699999999998</v>
      </c>
      <c r="H35" s="104">
        <v>29.721</v>
      </c>
      <c r="I35" s="104">
        <v>60.23606103755769</v>
      </c>
      <c r="J35" s="104">
        <v>14.615768372365459</v>
      </c>
      <c r="K35" s="104">
        <v>45.620292665192231</v>
      </c>
      <c r="L35" s="104">
        <v>44.704287136134084</v>
      </c>
      <c r="M35" s="104">
        <v>48.161753033223718</v>
      </c>
      <c r="N35" s="104">
        <v>1.6850549948973808</v>
      </c>
      <c r="O35" s="168">
        <v>25</v>
      </c>
    </row>
    <row r="36" spans="1:16" ht="12" customHeight="1">
      <c r="A36" s="93">
        <v>26</v>
      </c>
      <c r="B36" s="181" t="s">
        <v>97</v>
      </c>
      <c r="C36" s="104">
        <v>2106.08</v>
      </c>
      <c r="D36" s="104">
        <v>55.503</v>
      </c>
      <c r="E36" s="104">
        <v>2050.5770000000002</v>
      </c>
      <c r="F36" s="104">
        <v>1734.9480000000001</v>
      </c>
      <c r="G36" s="104">
        <v>307.51400000000001</v>
      </c>
      <c r="H36" s="104">
        <v>8.1150000000000002</v>
      </c>
      <c r="I36" s="104">
        <v>21.269023742438474</v>
      </c>
      <c r="J36" s="104">
        <v>0.56051746599206231</v>
      </c>
      <c r="K36" s="104">
        <v>20.708506276446411</v>
      </c>
      <c r="L36" s="104">
        <v>21.31830972070334</v>
      </c>
      <c r="M36" s="104">
        <v>17.434743168159656</v>
      </c>
      <c r="N36" s="104">
        <v>0</v>
      </c>
      <c r="O36" s="168">
        <v>26</v>
      </c>
    </row>
    <row r="37" spans="1:16" ht="12" customHeight="1">
      <c r="A37" s="93">
        <v>27</v>
      </c>
      <c r="B37" s="181" t="s">
        <v>98</v>
      </c>
      <c r="C37" s="104">
        <v>869.779</v>
      </c>
      <c r="D37" s="104" t="s">
        <v>0</v>
      </c>
      <c r="E37" s="104">
        <v>869.779</v>
      </c>
      <c r="F37" s="104">
        <v>746.18700000000001</v>
      </c>
      <c r="G37" s="104">
        <v>115.477</v>
      </c>
      <c r="H37" s="104">
        <v>8.1150000000000002</v>
      </c>
      <c r="I37" s="104">
        <v>8.7837832378990317</v>
      </c>
      <c r="J37" s="104" t="s">
        <v>0</v>
      </c>
      <c r="K37" s="104">
        <v>8.7837832378990317</v>
      </c>
      <c r="L37" s="104">
        <v>9.1688313284101106</v>
      </c>
      <c r="M37" s="104">
        <v>6.5470574895112827</v>
      </c>
      <c r="N37" s="104">
        <v>0</v>
      </c>
      <c r="O37" s="168">
        <v>27</v>
      </c>
    </row>
    <row r="38" spans="1:16" ht="12" customHeight="1">
      <c r="A38" s="93">
        <v>28</v>
      </c>
      <c r="B38" s="183" t="s">
        <v>127</v>
      </c>
      <c r="C38" s="104">
        <v>383424.69300000003</v>
      </c>
      <c r="D38" s="104">
        <v>220355.18299999999</v>
      </c>
      <c r="E38" s="104">
        <v>163069.51</v>
      </c>
      <c r="F38" s="104">
        <v>130129.685</v>
      </c>
      <c r="G38" s="104">
        <v>21488.144</v>
      </c>
      <c r="H38" s="104">
        <v>11451.681</v>
      </c>
      <c r="I38" s="104">
        <v>3872.1553306874298</v>
      </c>
      <c r="J38" s="104">
        <v>2225.3378879227639</v>
      </c>
      <c r="K38" s="104">
        <v>1646.8174427646661</v>
      </c>
      <c r="L38" s="104">
        <v>1598.9787179140608</v>
      </c>
      <c r="M38" s="104">
        <v>1218.2868805987073</v>
      </c>
      <c r="N38" s="104">
        <v>649.26187776391885</v>
      </c>
      <c r="O38" s="168">
        <v>28</v>
      </c>
    </row>
    <row r="39" spans="1:16" ht="12" customHeight="1">
      <c r="A39" s="93">
        <v>31</v>
      </c>
      <c r="B39" s="181" t="s">
        <v>101</v>
      </c>
      <c r="C39" s="104">
        <v>29284.764999999999</v>
      </c>
      <c r="D39" s="104">
        <v>6965.62</v>
      </c>
      <c r="E39" s="104">
        <v>22319.145</v>
      </c>
      <c r="F39" s="104">
        <v>18561.141</v>
      </c>
      <c r="G39" s="104">
        <v>3408.2460000000001</v>
      </c>
      <c r="H39" s="104">
        <v>349.75799999999998</v>
      </c>
      <c r="I39" s="104">
        <v>295.7429737126468</v>
      </c>
      <c r="J39" s="104">
        <v>70.344876339362358</v>
      </c>
      <c r="K39" s="104">
        <v>225.39809737328446</v>
      </c>
      <c r="L39" s="104">
        <v>228.07147684405834</v>
      </c>
      <c r="M39" s="104">
        <v>193.23313300827758</v>
      </c>
      <c r="N39" s="104">
        <v>19.829799296972446</v>
      </c>
      <c r="O39" s="168">
        <v>31</v>
      </c>
    </row>
    <row r="40" spans="1:16" ht="12" customHeight="1">
      <c r="A40" s="93">
        <v>32</v>
      </c>
      <c r="B40" s="181" t="s">
        <v>102</v>
      </c>
      <c r="C40" s="104">
        <v>25863.436000000002</v>
      </c>
      <c r="D40" s="104">
        <v>6940.3819999999996</v>
      </c>
      <c r="E40" s="104">
        <v>18923.054</v>
      </c>
      <c r="F40" s="104">
        <v>15683.516</v>
      </c>
      <c r="G40" s="104">
        <v>2912.5830000000001</v>
      </c>
      <c r="H40" s="104">
        <v>326.95499999999998</v>
      </c>
      <c r="I40" s="104">
        <v>261.19142404136494</v>
      </c>
      <c r="J40" s="104">
        <v>70.090001110875477</v>
      </c>
      <c r="K40" s="104">
        <v>191.10142293048949</v>
      </c>
      <c r="L40" s="104">
        <v>192.71243380067091</v>
      </c>
      <c r="M40" s="104">
        <v>165.13113731715615</v>
      </c>
      <c r="N40" s="104">
        <v>18.536965642363079</v>
      </c>
      <c r="O40" s="168">
        <v>32</v>
      </c>
    </row>
    <row r="41" spans="1:16" ht="12" customHeight="1">
      <c r="A41" s="93">
        <v>33</v>
      </c>
      <c r="B41" s="181" t="s">
        <v>267</v>
      </c>
      <c r="C41" s="104">
        <v>22029.460999999999</v>
      </c>
      <c r="D41" s="104">
        <v>6829.3180000000002</v>
      </c>
      <c r="E41" s="104">
        <v>15200.143</v>
      </c>
      <c r="F41" s="104">
        <v>12298.293</v>
      </c>
      <c r="G41" s="104">
        <v>2883.4839999999999</v>
      </c>
      <c r="H41" s="104">
        <v>18.366</v>
      </c>
      <c r="I41" s="104">
        <v>222.47261691964331</v>
      </c>
      <c r="J41" s="104">
        <v>68.968380444552167</v>
      </c>
      <c r="K41" s="104">
        <v>153.50423647509115</v>
      </c>
      <c r="L41" s="104">
        <v>151.11624049248616</v>
      </c>
      <c r="M41" s="104">
        <v>163.48134709150696</v>
      </c>
      <c r="N41" s="104">
        <v>1.0412745209207392</v>
      </c>
      <c r="O41" s="168">
        <v>33</v>
      </c>
    </row>
    <row r="42" spans="1:16" ht="12" customHeight="1">
      <c r="A42" s="93">
        <v>34</v>
      </c>
      <c r="B42" s="231" t="s">
        <v>294</v>
      </c>
      <c r="C42" s="104">
        <v>974.10299999999995</v>
      </c>
      <c r="D42" s="104">
        <v>25.077000000000002</v>
      </c>
      <c r="E42" s="104">
        <v>949.02599999999995</v>
      </c>
      <c r="F42" s="104">
        <v>577.37199999999996</v>
      </c>
      <c r="G42" s="104">
        <v>355.37700000000001</v>
      </c>
      <c r="H42" s="104">
        <v>16.277000000000001</v>
      </c>
      <c r="I42" s="104">
        <v>9.837337534462387</v>
      </c>
      <c r="J42" s="104">
        <v>0</v>
      </c>
      <c r="K42" s="104">
        <v>9.5840882237101219</v>
      </c>
      <c r="L42" s="104">
        <v>7.0945037661428065</v>
      </c>
      <c r="M42" s="104">
        <v>20.14837283138678</v>
      </c>
      <c r="N42" s="104">
        <v>0.92283705635559587</v>
      </c>
      <c r="O42" s="168">
        <v>34</v>
      </c>
    </row>
    <row r="43" spans="1:16" ht="12" customHeight="1">
      <c r="A43" s="93">
        <v>35</v>
      </c>
      <c r="B43" s="125" t="s">
        <v>289</v>
      </c>
      <c r="C43" s="104">
        <v>31.451000000000001</v>
      </c>
      <c r="D43" s="104">
        <v>0.161</v>
      </c>
      <c r="E43" s="104">
        <v>31.29</v>
      </c>
      <c r="F43" s="104">
        <v>24.914999999999999</v>
      </c>
      <c r="G43" s="104">
        <v>0.05</v>
      </c>
      <c r="H43" s="104">
        <v>6.3250000000000002</v>
      </c>
      <c r="I43" s="104">
        <v>0</v>
      </c>
      <c r="J43" s="104">
        <v>0</v>
      </c>
      <c r="K43" s="104">
        <v>0</v>
      </c>
      <c r="L43" s="104">
        <v>0</v>
      </c>
      <c r="M43" s="104">
        <v>0</v>
      </c>
      <c r="N43" s="104">
        <v>0</v>
      </c>
      <c r="O43" s="168">
        <v>35</v>
      </c>
    </row>
    <row r="44" spans="1:16" ht="12" customHeight="1">
      <c r="A44" s="93">
        <v>36</v>
      </c>
      <c r="B44" s="181" t="s">
        <v>103</v>
      </c>
      <c r="C44" s="104" t="s">
        <v>0</v>
      </c>
      <c r="D44" s="104" t="s">
        <v>0</v>
      </c>
      <c r="E44" s="104" t="s">
        <v>0</v>
      </c>
      <c r="F44" s="104" t="s">
        <v>0</v>
      </c>
      <c r="G44" s="104" t="s">
        <v>0</v>
      </c>
      <c r="H44" s="104" t="s">
        <v>0</v>
      </c>
      <c r="I44" s="104" t="s">
        <v>0</v>
      </c>
      <c r="J44" s="104" t="s">
        <v>0</v>
      </c>
      <c r="K44" s="104" t="s">
        <v>0</v>
      </c>
      <c r="L44" s="104" t="s">
        <v>0</v>
      </c>
      <c r="M44" s="104" t="s">
        <v>0</v>
      </c>
      <c r="N44" s="104" t="s">
        <v>0</v>
      </c>
      <c r="O44" s="168">
        <v>36</v>
      </c>
    </row>
    <row r="45" spans="1:16" ht="12" customHeight="1">
      <c r="A45" s="93">
        <v>38</v>
      </c>
      <c r="B45" s="184" t="s">
        <v>166</v>
      </c>
      <c r="C45" s="104">
        <v>412709.45799999998</v>
      </c>
      <c r="D45" s="104">
        <v>227320.80300000001</v>
      </c>
      <c r="E45" s="104">
        <v>185388.655</v>
      </c>
      <c r="F45" s="104">
        <v>148690.826</v>
      </c>
      <c r="G45" s="104">
        <v>24896.39</v>
      </c>
      <c r="H45" s="104">
        <v>11801.439</v>
      </c>
      <c r="I45" s="104">
        <v>4167.898304400077</v>
      </c>
      <c r="J45" s="104">
        <v>2295.6827642621261</v>
      </c>
      <c r="K45" s="104">
        <v>1872.2155401379505</v>
      </c>
      <c r="L45" s="104">
        <v>1827.050194758119</v>
      </c>
      <c r="M45" s="104">
        <v>1411.520013606985</v>
      </c>
      <c r="N45" s="104">
        <v>669.09167706089124</v>
      </c>
      <c r="O45" s="168">
        <v>38</v>
      </c>
    </row>
    <row r="46" spans="1:16" ht="12" customHeight="1">
      <c r="A46" s="112" t="s">
        <v>173</v>
      </c>
      <c r="B46" s="113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</row>
    <row r="47" spans="1:16" ht="12" customHeight="1">
      <c r="A47" s="200" t="s">
        <v>285</v>
      </c>
      <c r="B47" s="201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</row>
    <row r="48" spans="1:16" ht="12" customHeight="1">
      <c r="A48" s="200" t="s">
        <v>286</v>
      </c>
      <c r="B48" s="201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</row>
    <row r="49" spans="1:16" ht="12" customHeight="1">
      <c r="A49" s="201" t="s">
        <v>128</v>
      </c>
      <c r="B49" s="201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</row>
    <row r="50" spans="1:16" ht="12" customHeight="1">
      <c r="A50" s="201" t="s">
        <v>129</v>
      </c>
      <c r="B50" s="201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4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33203125" style="92" customWidth="1"/>
    <col min="3" max="4" width="9.77734375" style="92" customWidth="1"/>
    <col min="5" max="5" width="10.21875" style="92" customWidth="1"/>
    <col min="6" max="10" width="9.77734375" style="92" customWidth="1"/>
    <col min="11" max="11" width="10.554687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  <c r="G1" s="118"/>
      <c r="H1" s="118"/>
      <c r="I1" s="118"/>
    </row>
    <row r="2" spans="1:15" s="107" customFormat="1" ht="13.8" customHeight="1">
      <c r="A2" s="160" t="s">
        <v>245</v>
      </c>
      <c r="B2" s="160"/>
      <c r="C2" s="160"/>
      <c r="D2" s="160"/>
      <c r="E2" s="160"/>
      <c r="F2" s="160"/>
      <c r="G2" s="118"/>
      <c r="H2" s="118"/>
      <c r="I2" s="118"/>
    </row>
    <row r="3" spans="1:15" ht="13.8" customHeight="1">
      <c r="N3" s="96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s="195" customFormat="1" ht="13.8" customHeight="1">
      <c r="A10" s="223"/>
      <c r="B10" s="207"/>
      <c r="C10" s="224"/>
      <c r="D10" s="224"/>
      <c r="E10" s="224"/>
      <c r="F10" s="224"/>
      <c r="G10" s="224"/>
      <c r="H10" s="224"/>
      <c r="I10" s="225"/>
      <c r="J10" s="225"/>
      <c r="K10" s="225"/>
      <c r="L10" s="225"/>
      <c r="M10" s="225"/>
      <c r="N10" s="225"/>
      <c r="O10" s="209"/>
    </row>
    <row r="11" spans="1:15" ht="12" customHeight="1">
      <c r="A11" s="93">
        <v>1</v>
      </c>
      <c r="B11" s="229" t="s">
        <v>46</v>
      </c>
      <c r="C11" s="104">
        <v>94483.885999999999</v>
      </c>
      <c r="D11" s="104">
        <v>39522.536</v>
      </c>
      <c r="E11" s="104">
        <v>54961.35</v>
      </c>
      <c r="F11" s="104">
        <v>45214.921000000002</v>
      </c>
      <c r="G11" s="104">
        <v>2616.3029999999999</v>
      </c>
      <c r="H11" s="104">
        <v>7130.1260000000002</v>
      </c>
      <c r="I11" s="104">
        <v>954.18028499005266</v>
      </c>
      <c r="J11" s="104">
        <v>399.13287080518273</v>
      </c>
      <c r="K11" s="104">
        <v>555.04741418486992</v>
      </c>
      <c r="L11" s="104">
        <v>555.58189056682602</v>
      </c>
      <c r="M11" s="104">
        <v>148.33331443474316</v>
      </c>
      <c r="N11" s="104">
        <v>404.24798730014743</v>
      </c>
      <c r="O11" s="185">
        <v>1</v>
      </c>
    </row>
    <row r="12" spans="1:15" ht="12" customHeight="1">
      <c r="A12" s="93">
        <v>2</v>
      </c>
      <c r="B12" s="180" t="s">
        <v>48</v>
      </c>
      <c r="C12" s="104">
        <v>92935.462</v>
      </c>
      <c r="D12" s="104">
        <v>39232.841999999997</v>
      </c>
      <c r="E12" s="104">
        <v>53702.62</v>
      </c>
      <c r="F12" s="104">
        <v>44295.858</v>
      </c>
      <c r="G12" s="104">
        <v>2369.5770000000002</v>
      </c>
      <c r="H12" s="104">
        <v>7037.1850000000004</v>
      </c>
      <c r="I12" s="104">
        <v>938.54295553468455</v>
      </c>
      <c r="J12" s="104">
        <v>396.20728936286241</v>
      </c>
      <c r="K12" s="104">
        <v>542.33566617182214</v>
      </c>
      <c r="L12" s="104">
        <v>544.2888318199133</v>
      </c>
      <c r="M12" s="104">
        <v>134.34499376346525</v>
      </c>
      <c r="N12" s="104">
        <v>398.9786256945232</v>
      </c>
      <c r="O12" s="168">
        <v>2</v>
      </c>
    </row>
    <row r="13" spans="1:15" ht="12" customHeight="1">
      <c r="A13" s="93">
        <v>3</v>
      </c>
      <c r="B13" s="180" t="s">
        <v>49</v>
      </c>
      <c r="C13" s="104" t="s">
        <v>0</v>
      </c>
      <c r="D13" s="104" t="s">
        <v>0</v>
      </c>
      <c r="E13" s="104" t="s">
        <v>0</v>
      </c>
      <c r="F13" s="104" t="s">
        <v>0</v>
      </c>
      <c r="G13" s="104" t="s">
        <v>0</v>
      </c>
      <c r="H13" s="104" t="s">
        <v>0</v>
      </c>
      <c r="I13" s="104" t="s">
        <v>0</v>
      </c>
      <c r="J13" s="104" t="s">
        <v>0</v>
      </c>
      <c r="K13" s="104" t="s">
        <v>0</v>
      </c>
      <c r="L13" s="104" t="s">
        <v>0</v>
      </c>
      <c r="M13" s="104" t="s">
        <v>0</v>
      </c>
      <c r="N13" s="104" t="s">
        <v>0</v>
      </c>
      <c r="O13" s="168">
        <v>3</v>
      </c>
    </row>
    <row r="14" spans="1:15" ht="12" customHeight="1">
      <c r="A14" s="93">
        <v>4</v>
      </c>
      <c r="B14" s="180" t="s">
        <v>278</v>
      </c>
      <c r="C14" s="104">
        <v>184.28399999999999</v>
      </c>
      <c r="D14" s="104">
        <v>108.678</v>
      </c>
      <c r="E14" s="104">
        <v>75.605999999999995</v>
      </c>
      <c r="F14" s="104">
        <v>60.542999999999999</v>
      </c>
      <c r="G14" s="104">
        <v>4.4340000000000002</v>
      </c>
      <c r="H14" s="104">
        <v>10.629</v>
      </c>
      <c r="I14" s="104">
        <v>1.8610597751992002</v>
      </c>
      <c r="J14" s="104">
        <v>1.0975247674735662</v>
      </c>
      <c r="K14" s="104">
        <v>0.76353500772563399</v>
      </c>
      <c r="L14" s="104">
        <v>0.74392686433284594</v>
      </c>
      <c r="M14" s="104">
        <v>0</v>
      </c>
      <c r="N14" s="104">
        <v>0.60261934459689304</v>
      </c>
      <c r="O14" s="168">
        <v>4</v>
      </c>
    </row>
    <row r="15" spans="1:15" ht="12" customHeight="1">
      <c r="A15" s="93">
        <v>5</v>
      </c>
      <c r="B15" s="180" t="s">
        <v>50</v>
      </c>
      <c r="C15" s="104">
        <v>1364.14</v>
      </c>
      <c r="D15" s="104">
        <v>181.01599999999999</v>
      </c>
      <c r="E15" s="104">
        <v>1183.124</v>
      </c>
      <c r="F15" s="104">
        <v>858.52</v>
      </c>
      <c r="G15" s="104">
        <v>242.292</v>
      </c>
      <c r="H15" s="104">
        <v>82.311999999999998</v>
      </c>
      <c r="I15" s="104">
        <v>13.776269680168854</v>
      </c>
      <c r="J15" s="104">
        <v>1.8280566748467497</v>
      </c>
      <c r="K15" s="104">
        <v>11.948213005322103</v>
      </c>
      <c r="L15" s="104">
        <v>10.5491318825799</v>
      </c>
      <c r="M15" s="104">
        <v>13.736931624900782</v>
      </c>
      <c r="N15" s="104">
        <v>4.666742261027327</v>
      </c>
      <c r="O15" s="168">
        <v>5</v>
      </c>
    </row>
    <row r="16" spans="1:15" ht="12" customHeight="1">
      <c r="A16" s="93">
        <v>6</v>
      </c>
      <c r="B16" s="180" t="s">
        <v>51</v>
      </c>
      <c r="C16" s="104">
        <v>34738.875</v>
      </c>
      <c r="D16" s="104">
        <v>7219.8540000000003</v>
      </c>
      <c r="E16" s="104">
        <v>27519.021000000001</v>
      </c>
      <c r="F16" s="104">
        <v>21915.384999999998</v>
      </c>
      <c r="G16" s="104">
        <v>3049.6680000000001</v>
      </c>
      <c r="H16" s="104">
        <v>2553.9679999999998</v>
      </c>
      <c r="I16" s="104">
        <v>350.82331020692578</v>
      </c>
      <c r="J16" s="104">
        <v>72.912351925349171</v>
      </c>
      <c r="K16" s="104">
        <v>277.91095828157665</v>
      </c>
      <c r="L16" s="104">
        <v>269.28701325829718</v>
      </c>
      <c r="M16" s="104">
        <v>172.90327701553463</v>
      </c>
      <c r="N16" s="104">
        <v>144.79918358090487</v>
      </c>
      <c r="O16" s="168">
        <v>6</v>
      </c>
    </row>
    <row r="17" spans="1:15" ht="22.05" customHeight="1">
      <c r="A17" s="93">
        <v>7</v>
      </c>
      <c r="B17" s="182" t="s">
        <v>193</v>
      </c>
      <c r="C17" s="104">
        <v>22798.715</v>
      </c>
      <c r="D17" s="104">
        <v>4838.1909999999998</v>
      </c>
      <c r="E17" s="104">
        <v>17960.524000000001</v>
      </c>
      <c r="F17" s="104">
        <v>14249.195</v>
      </c>
      <c r="G17" s="104">
        <v>2171.5569999999998</v>
      </c>
      <c r="H17" s="104">
        <v>1539.7719999999999</v>
      </c>
      <c r="I17" s="104">
        <v>230.2412114601953</v>
      </c>
      <c r="J17" s="104">
        <v>48.860251865765846</v>
      </c>
      <c r="K17" s="104">
        <v>181.38095959442947</v>
      </c>
      <c r="L17" s="104">
        <v>175.08810193775113</v>
      </c>
      <c r="M17" s="104">
        <v>123.11809728994217</v>
      </c>
      <c r="N17" s="104">
        <v>87.298559927429409</v>
      </c>
      <c r="O17" s="168">
        <v>7</v>
      </c>
    </row>
    <row r="18" spans="1:15" ht="22.05" customHeight="1">
      <c r="A18" s="93">
        <v>8</v>
      </c>
      <c r="B18" s="187" t="s">
        <v>279</v>
      </c>
      <c r="C18" s="104">
        <v>235326.19</v>
      </c>
      <c r="D18" s="104">
        <v>163701.299</v>
      </c>
      <c r="E18" s="104">
        <v>71624.891000000003</v>
      </c>
      <c r="F18" s="104">
        <v>56525.595000000001</v>
      </c>
      <c r="G18" s="104">
        <v>14116.55</v>
      </c>
      <c r="H18" s="104">
        <v>982.74599999999998</v>
      </c>
      <c r="I18" s="104">
        <v>2376.5281101988467</v>
      </c>
      <c r="J18" s="104">
        <v>1653.1977964270204</v>
      </c>
      <c r="K18" s="104">
        <v>723.33031377182613</v>
      </c>
      <c r="L18" s="104">
        <v>694.56268508165101</v>
      </c>
      <c r="M18" s="104">
        <v>800.34867898854748</v>
      </c>
      <c r="N18" s="104">
        <v>55.717541671391317</v>
      </c>
      <c r="O18" s="169">
        <v>8</v>
      </c>
    </row>
    <row r="19" spans="1:15" ht="22.05" customHeight="1">
      <c r="A19" s="93">
        <v>9</v>
      </c>
      <c r="B19" s="182" t="s">
        <v>194</v>
      </c>
      <c r="C19" s="104">
        <v>127632.52499999999</v>
      </c>
      <c r="D19" s="104">
        <v>127617.019</v>
      </c>
      <c r="E19" s="104">
        <v>15.506</v>
      </c>
      <c r="F19" s="104">
        <v>15.316000000000001</v>
      </c>
      <c r="G19" s="104" t="s">
        <v>0</v>
      </c>
      <c r="H19" s="104">
        <v>0.19</v>
      </c>
      <c r="I19" s="104">
        <v>1288.9440118762686</v>
      </c>
      <c r="J19" s="104">
        <v>1288.7874188303492</v>
      </c>
      <c r="K19" s="104">
        <v>0</v>
      </c>
      <c r="L19" s="104">
        <v>0</v>
      </c>
      <c r="M19" s="104" t="s">
        <v>0</v>
      </c>
      <c r="N19" s="104">
        <v>0</v>
      </c>
      <c r="O19" s="168">
        <v>9</v>
      </c>
    </row>
    <row r="20" spans="1:15" ht="12" customHeight="1">
      <c r="A20" s="93">
        <v>10</v>
      </c>
      <c r="B20" s="180" t="s">
        <v>53</v>
      </c>
      <c r="C20" s="104">
        <v>79285.81</v>
      </c>
      <c r="D20" s="104">
        <v>79285.81</v>
      </c>
      <c r="E20" s="104" t="s">
        <v>0</v>
      </c>
      <c r="F20" s="104" t="s">
        <v>0</v>
      </c>
      <c r="G20" s="104" t="s">
        <v>0</v>
      </c>
      <c r="H20" s="104" t="s">
        <v>0</v>
      </c>
      <c r="I20" s="104">
        <v>800.6969228749457</v>
      </c>
      <c r="J20" s="104">
        <v>800.6969228749457</v>
      </c>
      <c r="K20" s="104" t="s">
        <v>0</v>
      </c>
      <c r="L20" s="104" t="s">
        <v>0</v>
      </c>
      <c r="M20" s="104" t="s">
        <v>0</v>
      </c>
      <c r="N20" s="104" t="s">
        <v>0</v>
      </c>
      <c r="O20" s="168">
        <v>10</v>
      </c>
    </row>
    <row r="21" spans="1:15" ht="12" customHeight="1">
      <c r="A21" s="93">
        <v>11</v>
      </c>
      <c r="B21" s="181" t="s">
        <v>55</v>
      </c>
      <c r="C21" s="104">
        <v>31907.793000000001</v>
      </c>
      <c r="D21" s="104">
        <v>31907.793000000001</v>
      </c>
      <c r="E21" s="104" t="s">
        <v>0</v>
      </c>
      <c r="F21" s="104" t="s">
        <v>0</v>
      </c>
      <c r="G21" s="104" t="s">
        <v>0</v>
      </c>
      <c r="H21" s="104" t="s">
        <v>0</v>
      </c>
      <c r="I21" s="104">
        <v>322.23258702699428</v>
      </c>
      <c r="J21" s="104">
        <v>322.23258702699428</v>
      </c>
      <c r="K21" s="104" t="s">
        <v>0</v>
      </c>
      <c r="L21" s="104" t="s">
        <v>0</v>
      </c>
      <c r="M21" s="104" t="s">
        <v>0</v>
      </c>
      <c r="N21" s="104" t="s">
        <v>0</v>
      </c>
      <c r="O21" s="168">
        <v>11</v>
      </c>
    </row>
    <row r="22" spans="1:15" ht="12" customHeight="1">
      <c r="A22" s="93">
        <v>12</v>
      </c>
      <c r="B22" s="181" t="s">
        <v>57</v>
      </c>
      <c r="C22" s="104">
        <v>14508.93</v>
      </c>
      <c r="D22" s="104">
        <v>14508.93</v>
      </c>
      <c r="E22" s="104" t="s">
        <v>0</v>
      </c>
      <c r="F22" s="104" t="s">
        <v>0</v>
      </c>
      <c r="G22" s="104" t="s">
        <v>0</v>
      </c>
      <c r="H22" s="104" t="s">
        <v>0</v>
      </c>
      <c r="I22" s="104">
        <v>146.52376768564244</v>
      </c>
      <c r="J22" s="104">
        <v>146.52376768564244</v>
      </c>
      <c r="K22" s="104" t="s">
        <v>0</v>
      </c>
      <c r="L22" s="104" t="s">
        <v>0</v>
      </c>
      <c r="M22" s="104" t="s">
        <v>0</v>
      </c>
      <c r="N22" s="104" t="s">
        <v>0</v>
      </c>
      <c r="O22" s="168">
        <v>12</v>
      </c>
    </row>
    <row r="23" spans="1:15" ht="12" customHeight="1">
      <c r="A23" s="93">
        <v>13</v>
      </c>
      <c r="B23" s="181" t="s">
        <v>59</v>
      </c>
      <c r="C23" s="104">
        <v>1929.992</v>
      </c>
      <c r="D23" s="104">
        <v>1914.4860000000001</v>
      </c>
      <c r="E23" s="104">
        <v>15.506</v>
      </c>
      <c r="F23" s="104">
        <v>15.316000000000001</v>
      </c>
      <c r="G23" s="104" t="s">
        <v>0</v>
      </c>
      <c r="H23" s="104">
        <v>0.19</v>
      </c>
      <c r="I23" s="104">
        <v>19.490734288686237</v>
      </c>
      <c r="J23" s="104">
        <v>19.334141242766687</v>
      </c>
      <c r="K23" s="104">
        <v>0</v>
      </c>
      <c r="L23" s="104">
        <v>0</v>
      </c>
      <c r="M23" s="104" t="s">
        <v>0</v>
      </c>
      <c r="N23" s="104">
        <v>0</v>
      </c>
      <c r="O23" s="168">
        <v>13</v>
      </c>
    </row>
    <row r="24" spans="1:15" ht="22.05" customHeight="1">
      <c r="A24" s="93">
        <v>14</v>
      </c>
      <c r="B24" s="182" t="s">
        <v>280</v>
      </c>
      <c r="C24" s="104">
        <v>14924.249</v>
      </c>
      <c r="D24" s="104">
        <v>8827.8590000000004</v>
      </c>
      <c r="E24" s="104">
        <v>6096.39</v>
      </c>
      <c r="F24" s="104">
        <v>5410.3040000000001</v>
      </c>
      <c r="G24" s="104">
        <v>257.34899999999999</v>
      </c>
      <c r="H24" s="104">
        <v>428.73700000000002</v>
      </c>
      <c r="I24" s="104">
        <v>150.71801941002414</v>
      </c>
      <c r="J24" s="104">
        <v>89.15138203007443</v>
      </c>
      <c r="K24" s="104">
        <v>61.566637379949711</v>
      </c>
      <c r="L24" s="104">
        <v>66.47953503803005</v>
      </c>
      <c r="M24" s="104">
        <v>14.590599841251843</v>
      </c>
      <c r="N24" s="104">
        <v>24.307574554938203</v>
      </c>
      <c r="O24" s="168">
        <v>14</v>
      </c>
    </row>
    <row r="25" spans="1:15" ht="22.05" customHeight="1">
      <c r="A25" s="93">
        <v>15</v>
      </c>
      <c r="B25" s="182" t="s">
        <v>281</v>
      </c>
      <c r="C25" s="104">
        <v>13914.181</v>
      </c>
      <c r="D25" s="104">
        <v>5096.5339999999997</v>
      </c>
      <c r="E25" s="104">
        <v>8817.6470000000008</v>
      </c>
      <c r="F25" s="104">
        <v>8741.0709999999999</v>
      </c>
      <c r="G25" s="104">
        <v>68.594999999999999</v>
      </c>
      <c r="H25" s="104">
        <v>7.9809999999999999</v>
      </c>
      <c r="I25" s="104">
        <v>140.51747609093022</v>
      </c>
      <c r="J25" s="104">
        <v>51.469223700023228</v>
      </c>
      <c r="K25" s="104">
        <v>89.048252390906981</v>
      </c>
      <c r="L25" s="104">
        <v>107.40659597213177</v>
      </c>
      <c r="M25" s="104">
        <v>3.8890463771402652</v>
      </c>
      <c r="N25" s="104">
        <v>0.45248894432475339</v>
      </c>
      <c r="O25" s="168">
        <v>15</v>
      </c>
    </row>
    <row r="26" spans="1:15" ht="12" customHeight="1">
      <c r="A26" s="93">
        <v>16</v>
      </c>
      <c r="B26" s="180" t="s">
        <v>62</v>
      </c>
      <c r="C26" s="104">
        <v>3712.4639999999999</v>
      </c>
      <c r="D26" s="104">
        <v>659.13599999999997</v>
      </c>
      <c r="E26" s="104">
        <v>3053.328</v>
      </c>
      <c r="F26" s="104">
        <v>2642.7869999999998</v>
      </c>
      <c r="G26" s="104">
        <v>366.72</v>
      </c>
      <c r="H26" s="104">
        <v>43.820999999999998</v>
      </c>
      <c r="I26" s="104">
        <v>37.491683582270426</v>
      </c>
      <c r="J26" s="104">
        <v>6.6565274032780923</v>
      </c>
      <c r="K26" s="104">
        <v>30.835156178992335</v>
      </c>
      <c r="L26" s="104">
        <v>32.473452686679039</v>
      </c>
      <c r="M26" s="104">
        <v>20.791472956117474</v>
      </c>
      <c r="N26" s="104">
        <v>2.4844653588842274</v>
      </c>
      <c r="O26" s="168">
        <v>16</v>
      </c>
    </row>
    <row r="27" spans="1:15" ht="12" customHeight="1">
      <c r="A27" s="93">
        <v>17</v>
      </c>
      <c r="B27" s="180" t="s">
        <v>63</v>
      </c>
      <c r="C27" s="104">
        <v>3279.8429999999998</v>
      </c>
      <c r="D27" s="104">
        <v>649.79300000000001</v>
      </c>
      <c r="E27" s="104">
        <v>2630.05</v>
      </c>
      <c r="F27" s="104">
        <v>2233.7730000000001</v>
      </c>
      <c r="G27" s="104">
        <v>355.92</v>
      </c>
      <c r="H27" s="104">
        <v>40.356999999999999</v>
      </c>
      <c r="I27" s="104">
        <v>33.122701245190413</v>
      </c>
      <c r="J27" s="104">
        <v>6.5621736803304351</v>
      </c>
      <c r="K27" s="104">
        <v>26.560527564859978</v>
      </c>
      <c r="L27" s="104">
        <v>27.447661059435017</v>
      </c>
      <c r="M27" s="104">
        <v>20.179158634765848</v>
      </c>
      <c r="N27" s="104">
        <v>2.2880712098877423</v>
      </c>
      <c r="O27" s="168">
        <v>17</v>
      </c>
    </row>
    <row r="28" spans="1:15" ht="12" customHeight="1">
      <c r="A28" s="93">
        <v>18</v>
      </c>
      <c r="B28" s="188" t="s">
        <v>130</v>
      </c>
      <c r="C28" s="104">
        <v>366050.70799999998</v>
      </c>
      <c r="D28" s="104">
        <v>211102.82500000001</v>
      </c>
      <c r="E28" s="104">
        <v>154947.883</v>
      </c>
      <c r="F28" s="104">
        <v>124342.92600000001</v>
      </c>
      <c r="G28" s="104">
        <v>19894.295999999998</v>
      </c>
      <c r="H28" s="104">
        <v>10710.661</v>
      </c>
      <c r="I28" s="104">
        <v>3696.6977509821149</v>
      </c>
      <c r="J28" s="104">
        <v>2131.8995465608305</v>
      </c>
      <c r="K28" s="104">
        <v>1564.7982044212845</v>
      </c>
      <c r="L28" s="104">
        <v>1527.8734625167419</v>
      </c>
      <c r="M28" s="104">
        <v>1127.9224401859622</v>
      </c>
      <c r="N28" s="104">
        <v>607.24917791132782</v>
      </c>
      <c r="O28" s="168">
        <v>18</v>
      </c>
    </row>
    <row r="29" spans="1:15" ht="12" customHeight="1">
      <c r="A29" s="93">
        <v>21</v>
      </c>
      <c r="B29" s="180" t="s">
        <v>167</v>
      </c>
      <c r="C29" s="104">
        <v>34559.853999999999</v>
      </c>
      <c r="D29" s="104">
        <v>6568.8130000000001</v>
      </c>
      <c r="E29" s="104">
        <v>27991.041000000001</v>
      </c>
      <c r="F29" s="104">
        <v>24328.297999999999</v>
      </c>
      <c r="G29" s="104">
        <v>3202.41</v>
      </c>
      <c r="H29" s="104">
        <v>460.33300000000003</v>
      </c>
      <c r="I29" s="104">
        <v>349.01540077357328</v>
      </c>
      <c r="J29" s="104">
        <v>66.337574857858428</v>
      </c>
      <c r="K29" s="104">
        <v>282.67782591571483</v>
      </c>
      <c r="L29" s="104">
        <v>298.93587112787685</v>
      </c>
      <c r="M29" s="104">
        <v>181.56310239256152</v>
      </c>
      <c r="N29" s="104">
        <v>26.098934119514684</v>
      </c>
      <c r="O29" s="168">
        <v>21</v>
      </c>
    </row>
    <row r="30" spans="1:15" ht="12" customHeight="1">
      <c r="A30" s="93">
        <v>22</v>
      </c>
      <c r="B30" s="180" t="s">
        <v>66</v>
      </c>
      <c r="C30" s="104">
        <v>2268.404</v>
      </c>
      <c r="D30" s="104">
        <v>1598.317</v>
      </c>
      <c r="E30" s="104">
        <v>670.08699999999999</v>
      </c>
      <c r="F30" s="104">
        <v>207.68600000000001</v>
      </c>
      <c r="G30" s="104">
        <v>462.40100000000001</v>
      </c>
      <c r="H30" s="104" t="s">
        <v>0</v>
      </c>
      <c r="I30" s="104">
        <v>22.908312378182405</v>
      </c>
      <c r="J30" s="104">
        <v>16.14119227234627</v>
      </c>
      <c r="K30" s="104">
        <v>6.7671201058361357</v>
      </c>
      <c r="L30" s="104">
        <v>2.5519580256318886</v>
      </c>
      <c r="M30" s="104">
        <v>26.216180972899423</v>
      </c>
      <c r="N30" s="104" t="s">
        <v>0</v>
      </c>
      <c r="O30" s="168">
        <v>22</v>
      </c>
    </row>
    <row r="31" spans="1:15" ht="12" customHeight="1">
      <c r="A31" s="93">
        <v>23</v>
      </c>
      <c r="B31" s="172" t="s">
        <v>292</v>
      </c>
      <c r="C31" s="104">
        <v>1141.481</v>
      </c>
      <c r="D31" s="104">
        <v>38.49</v>
      </c>
      <c r="E31" s="104">
        <v>1102.991</v>
      </c>
      <c r="F31" s="104">
        <v>895.68499999999995</v>
      </c>
      <c r="G31" s="104">
        <v>199.30600000000001</v>
      </c>
      <c r="H31" s="104">
        <v>8</v>
      </c>
      <c r="I31" s="104">
        <v>11.527665848658366</v>
      </c>
      <c r="J31" s="104">
        <v>0</v>
      </c>
      <c r="K31" s="104">
        <v>11.138960422536634</v>
      </c>
      <c r="L31" s="104">
        <v>11.00579973704582</v>
      </c>
      <c r="M31" s="104">
        <v>11.299807234380316</v>
      </c>
      <c r="N31" s="104">
        <v>0</v>
      </c>
      <c r="O31" s="168">
        <v>23</v>
      </c>
    </row>
    <row r="32" spans="1:15" ht="12" customHeight="1">
      <c r="A32" s="93">
        <v>24</v>
      </c>
      <c r="B32" s="172" t="s">
        <v>291</v>
      </c>
      <c r="C32" s="104">
        <v>4942.4930000000004</v>
      </c>
      <c r="D32" s="104">
        <v>2113.2570000000001</v>
      </c>
      <c r="E32" s="104">
        <v>2829.2359999999999</v>
      </c>
      <c r="F32" s="104">
        <v>2233.8310000000001</v>
      </c>
      <c r="G32" s="104">
        <v>255.81700000000001</v>
      </c>
      <c r="H32" s="104">
        <v>339.58800000000002</v>
      </c>
      <c r="I32" s="104">
        <v>49.913583987235029</v>
      </c>
      <c r="J32" s="104">
        <v>21.341503317478111</v>
      </c>
      <c r="K32" s="104">
        <v>28.572080669756922</v>
      </c>
      <c r="L32" s="104">
        <v>27.448373738987257</v>
      </c>
      <c r="M32" s="104">
        <v>14.503741920852704</v>
      </c>
      <c r="N32" s="104">
        <v>19.253203311032998</v>
      </c>
      <c r="O32" s="168">
        <v>24</v>
      </c>
    </row>
    <row r="33" spans="1:16" ht="12" customHeight="1">
      <c r="A33" s="93">
        <v>25</v>
      </c>
      <c r="B33" s="180" t="s">
        <v>67</v>
      </c>
      <c r="C33" s="104" t="s">
        <v>0</v>
      </c>
      <c r="D33" s="104" t="s">
        <v>0</v>
      </c>
      <c r="E33" s="104" t="s">
        <v>0</v>
      </c>
      <c r="F33" s="104" t="s">
        <v>0</v>
      </c>
      <c r="G33" s="104" t="s">
        <v>0</v>
      </c>
      <c r="H33" s="104" t="s">
        <v>0</v>
      </c>
      <c r="I33" s="104" t="s">
        <v>0</v>
      </c>
      <c r="J33" s="104" t="s">
        <v>0</v>
      </c>
      <c r="K33" s="104" t="s">
        <v>0</v>
      </c>
      <c r="L33" s="104" t="s">
        <v>0</v>
      </c>
      <c r="M33" s="104" t="s">
        <v>0</v>
      </c>
      <c r="N33" s="104" t="s">
        <v>0</v>
      </c>
      <c r="O33" s="168">
        <v>25</v>
      </c>
    </row>
    <row r="34" spans="1:16" ht="12" customHeight="1">
      <c r="A34" s="93">
        <v>26</v>
      </c>
      <c r="B34" s="180" t="s">
        <v>68</v>
      </c>
      <c r="C34" s="104">
        <v>26207.475999999999</v>
      </c>
      <c r="D34" s="104">
        <v>2818.7489999999998</v>
      </c>
      <c r="E34" s="104">
        <v>23388.726999999999</v>
      </c>
      <c r="F34" s="104">
        <v>20991.096000000001</v>
      </c>
      <c r="G34" s="104">
        <v>2284.886</v>
      </c>
      <c r="H34" s="104">
        <v>112.745</v>
      </c>
      <c r="I34" s="104">
        <v>264.6658385594975</v>
      </c>
      <c r="J34" s="104">
        <v>28.466173841912322</v>
      </c>
      <c r="K34" s="104">
        <v>236.19966471758516</v>
      </c>
      <c r="L34" s="104">
        <v>257.92973962621187</v>
      </c>
      <c r="M34" s="104">
        <v>129.54337226442908</v>
      </c>
      <c r="N34" s="104">
        <v>6.3921646445175186</v>
      </c>
      <c r="O34" s="168">
        <v>26</v>
      </c>
    </row>
    <row r="35" spans="1:16" ht="12" customHeight="1">
      <c r="A35" s="93">
        <v>28</v>
      </c>
      <c r="B35" s="184" t="s">
        <v>168</v>
      </c>
      <c r="C35" s="104">
        <v>400610.56199999998</v>
      </c>
      <c r="D35" s="104">
        <v>217671.63800000001</v>
      </c>
      <c r="E35" s="104">
        <v>182938.924</v>
      </c>
      <c r="F35" s="104">
        <v>148671.22399999999</v>
      </c>
      <c r="G35" s="104">
        <v>23096.705999999998</v>
      </c>
      <c r="H35" s="104">
        <v>11170.994000000001</v>
      </c>
      <c r="I35" s="104">
        <v>4045.7131517556882</v>
      </c>
      <c r="J35" s="104">
        <v>2198.2371214186892</v>
      </c>
      <c r="K35" s="104">
        <v>1847.4760303369992</v>
      </c>
      <c r="L35" s="104">
        <v>1826.8093336446186</v>
      </c>
      <c r="M35" s="104">
        <v>1309.4855425785236</v>
      </c>
      <c r="N35" s="104">
        <v>633.34811203084246</v>
      </c>
      <c r="O35" s="168">
        <v>28</v>
      </c>
    </row>
    <row r="36" spans="1:16" ht="12" customHeight="1">
      <c r="A36" s="93">
        <v>29</v>
      </c>
      <c r="B36" s="189" t="s">
        <v>169</v>
      </c>
      <c r="C36" s="104">
        <v>17373.985000000001</v>
      </c>
      <c r="D36" s="104">
        <v>9252.3580000000002</v>
      </c>
      <c r="E36" s="104">
        <v>8121.6270000000004</v>
      </c>
      <c r="F36" s="104">
        <v>5786.759</v>
      </c>
      <c r="G36" s="104">
        <v>1593.848</v>
      </c>
      <c r="H36" s="104">
        <v>741.02</v>
      </c>
      <c r="I36" s="104">
        <v>175.45757970531503</v>
      </c>
      <c r="J36" s="104">
        <v>93.438341361933325</v>
      </c>
      <c r="K36" s="104">
        <v>82.019238343381701</v>
      </c>
      <c r="L36" s="104">
        <v>71.105255397318857</v>
      </c>
      <c r="M36" s="104">
        <v>90.364440412745211</v>
      </c>
      <c r="N36" s="104">
        <v>42.012699852590998</v>
      </c>
      <c r="O36" s="168">
        <v>29</v>
      </c>
    </row>
    <row r="37" spans="1:16" ht="12" customHeight="1">
      <c r="A37" s="93">
        <v>30</v>
      </c>
      <c r="B37" s="189" t="s">
        <v>170</v>
      </c>
      <c r="C37" s="104">
        <v>-5275.0889999999999</v>
      </c>
      <c r="D37" s="104">
        <v>396.80700000000002</v>
      </c>
      <c r="E37" s="104">
        <v>-5671.8959999999997</v>
      </c>
      <c r="F37" s="104">
        <v>-5767.1570000000002</v>
      </c>
      <c r="G37" s="104">
        <v>205.83600000000001</v>
      </c>
      <c r="H37" s="104">
        <v>-110.575</v>
      </c>
      <c r="I37" s="104">
        <v>-53.272427060926468</v>
      </c>
      <c r="J37" s="104">
        <v>4.0073014815039238</v>
      </c>
      <c r="K37" s="104">
        <v>-57.279728542430391</v>
      </c>
      <c r="L37" s="104">
        <v>-70.864394283818484</v>
      </c>
      <c r="M37" s="104">
        <v>11.670030615716067</v>
      </c>
      <c r="N37" s="104">
        <v>-6.2691348225422381</v>
      </c>
      <c r="O37" s="168">
        <v>30</v>
      </c>
    </row>
    <row r="38" spans="1:16" ht="12" customHeight="1">
      <c r="A38" s="93">
        <v>31</v>
      </c>
      <c r="B38" s="190" t="s">
        <v>73</v>
      </c>
      <c r="C38" s="104">
        <v>12098.896000000001</v>
      </c>
      <c r="D38" s="104">
        <v>9649.1650000000009</v>
      </c>
      <c r="E38" s="104">
        <v>2449.7310000000002</v>
      </c>
      <c r="F38" s="104">
        <v>19.602</v>
      </c>
      <c r="G38" s="104">
        <v>1799.684</v>
      </c>
      <c r="H38" s="104">
        <v>630.44500000000005</v>
      </c>
      <c r="I38" s="104">
        <v>122.18515264438857</v>
      </c>
      <c r="J38" s="104">
        <v>97.445642843437255</v>
      </c>
      <c r="K38" s="104">
        <v>24.739509800951314</v>
      </c>
      <c r="L38" s="104">
        <v>0</v>
      </c>
      <c r="M38" s="104">
        <v>102.03447102846128</v>
      </c>
      <c r="N38" s="104">
        <v>35.743565030048757</v>
      </c>
      <c r="O38" s="168">
        <v>31</v>
      </c>
    </row>
    <row r="39" spans="1:16" ht="12" customHeight="1">
      <c r="A39" s="109"/>
      <c r="B39" s="191"/>
      <c r="C39" s="105"/>
      <c r="D39" s="105"/>
      <c r="E39" s="105"/>
      <c r="F39" s="105"/>
      <c r="G39" s="105"/>
      <c r="H39" s="105"/>
      <c r="I39" s="104"/>
      <c r="J39" s="104"/>
      <c r="K39" s="104"/>
      <c r="L39" s="104"/>
      <c r="M39" s="104"/>
      <c r="N39" s="104"/>
      <c r="O39" s="168"/>
    </row>
    <row r="40" spans="1:16" ht="12" customHeight="1">
      <c r="A40" s="109"/>
      <c r="B40" s="192" t="s">
        <v>75</v>
      </c>
      <c r="C40" s="105"/>
      <c r="D40" s="105"/>
      <c r="E40" s="105"/>
      <c r="F40" s="105"/>
      <c r="G40" s="105"/>
      <c r="H40" s="105"/>
      <c r="I40" s="104"/>
      <c r="J40" s="104"/>
      <c r="K40" s="104"/>
      <c r="L40" s="104"/>
      <c r="M40" s="104"/>
      <c r="N40" s="104"/>
      <c r="O40" s="168"/>
    </row>
    <row r="41" spans="1:16" ht="12" customHeight="1">
      <c r="A41" s="93">
        <v>32</v>
      </c>
      <c r="B41" s="193" t="s">
        <v>76</v>
      </c>
      <c r="C41" s="104">
        <v>5068.8249999999998</v>
      </c>
      <c r="D41" s="104" t="s">
        <v>0</v>
      </c>
      <c r="E41" s="104">
        <v>5068.8249999999998</v>
      </c>
      <c r="F41" s="104">
        <v>3064.6129999999998</v>
      </c>
      <c r="G41" s="104">
        <v>1416.5229999999999</v>
      </c>
      <c r="H41" s="104">
        <v>587.68899999999996</v>
      </c>
      <c r="I41" s="104">
        <v>51.189394168913665</v>
      </c>
      <c r="J41" s="104" t="s">
        <v>0</v>
      </c>
      <c r="K41" s="104">
        <v>51.189394168913665</v>
      </c>
      <c r="L41" s="104">
        <v>37.656672769497312</v>
      </c>
      <c r="M41" s="104">
        <v>80.310862909626948</v>
      </c>
      <c r="N41" s="104">
        <v>33.319480666742258</v>
      </c>
      <c r="O41" s="168">
        <v>32</v>
      </c>
    </row>
    <row r="42" spans="1:16" ht="12" customHeight="1">
      <c r="A42" s="93">
        <v>34</v>
      </c>
      <c r="B42" s="193" t="s">
        <v>171</v>
      </c>
      <c r="C42" s="104">
        <v>10049.319</v>
      </c>
      <c r="D42" s="104">
        <v>673.61900000000003</v>
      </c>
      <c r="E42" s="104">
        <v>9375.7000000000007</v>
      </c>
      <c r="F42" s="104">
        <v>5705.0259999999998</v>
      </c>
      <c r="G42" s="104">
        <v>2767.902</v>
      </c>
      <c r="H42" s="104">
        <v>902.77200000000005</v>
      </c>
      <c r="I42" s="104">
        <v>101.48674523585906</v>
      </c>
      <c r="J42" s="104">
        <v>6.8027893073186494</v>
      </c>
      <c r="K42" s="104">
        <v>94.683955928540414</v>
      </c>
      <c r="L42" s="104">
        <v>70.100954744848437</v>
      </c>
      <c r="M42" s="104">
        <v>156.92833654609367</v>
      </c>
      <c r="N42" s="104">
        <v>51.183354121782514</v>
      </c>
      <c r="O42" s="168">
        <v>34</v>
      </c>
    </row>
    <row r="43" spans="1:16" ht="12" customHeight="1">
      <c r="A43" s="93">
        <v>36</v>
      </c>
      <c r="B43" s="194" t="s">
        <v>79</v>
      </c>
      <c r="C43" s="104">
        <v>-4980.4939999999997</v>
      </c>
      <c r="D43" s="104">
        <v>-673.61900000000003</v>
      </c>
      <c r="E43" s="104">
        <v>-4306.875</v>
      </c>
      <c r="F43" s="104">
        <v>-2640.413</v>
      </c>
      <c r="G43" s="104">
        <v>-1351.3789999999999</v>
      </c>
      <c r="H43" s="104">
        <v>-315.08300000000003</v>
      </c>
      <c r="I43" s="104">
        <v>-50.297351066945396</v>
      </c>
      <c r="J43" s="104">
        <v>-6.8027893073186494</v>
      </c>
      <c r="K43" s="104">
        <v>-43.494561759626748</v>
      </c>
      <c r="L43" s="104">
        <v>-32.444281975351117</v>
      </c>
      <c r="M43" s="104">
        <v>-76.617473636466713</v>
      </c>
      <c r="N43" s="104">
        <v>-17.863873455040252</v>
      </c>
      <c r="O43" s="168">
        <v>36</v>
      </c>
    </row>
    <row r="44" spans="1:16" ht="12" customHeight="1">
      <c r="A44" s="110" t="s">
        <v>173</v>
      </c>
      <c r="B44" s="111"/>
      <c r="N44" s="94"/>
      <c r="O44" s="94"/>
      <c r="P44" s="94"/>
    </row>
    <row r="45" spans="1:16" ht="12" customHeight="1">
      <c r="A45" s="202" t="s">
        <v>287</v>
      </c>
      <c r="B45" s="203"/>
      <c r="C45" s="37"/>
      <c r="N45" s="94"/>
      <c r="O45" s="94"/>
      <c r="P45" s="94"/>
    </row>
    <row r="46" spans="1:16" ht="12" customHeight="1">
      <c r="A46" s="204" t="s">
        <v>133</v>
      </c>
      <c r="B46" s="205"/>
      <c r="C46" s="38"/>
      <c r="N46" s="94"/>
      <c r="O46" s="94"/>
      <c r="P46" s="94"/>
    </row>
    <row r="47" spans="1:16">
      <c r="N47" s="94"/>
      <c r="O47" s="94"/>
      <c r="P47" s="94"/>
    </row>
    <row r="48" spans="1:16">
      <c r="N48" s="94"/>
      <c r="O48" s="94"/>
      <c r="P48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4.77734375" style="92" customWidth="1"/>
    <col min="3" max="4" width="9.77734375" style="92" customWidth="1"/>
    <col min="5" max="5" width="10.21875" style="92" customWidth="1"/>
    <col min="6" max="10" width="9.77734375" style="92" customWidth="1"/>
    <col min="11" max="11" width="10.3320312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14" customFormat="1" ht="24" customHeight="1">
      <c r="A1" s="261" t="s">
        <v>259</v>
      </c>
      <c r="B1" s="261"/>
      <c r="C1" s="261"/>
      <c r="D1" s="261"/>
      <c r="E1" s="261"/>
      <c r="F1" s="261"/>
    </row>
    <row r="2" spans="1:15" s="114" customFormat="1" ht="12">
      <c r="A2" s="160" t="s">
        <v>246</v>
      </c>
      <c r="B2" s="160"/>
      <c r="C2" s="160"/>
      <c r="D2" s="160"/>
      <c r="E2" s="160"/>
      <c r="F2" s="160"/>
      <c r="H2" s="116"/>
      <c r="I2" s="116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s="195" customFormat="1" ht="13.8" customHeight="1">
      <c r="A10" s="223"/>
      <c r="B10" s="207"/>
      <c r="C10" s="224"/>
      <c r="D10" s="224"/>
      <c r="E10" s="224"/>
      <c r="F10" s="224"/>
      <c r="G10" s="224"/>
      <c r="H10" s="224"/>
      <c r="I10" s="225"/>
      <c r="J10" s="225"/>
      <c r="K10" s="225"/>
      <c r="L10" s="225"/>
      <c r="M10" s="225"/>
      <c r="N10" s="225"/>
      <c r="O10" s="209"/>
    </row>
    <row r="11" spans="1:15" ht="12" customHeight="1">
      <c r="A11" s="93">
        <v>1</v>
      </c>
      <c r="B11" s="125" t="s">
        <v>174</v>
      </c>
      <c r="C11" s="104">
        <v>139955</v>
      </c>
      <c r="D11" s="104" t="s">
        <v>0</v>
      </c>
      <c r="E11" s="104">
        <v>139955</v>
      </c>
      <c r="F11" s="104">
        <v>121271</v>
      </c>
      <c r="G11" s="104">
        <v>18684</v>
      </c>
      <c r="H11" s="104" t="s">
        <v>0</v>
      </c>
      <c r="I11" s="104">
        <v>683</v>
      </c>
      <c r="J11" s="104" t="s">
        <v>0</v>
      </c>
      <c r="K11" s="104">
        <v>683</v>
      </c>
      <c r="L11" s="104">
        <v>713</v>
      </c>
      <c r="M11" s="104">
        <v>539</v>
      </c>
      <c r="N11" s="104" t="s">
        <v>0</v>
      </c>
      <c r="O11" s="185">
        <v>1</v>
      </c>
    </row>
    <row r="12" spans="1:15" ht="12" customHeight="1">
      <c r="A12" s="93">
        <v>2</v>
      </c>
      <c r="B12" s="180" t="s">
        <v>80</v>
      </c>
      <c r="C12" s="104">
        <v>64072</v>
      </c>
      <c r="D12" s="104" t="s">
        <v>0</v>
      </c>
      <c r="E12" s="104">
        <v>64072</v>
      </c>
      <c r="F12" s="104">
        <v>55471</v>
      </c>
      <c r="G12" s="104">
        <v>8600</v>
      </c>
      <c r="H12" s="104" t="s">
        <v>0</v>
      </c>
      <c r="I12" s="104">
        <v>313</v>
      </c>
      <c r="J12" s="104" t="s">
        <v>0</v>
      </c>
      <c r="K12" s="104">
        <v>313</v>
      </c>
      <c r="L12" s="104">
        <v>326</v>
      </c>
      <c r="M12" s="104">
        <v>248</v>
      </c>
      <c r="N12" s="104" t="s">
        <v>0</v>
      </c>
      <c r="O12" s="168">
        <v>2</v>
      </c>
    </row>
    <row r="13" spans="1:15" ht="12" customHeight="1">
      <c r="A13" s="93">
        <v>3</v>
      </c>
      <c r="B13" s="180" t="s">
        <v>81</v>
      </c>
      <c r="C13" s="104">
        <v>20674</v>
      </c>
      <c r="D13" s="104" t="s">
        <v>0</v>
      </c>
      <c r="E13" s="104">
        <v>20674</v>
      </c>
      <c r="F13" s="104">
        <v>17349</v>
      </c>
      <c r="G13" s="104">
        <v>3325</v>
      </c>
      <c r="H13" s="104" t="s">
        <v>0</v>
      </c>
      <c r="I13" s="104">
        <v>101</v>
      </c>
      <c r="J13" s="104" t="s">
        <v>0</v>
      </c>
      <c r="K13" s="104">
        <v>101</v>
      </c>
      <c r="L13" s="104">
        <v>102</v>
      </c>
      <c r="M13" s="104">
        <v>96</v>
      </c>
      <c r="N13" s="104" t="s">
        <v>0</v>
      </c>
      <c r="O13" s="168">
        <v>3</v>
      </c>
    </row>
    <row r="14" spans="1:15" ht="12" customHeight="1">
      <c r="A14" s="93">
        <v>4</v>
      </c>
      <c r="B14" s="180" t="s">
        <v>82</v>
      </c>
      <c r="C14" s="104">
        <v>43398</v>
      </c>
      <c r="D14" s="104" t="s">
        <v>0</v>
      </c>
      <c r="E14" s="104">
        <v>43398</v>
      </c>
      <c r="F14" s="104">
        <v>38122</v>
      </c>
      <c r="G14" s="104">
        <v>5276</v>
      </c>
      <c r="H14" s="104" t="s">
        <v>0</v>
      </c>
      <c r="I14" s="104">
        <v>212</v>
      </c>
      <c r="J14" s="104" t="s">
        <v>0</v>
      </c>
      <c r="K14" s="104">
        <v>212</v>
      </c>
      <c r="L14" s="104">
        <v>224</v>
      </c>
      <c r="M14" s="104">
        <v>152</v>
      </c>
      <c r="N14" s="104" t="s">
        <v>0</v>
      </c>
      <c r="O14" s="168">
        <v>4</v>
      </c>
    </row>
    <row r="15" spans="1:15" ht="12" customHeight="1">
      <c r="A15" s="93">
        <v>5</v>
      </c>
      <c r="B15" s="180" t="s">
        <v>175</v>
      </c>
      <c r="C15" s="104">
        <v>38967</v>
      </c>
      <c r="D15" s="104" t="s">
        <v>0</v>
      </c>
      <c r="E15" s="104">
        <v>38967</v>
      </c>
      <c r="F15" s="104">
        <v>34307</v>
      </c>
      <c r="G15" s="104">
        <v>4660</v>
      </c>
      <c r="H15" s="104" t="s">
        <v>0</v>
      </c>
      <c r="I15" s="104">
        <v>190</v>
      </c>
      <c r="J15" s="104" t="s">
        <v>0</v>
      </c>
      <c r="K15" s="104">
        <v>190</v>
      </c>
      <c r="L15" s="104">
        <v>202</v>
      </c>
      <c r="M15" s="104">
        <v>134</v>
      </c>
      <c r="N15" s="104" t="s">
        <v>0</v>
      </c>
      <c r="O15" s="168">
        <v>5</v>
      </c>
    </row>
    <row r="16" spans="1:15" ht="12" customHeight="1">
      <c r="A16" s="93">
        <v>6</v>
      </c>
      <c r="B16" s="180" t="s">
        <v>84</v>
      </c>
      <c r="C16" s="104">
        <v>74671</v>
      </c>
      <c r="D16" s="104" t="s">
        <v>0</v>
      </c>
      <c r="E16" s="104">
        <v>74671</v>
      </c>
      <c r="F16" s="104">
        <v>64916</v>
      </c>
      <c r="G16" s="104">
        <v>9755</v>
      </c>
      <c r="H16" s="104" t="s">
        <v>0</v>
      </c>
      <c r="I16" s="104">
        <v>365</v>
      </c>
      <c r="J16" s="104" t="s">
        <v>0</v>
      </c>
      <c r="K16" s="104">
        <v>365</v>
      </c>
      <c r="L16" s="104">
        <v>382</v>
      </c>
      <c r="M16" s="104">
        <v>281</v>
      </c>
      <c r="N16" s="104" t="s">
        <v>0</v>
      </c>
      <c r="O16" s="168">
        <v>6</v>
      </c>
    </row>
    <row r="17" spans="1:15" ht="12" customHeight="1">
      <c r="A17" s="93">
        <v>7</v>
      </c>
      <c r="B17" s="180" t="s">
        <v>85</v>
      </c>
      <c r="C17" s="104">
        <v>68796</v>
      </c>
      <c r="D17" s="104" t="s">
        <v>0</v>
      </c>
      <c r="E17" s="104">
        <v>68796</v>
      </c>
      <c r="F17" s="104">
        <v>60046</v>
      </c>
      <c r="G17" s="104">
        <v>8750</v>
      </c>
      <c r="H17" s="104" t="s">
        <v>0</v>
      </c>
      <c r="I17" s="104">
        <v>336</v>
      </c>
      <c r="J17" s="104" t="s">
        <v>0</v>
      </c>
      <c r="K17" s="104">
        <v>336</v>
      </c>
      <c r="L17" s="104">
        <v>353</v>
      </c>
      <c r="M17" s="104">
        <v>252</v>
      </c>
      <c r="N17" s="104" t="s">
        <v>0</v>
      </c>
      <c r="O17" s="168">
        <v>7</v>
      </c>
    </row>
    <row r="18" spans="1:15" ht="12" customHeight="1">
      <c r="A18" s="95">
        <v>8</v>
      </c>
      <c r="B18" s="180" t="s">
        <v>86</v>
      </c>
      <c r="C18" s="104">
        <v>5875</v>
      </c>
      <c r="D18" s="104" t="s">
        <v>0</v>
      </c>
      <c r="E18" s="104">
        <v>5875</v>
      </c>
      <c r="F18" s="104">
        <v>4870</v>
      </c>
      <c r="G18" s="104">
        <v>1005</v>
      </c>
      <c r="H18" s="104" t="s">
        <v>0</v>
      </c>
      <c r="I18" s="104">
        <v>29</v>
      </c>
      <c r="J18" s="104" t="s">
        <v>0</v>
      </c>
      <c r="K18" s="104">
        <v>29</v>
      </c>
      <c r="L18" s="104">
        <v>29</v>
      </c>
      <c r="M18" s="104">
        <v>29</v>
      </c>
      <c r="N18" s="104" t="s">
        <v>0</v>
      </c>
      <c r="O18" s="169">
        <v>8</v>
      </c>
    </row>
    <row r="19" spans="1:15" ht="12" customHeight="1">
      <c r="A19" s="93">
        <v>9</v>
      </c>
      <c r="B19" s="180" t="s">
        <v>87</v>
      </c>
      <c r="C19" s="104">
        <v>1211</v>
      </c>
      <c r="D19" s="104" t="s">
        <v>0</v>
      </c>
      <c r="E19" s="104">
        <v>1211</v>
      </c>
      <c r="F19" s="104">
        <v>882</v>
      </c>
      <c r="G19" s="104">
        <v>329</v>
      </c>
      <c r="H19" s="104" t="s">
        <v>0</v>
      </c>
      <c r="I19" s="104">
        <v>6</v>
      </c>
      <c r="J19" s="104" t="s">
        <v>0</v>
      </c>
      <c r="K19" s="104">
        <v>6</v>
      </c>
      <c r="L19" s="104">
        <v>5</v>
      </c>
      <c r="M19" s="104">
        <v>9</v>
      </c>
      <c r="N19" s="104" t="s">
        <v>0</v>
      </c>
      <c r="O19" s="168">
        <v>9</v>
      </c>
    </row>
    <row r="20" spans="1:15" ht="12" customHeight="1">
      <c r="A20" s="93">
        <v>10</v>
      </c>
      <c r="B20" s="181" t="s">
        <v>176</v>
      </c>
      <c r="C20" s="104">
        <v>364867</v>
      </c>
      <c r="D20" s="104">
        <v>232262</v>
      </c>
      <c r="E20" s="104">
        <v>132606</v>
      </c>
      <c r="F20" s="104">
        <v>100478</v>
      </c>
      <c r="G20" s="104">
        <v>21901</v>
      </c>
      <c r="H20" s="104">
        <v>10227</v>
      </c>
      <c r="I20" s="104">
        <v>1781</v>
      </c>
      <c r="J20" s="104">
        <v>1134</v>
      </c>
      <c r="K20" s="104">
        <v>647</v>
      </c>
      <c r="L20" s="104">
        <v>591</v>
      </c>
      <c r="M20" s="104">
        <v>631</v>
      </c>
      <c r="N20" s="104">
        <v>295</v>
      </c>
      <c r="O20" s="168">
        <v>10</v>
      </c>
    </row>
    <row r="21" spans="1:15" ht="12" customHeight="1">
      <c r="A21" s="93">
        <v>11</v>
      </c>
      <c r="B21" s="181" t="s">
        <v>161</v>
      </c>
      <c r="C21" s="104">
        <v>176563</v>
      </c>
      <c r="D21" s="104">
        <v>91695</v>
      </c>
      <c r="E21" s="104">
        <v>84868</v>
      </c>
      <c r="F21" s="104">
        <v>69656</v>
      </c>
      <c r="G21" s="104">
        <v>14690</v>
      </c>
      <c r="H21" s="104">
        <v>522</v>
      </c>
      <c r="I21" s="104">
        <v>862</v>
      </c>
      <c r="J21" s="104">
        <v>448</v>
      </c>
      <c r="K21" s="104">
        <v>414</v>
      </c>
      <c r="L21" s="104">
        <v>409</v>
      </c>
      <c r="M21" s="104">
        <v>424</v>
      </c>
      <c r="N21" s="104">
        <v>15</v>
      </c>
      <c r="O21" s="168">
        <v>11</v>
      </c>
    </row>
    <row r="22" spans="1:15" ht="12" customHeight="1">
      <c r="A22" s="93">
        <v>12</v>
      </c>
      <c r="B22" s="181" t="s">
        <v>162</v>
      </c>
      <c r="C22" s="104">
        <v>101745</v>
      </c>
      <c r="D22" s="104">
        <v>39156</v>
      </c>
      <c r="E22" s="104">
        <v>62589</v>
      </c>
      <c r="F22" s="104">
        <v>50555</v>
      </c>
      <c r="G22" s="104">
        <v>12034</v>
      </c>
      <c r="H22" s="104" t="s">
        <v>0</v>
      </c>
      <c r="I22" s="104">
        <v>497</v>
      </c>
      <c r="J22" s="104">
        <v>191</v>
      </c>
      <c r="K22" s="104">
        <v>306</v>
      </c>
      <c r="L22" s="104">
        <v>297</v>
      </c>
      <c r="M22" s="104">
        <v>347</v>
      </c>
      <c r="N22" s="104" t="s">
        <v>0</v>
      </c>
      <c r="O22" s="168">
        <v>12</v>
      </c>
    </row>
    <row r="23" spans="1:15" ht="12" customHeight="1">
      <c r="A23" s="93">
        <v>13</v>
      </c>
      <c r="B23" s="181" t="s">
        <v>163</v>
      </c>
      <c r="C23" s="104">
        <v>95309</v>
      </c>
      <c r="D23" s="104">
        <v>85710</v>
      </c>
      <c r="E23" s="104">
        <v>9599</v>
      </c>
      <c r="F23" s="104" t="s">
        <v>0</v>
      </c>
      <c r="G23" s="104" t="s">
        <v>0</v>
      </c>
      <c r="H23" s="104">
        <v>9599</v>
      </c>
      <c r="I23" s="104">
        <v>465</v>
      </c>
      <c r="J23" s="104">
        <v>418</v>
      </c>
      <c r="K23" s="104">
        <v>47</v>
      </c>
      <c r="L23" s="104" t="s">
        <v>0</v>
      </c>
      <c r="M23" s="104" t="s">
        <v>0</v>
      </c>
      <c r="N23" s="104">
        <v>277</v>
      </c>
      <c r="O23" s="168">
        <v>13</v>
      </c>
    </row>
    <row r="24" spans="1:15" ht="12" customHeight="1">
      <c r="A24" s="93">
        <v>14</v>
      </c>
      <c r="B24" s="181" t="s">
        <v>164</v>
      </c>
      <c r="C24" s="104">
        <v>52087</v>
      </c>
      <c r="D24" s="104">
        <v>51564</v>
      </c>
      <c r="E24" s="104">
        <v>524</v>
      </c>
      <c r="F24" s="104">
        <v>287</v>
      </c>
      <c r="G24" s="104">
        <v>237</v>
      </c>
      <c r="H24" s="104" t="s">
        <v>0</v>
      </c>
      <c r="I24" s="104">
        <v>254</v>
      </c>
      <c r="J24" s="104">
        <v>252</v>
      </c>
      <c r="K24" s="104">
        <v>3</v>
      </c>
      <c r="L24" s="104">
        <v>2</v>
      </c>
      <c r="M24" s="104">
        <v>7</v>
      </c>
      <c r="N24" s="104" t="s">
        <v>0</v>
      </c>
      <c r="O24" s="168">
        <v>14</v>
      </c>
    </row>
    <row r="25" spans="1:15" ht="12" customHeight="1">
      <c r="A25" s="93">
        <v>15</v>
      </c>
      <c r="B25" s="181" t="s">
        <v>88</v>
      </c>
      <c r="C25" s="104">
        <v>6477</v>
      </c>
      <c r="D25" s="104">
        <v>6043</v>
      </c>
      <c r="E25" s="104">
        <v>433</v>
      </c>
      <c r="F25" s="104">
        <v>338</v>
      </c>
      <c r="G25" s="104">
        <v>96</v>
      </c>
      <c r="H25" s="104" t="s">
        <v>0</v>
      </c>
      <c r="I25" s="104">
        <v>32</v>
      </c>
      <c r="J25" s="104">
        <v>30</v>
      </c>
      <c r="K25" s="104">
        <v>2</v>
      </c>
      <c r="L25" s="104">
        <v>2</v>
      </c>
      <c r="M25" s="104">
        <v>3</v>
      </c>
      <c r="N25" s="104" t="s">
        <v>0</v>
      </c>
      <c r="O25" s="168">
        <v>15</v>
      </c>
    </row>
    <row r="26" spans="1:15" ht="12" customHeight="1">
      <c r="A26" s="93">
        <v>16</v>
      </c>
      <c r="B26" s="181" t="s">
        <v>89</v>
      </c>
      <c r="C26" s="104">
        <v>3982</v>
      </c>
      <c r="D26" s="104">
        <v>3600</v>
      </c>
      <c r="E26" s="104">
        <v>382</v>
      </c>
      <c r="F26" s="104">
        <v>324</v>
      </c>
      <c r="G26" s="104">
        <v>58</v>
      </c>
      <c r="H26" s="104" t="s">
        <v>0</v>
      </c>
      <c r="I26" s="104">
        <v>19</v>
      </c>
      <c r="J26" s="104">
        <v>18</v>
      </c>
      <c r="K26" s="104">
        <v>2</v>
      </c>
      <c r="L26" s="104">
        <v>2</v>
      </c>
      <c r="M26" s="104">
        <v>2</v>
      </c>
      <c r="N26" s="104" t="s">
        <v>0</v>
      </c>
      <c r="O26" s="168">
        <v>16</v>
      </c>
    </row>
    <row r="27" spans="1:15" ht="12" customHeight="1">
      <c r="A27" s="93">
        <v>17</v>
      </c>
      <c r="B27" s="181" t="s">
        <v>90</v>
      </c>
      <c r="C27" s="104">
        <v>2481</v>
      </c>
      <c r="D27" s="104">
        <v>2443</v>
      </c>
      <c r="E27" s="104">
        <v>38</v>
      </c>
      <c r="F27" s="104" t="s">
        <v>0</v>
      </c>
      <c r="G27" s="104">
        <v>38</v>
      </c>
      <c r="H27" s="104" t="s">
        <v>0</v>
      </c>
      <c r="I27" s="104">
        <v>12</v>
      </c>
      <c r="J27" s="104">
        <v>12</v>
      </c>
      <c r="K27" s="104">
        <v>0</v>
      </c>
      <c r="L27" s="104" t="s">
        <v>0</v>
      </c>
      <c r="M27" s="104">
        <v>1</v>
      </c>
      <c r="N27" s="104" t="s">
        <v>0</v>
      </c>
      <c r="O27" s="168">
        <v>17</v>
      </c>
    </row>
    <row r="28" spans="1:15" ht="12" customHeight="1">
      <c r="A28" s="93">
        <v>18</v>
      </c>
      <c r="B28" s="181" t="s">
        <v>91</v>
      </c>
      <c r="C28" s="104">
        <v>52580</v>
      </c>
      <c r="D28" s="104">
        <v>30902</v>
      </c>
      <c r="E28" s="104">
        <v>21677</v>
      </c>
      <c r="F28" s="104">
        <v>17502</v>
      </c>
      <c r="G28" s="104">
        <v>3543</v>
      </c>
      <c r="H28" s="104">
        <v>632</v>
      </c>
      <c r="I28" s="104">
        <v>257</v>
      </c>
      <c r="J28" s="104">
        <v>151</v>
      </c>
      <c r="K28" s="104">
        <v>106</v>
      </c>
      <c r="L28" s="104">
        <v>103</v>
      </c>
      <c r="M28" s="104">
        <v>102</v>
      </c>
      <c r="N28" s="104">
        <v>18</v>
      </c>
      <c r="O28" s="168">
        <v>18</v>
      </c>
    </row>
    <row r="29" spans="1:15" ht="12" customHeight="1">
      <c r="A29" s="93">
        <v>19</v>
      </c>
      <c r="B29" s="181" t="s">
        <v>165</v>
      </c>
      <c r="C29" s="104">
        <v>60371</v>
      </c>
      <c r="D29" s="104">
        <v>42319</v>
      </c>
      <c r="E29" s="104">
        <v>18052</v>
      </c>
      <c r="F29" s="104">
        <v>12882</v>
      </c>
      <c r="G29" s="104">
        <v>4140</v>
      </c>
      <c r="H29" s="104">
        <v>1030</v>
      </c>
      <c r="I29" s="104">
        <v>295</v>
      </c>
      <c r="J29" s="104">
        <v>207</v>
      </c>
      <c r="K29" s="104">
        <v>88</v>
      </c>
      <c r="L29" s="104">
        <v>76</v>
      </c>
      <c r="M29" s="104">
        <v>119</v>
      </c>
      <c r="N29" s="104">
        <v>30</v>
      </c>
      <c r="O29" s="168">
        <v>19</v>
      </c>
    </row>
    <row r="30" spans="1:15" ht="12" customHeight="1">
      <c r="A30" s="93">
        <v>20</v>
      </c>
      <c r="B30" s="181" t="s">
        <v>92</v>
      </c>
      <c r="C30" s="104">
        <v>5603</v>
      </c>
      <c r="D30" s="104">
        <v>463</v>
      </c>
      <c r="E30" s="104">
        <v>5140</v>
      </c>
      <c r="F30" s="104">
        <v>3525</v>
      </c>
      <c r="G30" s="104">
        <v>1599</v>
      </c>
      <c r="H30" s="104">
        <v>16</v>
      </c>
      <c r="I30" s="104">
        <v>27</v>
      </c>
      <c r="J30" s="104">
        <v>2</v>
      </c>
      <c r="K30" s="104">
        <v>25</v>
      </c>
      <c r="L30" s="104">
        <v>21</v>
      </c>
      <c r="M30" s="104">
        <v>46</v>
      </c>
      <c r="N30" s="104">
        <v>0</v>
      </c>
      <c r="O30" s="168">
        <v>20</v>
      </c>
    </row>
    <row r="31" spans="1:15" ht="12" customHeight="1">
      <c r="A31" s="93">
        <v>21</v>
      </c>
      <c r="B31" s="181" t="s">
        <v>93</v>
      </c>
      <c r="C31" s="104">
        <v>1251</v>
      </c>
      <c r="D31" s="104">
        <v>9</v>
      </c>
      <c r="E31" s="104">
        <v>1242</v>
      </c>
      <c r="F31" s="104">
        <v>1137</v>
      </c>
      <c r="G31" s="104">
        <v>93</v>
      </c>
      <c r="H31" s="104">
        <v>12</v>
      </c>
      <c r="I31" s="104">
        <v>6</v>
      </c>
      <c r="J31" s="104">
        <v>0</v>
      </c>
      <c r="K31" s="104">
        <v>6</v>
      </c>
      <c r="L31" s="104">
        <v>7</v>
      </c>
      <c r="M31" s="104">
        <v>3</v>
      </c>
      <c r="N31" s="104">
        <v>0</v>
      </c>
      <c r="O31" s="168">
        <v>21</v>
      </c>
    </row>
    <row r="32" spans="1:15" ht="12" customHeight="1">
      <c r="A32" s="93">
        <v>22</v>
      </c>
      <c r="B32" s="181" t="s">
        <v>94</v>
      </c>
      <c r="C32" s="104">
        <v>1143</v>
      </c>
      <c r="D32" s="104">
        <v>366</v>
      </c>
      <c r="E32" s="104">
        <v>777</v>
      </c>
      <c r="F32" s="104">
        <v>730</v>
      </c>
      <c r="G32" s="104">
        <v>27</v>
      </c>
      <c r="H32" s="104">
        <v>19</v>
      </c>
      <c r="I32" s="104">
        <v>6</v>
      </c>
      <c r="J32" s="104">
        <v>2</v>
      </c>
      <c r="K32" s="104">
        <v>4</v>
      </c>
      <c r="L32" s="104">
        <v>4</v>
      </c>
      <c r="M32" s="104">
        <v>1</v>
      </c>
      <c r="N32" s="104">
        <v>1</v>
      </c>
      <c r="O32" s="168">
        <v>22</v>
      </c>
    </row>
    <row r="33" spans="1:16" ht="12" customHeight="1">
      <c r="A33" s="93">
        <v>23</v>
      </c>
      <c r="B33" s="181" t="s">
        <v>126</v>
      </c>
      <c r="C33" s="104">
        <v>52375</v>
      </c>
      <c r="D33" s="104">
        <v>41481</v>
      </c>
      <c r="E33" s="104">
        <v>10894</v>
      </c>
      <c r="F33" s="104">
        <v>7490</v>
      </c>
      <c r="G33" s="104">
        <v>2421</v>
      </c>
      <c r="H33" s="104">
        <v>983</v>
      </c>
      <c r="I33" s="104">
        <v>256</v>
      </c>
      <c r="J33" s="104">
        <v>203</v>
      </c>
      <c r="K33" s="104">
        <v>53</v>
      </c>
      <c r="L33" s="104">
        <v>44</v>
      </c>
      <c r="M33" s="104">
        <v>70</v>
      </c>
      <c r="N33" s="104">
        <v>28</v>
      </c>
      <c r="O33" s="168">
        <v>23</v>
      </c>
    </row>
    <row r="34" spans="1:16" ht="12" customHeight="1">
      <c r="A34" s="93">
        <v>24</v>
      </c>
      <c r="B34" s="181" t="s">
        <v>95</v>
      </c>
      <c r="C34" s="104">
        <v>32958</v>
      </c>
      <c r="D34" s="104">
        <v>32141</v>
      </c>
      <c r="E34" s="104">
        <v>817</v>
      </c>
      <c r="F34" s="104">
        <v>361</v>
      </c>
      <c r="G34" s="104">
        <v>6</v>
      </c>
      <c r="H34" s="104">
        <v>451</v>
      </c>
      <c r="I34" s="104">
        <v>161</v>
      </c>
      <c r="J34" s="104">
        <v>157</v>
      </c>
      <c r="K34" s="104">
        <v>4</v>
      </c>
      <c r="L34" s="104">
        <v>2</v>
      </c>
      <c r="M34" s="104">
        <v>0</v>
      </c>
      <c r="N34" s="104">
        <v>13</v>
      </c>
      <c r="O34" s="168">
        <v>24</v>
      </c>
    </row>
    <row r="35" spans="1:16" ht="12" customHeight="1">
      <c r="A35" s="93">
        <v>25</v>
      </c>
      <c r="B35" s="181" t="s">
        <v>96</v>
      </c>
      <c r="C35" s="104">
        <v>9680</v>
      </c>
      <c r="D35" s="104">
        <v>1586</v>
      </c>
      <c r="E35" s="104">
        <v>8095</v>
      </c>
      <c r="F35" s="104">
        <v>6736</v>
      </c>
      <c r="G35" s="104">
        <v>1307</v>
      </c>
      <c r="H35" s="104">
        <v>52</v>
      </c>
      <c r="I35" s="104">
        <v>47</v>
      </c>
      <c r="J35" s="104">
        <v>8</v>
      </c>
      <c r="K35" s="104">
        <v>40</v>
      </c>
      <c r="L35" s="104">
        <v>40</v>
      </c>
      <c r="M35" s="104">
        <v>38</v>
      </c>
      <c r="N35" s="104">
        <v>2</v>
      </c>
      <c r="O35" s="168">
        <v>25</v>
      </c>
    </row>
    <row r="36" spans="1:16" ht="12" customHeight="1">
      <c r="A36" s="93">
        <v>26</v>
      </c>
      <c r="B36" s="181" t="s">
        <v>97</v>
      </c>
      <c r="C36" s="104">
        <v>4398</v>
      </c>
      <c r="D36" s="104">
        <v>714</v>
      </c>
      <c r="E36" s="104">
        <v>3684</v>
      </c>
      <c r="F36" s="104">
        <v>3239</v>
      </c>
      <c r="G36" s="104">
        <v>357</v>
      </c>
      <c r="H36" s="104">
        <v>88</v>
      </c>
      <c r="I36" s="104">
        <v>21</v>
      </c>
      <c r="J36" s="104">
        <v>3</v>
      </c>
      <c r="K36" s="104">
        <v>18</v>
      </c>
      <c r="L36" s="104">
        <v>19</v>
      </c>
      <c r="M36" s="104">
        <v>10</v>
      </c>
      <c r="N36" s="104">
        <v>3</v>
      </c>
      <c r="O36" s="168">
        <v>26</v>
      </c>
    </row>
    <row r="37" spans="1:16" ht="12" customHeight="1">
      <c r="A37" s="93">
        <v>27</v>
      </c>
      <c r="B37" s="181" t="s">
        <v>98</v>
      </c>
      <c r="C37" s="104">
        <v>2151</v>
      </c>
      <c r="D37" s="104">
        <v>714</v>
      </c>
      <c r="E37" s="104">
        <v>1437</v>
      </c>
      <c r="F37" s="104">
        <v>1307</v>
      </c>
      <c r="G37" s="104">
        <v>42</v>
      </c>
      <c r="H37" s="104">
        <v>88</v>
      </c>
      <c r="I37" s="104">
        <v>11</v>
      </c>
      <c r="J37" s="104">
        <v>3</v>
      </c>
      <c r="K37" s="104">
        <v>7</v>
      </c>
      <c r="L37" s="104">
        <v>8</v>
      </c>
      <c r="M37" s="104">
        <v>1</v>
      </c>
      <c r="N37" s="104">
        <v>3</v>
      </c>
      <c r="O37" s="168">
        <v>27</v>
      </c>
    </row>
    <row r="38" spans="1:16" ht="12" customHeight="1">
      <c r="A38" s="93">
        <v>28</v>
      </c>
      <c r="B38" s="183" t="s">
        <v>127</v>
      </c>
      <c r="C38" s="104">
        <v>633897</v>
      </c>
      <c r="D38" s="104">
        <v>313826</v>
      </c>
      <c r="E38" s="104">
        <v>320071</v>
      </c>
      <c r="F38" s="104">
        <v>258630</v>
      </c>
      <c r="G38" s="104">
        <v>49411</v>
      </c>
      <c r="H38" s="104">
        <v>12030</v>
      </c>
      <c r="I38" s="104">
        <v>3095</v>
      </c>
      <c r="J38" s="104">
        <v>1532</v>
      </c>
      <c r="K38" s="104">
        <v>1563</v>
      </c>
      <c r="L38" s="104">
        <v>1520</v>
      </c>
      <c r="M38" s="104">
        <v>1424</v>
      </c>
      <c r="N38" s="104">
        <v>347</v>
      </c>
      <c r="O38" s="168">
        <v>28</v>
      </c>
    </row>
    <row r="39" spans="1:16" ht="12" customHeight="1">
      <c r="A39" s="93">
        <v>31</v>
      </c>
      <c r="B39" s="181" t="s">
        <v>101</v>
      </c>
      <c r="C39" s="104">
        <v>34707</v>
      </c>
      <c r="D39" s="104">
        <v>8414</v>
      </c>
      <c r="E39" s="104">
        <v>26293</v>
      </c>
      <c r="F39" s="104">
        <v>22347</v>
      </c>
      <c r="G39" s="104">
        <v>3930</v>
      </c>
      <c r="H39" s="104">
        <v>16</v>
      </c>
      <c r="I39" s="104">
        <v>169</v>
      </c>
      <c r="J39" s="104">
        <v>41</v>
      </c>
      <c r="K39" s="104">
        <v>128</v>
      </c>
      <c r="L39" s="104">
        <v>131</v>
      </c>
      <c r="M39" s="104">
        <v>113</v>
      </c>
      <c r="N39" s="104">
        <v>0</v>
      </c>
      <c r="O39" s="168">
        <v>31</v>
      </c>
    </row>
    <row r="40" spans="1:16" ht="12" customHeight="1">
      <c r="A40" s="93">
        <v>32</v>
      </c>
      <c r="B40" s="181" t="s">
        <v>102</v>
      </c>
      <c r="C40" s="104">
        <v>25474</v>
      </c>
      <c r="D40" s="104">
        <v>7640</v>
      </c>
      <c r="E40" s="104">
        <v>17835</v>
      </c>
      <c r="F40" s="104">
        <v>14602</v>
      </c>
      <c r="G40" s="104">
        <v>3219</v>
      </c>
      <c r="H40" s="104">
        <v>14</v>
      </c>
      <c r="I40" s="104">
        <v>124</v>
      </c>
      <c r="J40" s="104">
        <v>37</v>
      </c>
      <c r="K40" s="104">
        <v>87</v>
      </c>
      <c r="L40" s="104">
        <v>86</v>
      </c>
      <c r="M40" s="104">
        <v>93</v>
      </c>
      <c r="N40" s="104">
        <v>0</v>
      </c>
      <c r="O40" s="168">
        <v>32</v>
      </c>
    </row>
    <row r="41" spans="1:16" ht="12" customHeight="1">
      <c r="A41" s="93">
        <v>33</v>
      </c>
      <c r="B41" s="181" t="s">
        <v>267</v>
      </c>
      <c r="C41" s="104">
        <v>23334</v>
      </c>
      <c r="D41" s="104">
        <v>7611</v>
      </c>
      <c r="E41" s="104">
        <v>15722</v>
      </c>
      <c r="F41" s="104">
        <v>12737</v>
      </c>
      <c r="G41" s="104">
        <v>2972</v>
      </c>
      <c r="H41" s="104">
        <v>13</v>
      </c>
      <c r="I41" s="104">
        <v>114</v>
      </c>
      <c r="J41" s="104">
        <v>37</v>
      </c>
      <c r="K41" s="104">
        <v>77</v>
      </c>
      <c r="L41" s="104">
        <v>75</v>
      </c>
      <c r="M41" s="104">
        <v>86</v>
      </c>
      <c r="N41" s="104">
        <v>0</v>
      </c>
      <c r="O41" s="168">
        <v>33</v>
      </c>
    </row>
    <row r="42" spans="1:16" ht="12" customHeight="1">
      <c r="A42" s="93">
        <v>34</v>
      </c>
      <c r="B42" s="231" t="s">
        <v>294</v>
      </c>
      <c r="C42" s="104">
        <v>4286</v>
      </c>
      <c r="D42" s="104">
        <v>746</v>
      </c>
      <c r="E42" s="104">
        <v>3539</v>
      </c>
      <c r="F42" s="104">
        <v>3266</v>
      </c>
      <c r="G42" s="104">
        <v>273</v>
      </c>
      <c r="H42" s="104" t="s">
        <v>0</v>
      </c>
      <c r="I42" s="104">
        <v>21</v>
      </c>
      <c r="J42" s="104">
        <v>4</v>
      </c>
      <c r="K42" s="104">
        <v>17</v>
      </c>
      <c r="L42" s="104">
        <v>19</v>
      </c>
      <c r="M42" s="104">
        <v>8</v>
      </c>
      <c r="N42" s="104" t="s">
        <v>0</v>
      </c>
      <c r="O42" s="168">
        <v>34</v>
      </c>
    </row>
    <row r="43" spans="1:16" ht="12" customHeight="1">
      <c r="A43" s="93">
        <v>35</v>
      </c>
      <c r="B43" s="125" t="s">
        <v>289</v>
      </c>
      <c r="C43" s="104">
        <v>467</v>
      </c>
      <c r="D43" s="104">
        <v>28</v>
      </c>
      <c r="E43" s="104">
        <v>439</v>
      </c>
      <c r="F43" s="104">
        <v>436</v>
      </c>
      <c r="G43" s="104">
        <v>1</v>
      </c>
      <c r="H43" s="104">
        <v>3</v>
      </c>
      <c r="I43" s="104">
        <v>2</v>
      </c>
      <c r="J43" s="104">
        <v>0</v>
      </c>
      <c r="K43" s="104">
        <v>2</v>
      </c>
      <c r="L43" s="104">
        <v>3</v>
      </c>
      <c r="M43" s="104">
        <v>0</v>
      </c>
      <c r="N43" s="104">
        <v>0</v>
      </c>
      <c r="O43" s="168">
        <v>35</v>
      </c>
    </row>
    <row r="44" spans="1:16" ht="12" customHeight="1">
      <c r="A44" s="93">
        <v>36</v>
      </c>
      <c r="B44" s="181" t="s">
        <v>103</v>
      </c>
      <c r="C44" s="104">
        <v>1100</v>
      </c>
      <c r="D44" s="104" t="s">
        <v>0</v>
      </c>
      <c r="E44" s="104">
        <v>1100</v>
      </c>
      <c r="F44" s="104">
        <v>1100</v>
      </c>
      <c r="G44" s="104" t="s">
        <v>0</v>
      </c>
      <c r="H44" s="104" t="s">
        <v>0</v>
      </c>
      <c r="I44" s="104">
        <v>5</v>
      </c>
      <c r="J44" s="104" t="s">
        <v>0</v>
      </c>
      <c r="K44" s="104">
        <v>5</v>
      </c>
      <c r="L44" s="104">
        <v>6</v>
      </c>
      <c r="M44" s="104" t="s">
        <v>0</v>
      </c>
      <c r="N44" s="104" t="s">
        <v>0</v>
      </c>
      <c r="O44" s="168">
        <v>36</v>
      </c>
    </row>
    <row r="45" spans="1:16" ht="12" customHeight="1">
      <c r="A45" s="93">
        <v>38</v>
      </c>
      <c r="B45" s="184" t="s">
        <v>166</v>
      </c>
      <c r="C45" s="104">
        <v>668604</v>
      </c>
      <c r="D45" s="104">
        <v>322240</v>
      </c>
      <c r="E45" s="104">
        <v>346364</v>
      </c>
      <c r="F45" s="104">
        <v>280977</v>
      </c>
      <c r="G45" s="104">
        <v>53341</v>
      </c>
      <c r="H45" s="104">
        <v>12046</v>
      </c>
      <c r="I45" s="104">
        <v>3264</v>
      </c>
      <c r="J45" s="104">
        <v>1573</v>
      </c>
      <c r="K45" s="104">
        <v>1691</v>
      </c>
      <c r="L45" s="104">
        <v>1651</v>
      </c>
      <c r="M45" s="104">
        <v>1538</v>
      </c>
      <c r="N45" s="104">
        <v>347</v>
      </c>
      <c r="O45" s="168">
        <v>38</v>
      </c>
    </row>
    <row r="46" spans="1:16" ht="12" customHeight="1">
      <c r="A46" s="112" t="s">
        <v>173</v>
      </c>
      <c r="B46" s="113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</row>
    <row r="47" spans="1:16" ht="12" customHeight="1">
      <c r="A47" s="200" t="s">
        <v>285</v>
      </c>
      <c r="B47" s="201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</row>
    <row r="48" spans="1:16" ht="12" customHeight="1">
      <c r="A48" s="200" t="s">
        <v>286</v>
      </c>
      <c r="B48" s="201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</row>
    <row r="49" spans="1:16" ht="12" customHeight="1">
      <c r="A49" s="201" t="s">
        <v>128</v>
      </c>
      <c r="B49" s="201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</row>
    <row r="50" spans="1:16" ht="12" customHeight="1">
      <c r="A50" s="201" t="s">
        <v>129</v>
      </c>
      <c r="B50" s="201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3"/>
  <sheetViews>
    <sheetView zoomScaleNormal="100" workbookViewId="0">
      <selection sqref="A1:B1"/>
    </sheetView>
  </sheetViews>
  <sheetFormatPr baseColWidth="10" defaultRowHeight="12"/>
  <cols>
    <col min="1" max="1" width="4.6640625" style="89" customWidth="1"/>
    <col min="2" max="2" width="79.77734375" style="15" customWidth="1"/>
    <col min="3" max="3" width="2.6640625" style="10" customWidth="1"/>
    <col min="4" max="4" width="9.5546875" style="15" customWidth="1"/>
    <col min="5" max="16384" width="11.5546875" style="15"/>
  </cols>
  <sheetData>
    <row r="1" spans="1:4" ht="100.2" customHeight="1">
      <c r="A1" s="233" t="s">
        <v>29</v>
      </c>
      <c r="B1" s="233"/>
      <c r="C1" s="14"/>
      <c r="D1" s="234" t="s">
        <v>34</v>
      </c>
    </row>
    <row r="2" spans="1:4" ht="20.399999999999999" customHeight="1">
      <c r="C2" s="4" t="s">
        <v>6</v>
      </c>
      <c r="D2" s="234"/>
    </row>
    <row r="3" spans="1:4" ht="11.4">
      <c r="A3" s="90"/>
      <c r="C3" s="15"/>
      <c r="D3" s="234"/>
    </row>
    <row r="4" spans="1:4" ht="12" customHeight="1">
      <c r="A4" s="90"/>
      <c r="B4" s="163" t="s">
        <v>31</v>
      </c>
      <c r="C4" s="159">
        <v>4</v>
      </c>
      <c r="D4" s="234"/>
    </row>
    <row r="5" spans="1:4" ht="11.4">
      <c r="A5" s="90"/>
      <c r="C5" s="156"/>
      <c r="D5" s="234"/>
    </row>
    <row r="6" spans="1:4" ht="11.4">
      <c r="A6" s="91"/>
      <c r="B6" s="157" t="s">
        <v>7</v>
      </c>
      <c r="C6" s="158"/>
      <c r="D6" s="234"/>
    </row>
    <row r="7" spans="1:4" ht="13.2" customHeight="1">
      <c r="A7" s="161">
        <v>1</v>
      </c>
      <c r="B7" s="159" t="s">
        <v>134</v>
      </c>
      <c r="C7" s="159"/>
      <c r="D7" s="234"/>
    </row>
    <row r="8" spans="1:4" ht="11.4">
      <c r="A8" s="161" t="s">
        <v>135</v>
      </c>
      <c r="B8" s="163" t="s">
        <v>136</v>
      </c>
      <c r="C8" s="159">
        <v>6</v>
      </c>
    </row>
    <row r="9" spans="1:4" ht="11.4">
      <c r="A9" s="159" t="s">
        <v>137</v>
      </c>
      <c r="B9" s="163" t="s">
        <v>138</v>
      </c>
      <c r="C9" s="159">
        <v>7</v>
      </c>
    </row>
    <row r="10" spans="1:4" ht="22.8">
      <c r="A10" s="159" t="s">
        <v>140</v>
      </c>
      <c r="B10" s="162" t="s">
        <v>258</v>
      </c>
      <c r="C10" s="159"/>
    </row>
    <row r="11" spans="1:4" ht="11.4">
      <c r="A11" s="159" t="s">
        <v>141</v>
      </c>
      <c r="B11" s="163" t="s">
        <v>142</v>
      </c>
      <c r="C11" s="159">
        <v>8</v>
      </c>
    </row>
    <row r="12" spans="1:4" ht="11.4">
      <c r="A12" s="159" t="s">
        <v>143</v>
      </c>
      <c r="B12" s="163" t="s">
        <v>124</v>
      </c>
      <c r="C12" s="159">
        <v>10</v>
      </c>
    </row>
    <row r="13" spans="1:4" ht="11.4">
      <c r="A13" s="159" t="s">
        <v>145</v>
      </c>
      <c r="B13" s="163" t="s">
        <v>144</v>
      </c>
      <c r="C13" s="159">
        <v>12</v>
      </c>
    </row>
    <row r="14" spans="1:4" ht="11.4">
      <c r="A14" s="159" t="s">
        <v>146</v>
      </c>
      <c r="B14" s="163" t="s">
        <v>147</v>
      </c>
      <c r="C14" s="159">
        <v>14</v>
      </c>
    </row>
    <row r="15" spans="1:4" ht="22.8">
      <c r="A15" s="159" t="s">
        <v>199</v>
      </c>
      <c r="B15" s="162" t="s">
        <v>257</v>
      </c>
      <c r="C15" s="159"/>
    </row>
    <row r="16" spans="1:4" ht="11.4">
      <c r="A16" s="159" t="s">
        <v>172</v>
      </c>
      <c r="B16" s="163" t="s">
        <v>308</v>
      </c>
      <c r="C16" s="159">
        <v>16</v>
      </c>
    </row>
    <row r="17" spans="1:4" ht="11.4">
      <c r="A17" s="159" t="s">
        <v>200</v>
      </c>
      <c r="B17" s="163" t="s">
        <v>296</v>
      </c>
      <c r="C17" s="159">
        <v>18</v>
      </c>
    </row>
    <row r="18" spans="1:4" ht="11.4">
      <c r="A18" s="20" t="s">
        <v>201</v>
      </c>
      <c r="B18" s="163" t="s">
        <v>297</v>
      </c>
      <c r="C18" s="164">
        <v>20</v>
      </c>
    </row>
    <row r="19" spans="1:4" ht="11.4">
      <c r="A19" s="20" t="s">
        <v>202</v>
      </c>
      <c r="B19" s="163" t="s">
        <v>298</v>
      </c>
      <c r="C19" s="164">
        <v>22</v>
      </c>
    </row>
    <row r="20" spans="1:4" ht="11.4">
      <c r="A20" s="20" t="s">
        <v>203</v>
      </c>
      <c r="B20" s="163" t="s">
        <v>299</v>
      </c>
      <c r="C20" s="164">
        <v>24</v>
      </c>
    </row>
    <row r="21" spans="1:4" ht="11.4">
      <c r="A21" s="20" t="s">
        <v>204</v>
      </c>
      <c r="B21" s="163" t="s">
        <v>300</v>
      </c>
      <c r="C21" s="164">
        <v>26</v>
      </c>
    </row>
    <row r="22" spans="1:4">
      <c r="A22" s="20" t="s">
        <v>205</v>
      </c>
      <c r="B22" s="163" t="s">
        <v>323</v>
      </c>
      <c r="C22" s="164">
        <v>28</v>
      </c>
      <c r="D22" s="16"/>
    </row>
    <row r="23" spans="1:4" ht="11.4">
      <c r="A23" s="20" t="s">
        <v>206</v>
      </c>
      <c r="B23" s="163" t="s">
        <v>301</v>
      </c>
      <c r="C23" s="164">
        <v>30</v>
      </c>
    </row>
    <row r="24" spans="1:4" ht="11.4">
      <c r="A24" s="20" t="s">
        <v>207</v>
      </c>
      <c r="B24" s="163" t="s">
        <v>302</v>
      </c>
      <c r="C24" s="164">
        <v>32</v>
      </c>
    </row>
    <row r="25" spans="1:4" ht="11.4">
      <c r="A25" s="20" t="s">
        <v>208</v>
      </c>
      <c r="B25" s="163" t="s">
        <v>303</v>
      </c>
      <c r="C25" s="164">
        <v>34</v>
      </c>
    </row>
    <row r="26" spans="1:4" ht="11.4">
      <c r="A26" s="20" t="s">
        <v>209</v>
      </c>
      <c r="B26" s="163" t="s">
        <v>304</v>
      </c>
      <c r="C26" s="164">
        <v>36</v>
      </c>
    </row>
    <row r="27" spans="1:4" ht="11.4">
      <c r="A27" s="20" t="s">
        <v>210</v>
      </c>
      <c r="B27" s="163" t="s">
        <v>305</v>
      </c>
      <c r="C27" s="164">
        <v>38</v>
      </c>
    </row>
    <row r="28" spans="1:4" ht="11.4">
      <c r="A28" s="20" t="s">
        <v>211</v>
      </c>
      <c r="B28" s="163" t="s">
        <v>306</v>
      </c>
      <c r="C28" s="164">
        <v>40</v>
      </c>
    </row>
    <row r="29" spans="1:4" ht="11.4">
      <c r="A29" s="20" t="s">
        <v>212</v>
      </c>
      <c r="B29" s="163" t="s">
        <v>307</v>
      </c>
      <c r="C29" s="164">
        <v>42</v>
      </c>
    </row>
    <row r="30" spans="1:4" ht="11.4">
      <c r="A30" s="20" t="s">
        <v>213</v>
      </c>
      <c r="B30" s="163" t="s">
        <v>309</v>
      </c>
      <c r="C30" s="164">
        <v>44</v>
      </c>
    </row>
    <row r="31" spans="1:4" ht="11.4">
      <c r="A31" s="20" t="s">
        <v>214</v>
      </c>
      <c r="B31" s="163" t="s">
        <v>310</v>
      </c>
      <c r="C31" s="164">
        <v>46</v>
      </c>
    </row>
    <row r="32" spans="1:4" ht="11.4">
      <c r="A32" s="20" t="s">
        <v>215</v>
      </c>
      <c r="B32" s="163" t="s">
        <v>311</v>
      </c>
      <c r="C32" s="164">
        <v>48</v>
      </c>
    </row>
    <row r="33" spans="1:4" ht="11.4">
      <c r="A33" s="20" t="s">
        <v>216</v>
      </c>
      <c r="B33" s="163" t="s">
        <v>312</v>
      </c>
      <c r="C33" s="164">
        <v>50</v>
      </c>
    </row>
    <row r="34" spans="1:4" ht="11.4">
      <c r="A34" s="20" t="s">
        <v>217</v>
      </c>
      <c r="B34" s="163" t="s">
        <v>313</v>
      </c>
      <c r="C34" s="164">
        <v>52</v>
      </c>
    </row>
    <row r="35" spans="1:4">
      <c r="A35" s="20" t="s">
        <v>218</v>
      </c>
      <c r="B35" s="163" t="s">
        <v>322</v>
      </c>
      <c r="C35" s="164">
        <v>54</v>
      </c>
      <c r="D35" s="17"/>
    </row>
    <row r="36" spans="1:4">
      <c r="A36" s="20" t="s">
        <v>219</v>
      </c>
      <c r="B36" s="163" t="s">
        <v>314</v>
      </c>
      <c r="C36" s="164">
        <v>56</v>
      </c>
      <c r="D36" s="17"/>
    </row>
    <row r="37" spans="1:4">
      <c r="A37" s="20" t="s">
        <v>220</v>
      </c>
      <c r="B37" s="163" t="s">
        <v>315</v>
      </c>
      <c r="C37" s="164">
        <v>58</v>
      </c>
      <c r="D37" s="17"/>
    </row>
    <row r="38" spans="1:4" ht="11.4">
      <c r="A38" s="20" t="s">
        <v>221</v>
      </c>
      <c r="B38" s="163" t="s">
        <v>316</v>
      </c>
      <c r="C38" s="164">
        <v>60</v>
      </c>
    </row>
    <row r="39" spans="1:4" ht="11.4">
      <c r="A39" s="20" t="s">
        <v>222</v>
      </c>
      <c r="B39" s="163" t="s">
        <v>317</v>
      </c>
      <c r="C39" s="164">
        <v>62</v>
      </c>
    </row>
    <row r="40" spans="1:4" ht="11.4">
      <c r="A40" s="20" t="s">
        <v>223</v>
      </c>
      <c r="B40" s="163" t="s">
        <v>318</v>
      </c>
      <c r="C40" s="164">
        <v>64</v>
      </c>
    </row>
    <row r="41" spans="1:4" ht="11.4">
      <c r="A41" s="20" t="s">
        <v>224</v>
      </c>
      <c r="B41" s="163" t="s">
        <v>319</v>
      </c>
      <c r="C41" s="164">
        <v>66</v>
      </c>
    </row>
    <row r="42" spans="1:4" ht="11.4">
      <c r="A42" s="20" t="s">
        <v>225</v>
      </c>
      <c r="B42" s="163" t="s">
        <v>320</v>
      </c>
      <c r="C42" s="164">
        <v>68</v>
      </c>
    </row>
    <row r="43" spans="1:4" ht="11.4">
      <c r="A43" s="20" t="s">
        <v>226</v>
      </c>
      <c r="B43" s="163" t="s">
        <v>321</v>
      </c>
      <c r="C43" s="164">
        <v>70</v>
      </c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7:C8" location="'1.1'!A1" display="'1.1'!A1"/>
    <hyperlink ref="A9:C9" location="'1.2'!A1" display="1.2"/>
    <hyperlink ref="A10:C11" location="'2.1'!A1" display="2"/>
    <hyperlink ref="A12:C12" location="'2.2'!A1" display="2.2"/>
    <hyperlink ref="A13:C13" location="'2.3'!A1" display="2.3"/>
    <hyperlink ref="A15:C16" location="'3.1'!A1" display="3"/>
    <hyperlink ref="A17:C17" location="'3.2'!A1" display="3.2"/>
    <hyperlink ref="A18:C18" location="'3.3'!A1" display="3.3"/>
    <hyperlink ref="A19:C19" location="'3.4'!A1" display="3.4"/>
    <hyperlink ref="A20:C20" location="'3.5'!A1" display="3.5"/>
    <hyperlink ref="A21:C21" location="'3.6'!A1" display="3.6"/>
    <hyperlink ref="A22:C22" location="'3.7'!A1" display="3.7"/>
    <hyperlink ref="A23:C23" location="'3.8'!A1" display="3.8"/>
    <hyperlink ref="A24:C24" location="'3.9'!A1" display="3.9"/>
    <hyperlink ref="A25:C25" location="'3.10'!A1" display="3.10"/>
    <hyperlink ref="A26:C26" location="'3.11'!A1" display="3.11"/>
    <hyperlink ref="A27:C27" location="'3.12'!A1" display="3.12"/>
    <hyperlink ref="A28:C28" location="'3.13'!A1" display="3.13"/>
    <hyperlink ref="A29:C29" location="'3.14'!A1" display="3.14"/>
    <hyperlink ref="A30:C30" location="'3.15'!A1" display="3.15"/>
    <hyperlink ref="A31:C31" location="'3.16'!A1" display="3.16"/>
    <hyperlink ref="A32:C32" location="'3.17'!A1" display="3.17"/>
    <hyperlink ref="A33:C33" location="'3.18'!A1" display="3.18"/>
    <hyperlink ref="A34:C34" location="'3.19'!A1" display="3.19"/>
    <hyperlink ref="A35:C35" location="'3.20'!A1" display="3.20"/>
    <hyperlink ref="A36:C36" location="'3.21'!A1" display="3.21"/>
    <hyperlink ref="A37:C37" location="'3.22'!A1" display="3.22"/>
    <hyperlink ref="A38:C38" location="'3.23'!A1" display="3.23"/>
    <hyperlink ref="A39:C39" location="'3.24'!A1" display="3.24"/>
    <hyperlink ref="A40:C40" location="'3.25'!A1" display="3.25"/>
    <hyperlink ref="A41:C41" location="'3.26'!A1" display="3.26"/>
    <hyperlink ref="A42:C42" location="'3.27'!A1" display="3.27"/>
    <hyperlink ref="A43:C43" location="'3.28'!A1" display="3.28"/>
    <hyperlink ref="A14:C14" location="'2.4'!A1" display="2.4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33203125" style="92" customWidth="1"/>
    <col min="3" max="4" width="9.77734375" style="92" customWidth="1"/>
    <col min="5" max="5" width="10.77734375" style="92" customWidth="1"/>
    <col min="6" max="10" width="9.77734375" style="92" customWidth="1"/>
    <col min="11" max="11" width="10.554687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</row>
    <row r="2" spans="1:15" s="107" customFormat="1" ht="13.8" customHeight="1">
      <c r="A2" s="160" t="s">
        <v>247</v>
      </c>
      <c r="B2" s="160"/>
      <c r="C2" s="160"/>
      <c r="D2" s="160"/>
      <c r="E2" s="160"/>
      <c r="F2" s="160"/>
      <c r="H2" s="118"/>
      <c r="I2" s="118"/>
    </row>
    <row r="3" spans="1:15" ht="13.8" customHeight="1">
      <c r="N3" s="96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s="195" customFormat="1" ht="13.8" customHeight="1">
      <c r="A10" s="223"/>
      <c r="B10" s="207"/>
      <c r="C10" s="224"/>
      <c r="D10" s="224"/>
      <c r="E10" s="224"/>
      <c r="F10" s="224"/>
      <c r="G10" s="224"/>
      <c r="H10" s="224"/>
      <c r="I10" s="225"/>
      <c r="J10" s="225"/>
      <c r="K10" s="225"/>
      <c r="L10" s="225"/>
      <c r="M10" s="225"/>
      <c r="N10" s="225"/>
      <c r="O10" s="209"/>
    </row>
    <row r="11" spans="1:15" ht="12" customHeight="1">
      <c r="A11" s="93">
        <v>1</v>
      </c>
      <c r="B11" s="229" t="s">
        <v>46</v>
      </c>
      <c r="C11" s="104">
        <v>146667</v>
      </c>
      <c r="D11" s="104">
        <v>49589</v>
      </c>
      <c r="E11" s="104">
        <v>97077</v>
      </c>
      <c r="F11" s="104">
        <v>78615</v>
      </c>
      <c r="G11" s="104">
        <v>11087</v>
      </c>
      <c r="H11" s="104">
        <v>7376</v>
      </c>
      <c r="I11" s="104">
        <v>716</v>
      </c>
      <c r="J11" s="104">
        <v>242</v>
      </c>
      <c r="K11" s="104">
        <v>474</v>
      </c>
      <c r="L11" s="104">
        <v>462</v>
      </c>
      <c r="M11" s="104">
        <v>320</v>
      </c>
      <c r="N11" s="104">
        <v>213</v>
      </c>
      <c r="O11" s="185">
        <v>1</v>
      </c>
    </row>
    <row r="12" spans="1:15" ht="12" customHeight="1">
      <c r="A12" s="93">
        <v>2</v>
      </c>
      <c r="B12" s="180" t="s">
        <v>48</v>
      </c>
      <c r="C12" s="104">
        <v>144366</v>
      </c>
      <c r="D12" s="104">
        <v>49168</v>
      </c>
      <c r="E12" s="104">
        <v>95198</v>
      </c>
      <c r="F12" s="104">
        <v>77320</v>
      </c>
      <c r="G12" s="104">
        <v>10668</v>
      </c>
      <c r="H12" s="104">
        <v>7211</v>
      </c>
      <c r="I12" s="104">
        <v>705</v>
      </c>
      <c r="J12" s="104">
        <v>240</v>
      </c>
      <c r="K12" s="104">
        <v>465</v>
      </c>
      <c r="L12" s="104">
        <v>454</v>
      </c>
      <c r="M12" s="104">
        <v>308</v>
      </c>
      <c r="N12" s="104">
        <v>208</v>
      </c>
      <c r="O12" s="168">
        <v>2</v>
      </c>
    </row>
    <row r="13" spans="1:15" ht="12" customHeight="1">
      <c r="A13" s="93">
        <v>3</v>
      </c>
      <c r="B13" s="180" t="s">
        <v>49</v>
      </c>
      <c r="C13" s="104">
        <v>27</v>
      </c>
      <c r="D13" s="104">
        <v>27</v>
      </c>
      <c r="E13" s="104" t="s">
        <v>0</v>
      </c>
      <c r="F13" s="104" t="s">
        <v>0</v>
      </c>
      <c r="G13" s="104" t="s">
        <v>0</v>
      </c>
      <c r="H13" s="104" t="s">
        <v>0</v>
      </c>
      <c r="I13" s="104">
        <v>0</v>
      </c>
      <c r="J13" s="104">
        <v>0</v>
      </c>
      <c r="K13" s="104" t="s">
        <v>0</v>
      </c>
      <c r="L13" s="104" t="s">
        <v>0</v>
      </c>
      <c r="M13" s="104" t="s">
        <v>0</v>
      </c>
      <c r="N13" s="104" t="s">
        <v>0</v>
      </c>
      <c r="O13" s="168">
        <v>3</v>
      </c>
    </row>
    <row r="14" spans="1:15" ht="12" customHeight="1">
      <c r="A14" s="93">
        <v>4</v>
      </c>
      <c r="B14" s="180" t="s">
        <v>278</v>
      </c>
      <c r="C14" s="104">
        <v>246</v>
      </c>
      <c r="D14" s="104">
        <v>101</v>
      </c>
      <c r="E14" s="104">
        <v>145</v>
      </c>
      <c r="F14" s="104">
        <v>135</v>
      </c>
      <c r="G14" s="104">
        <v>3</v>
      </c>
      <c r="H14" s="104">
        <v>7</v>
      </c>
      <c r="I14" s="104">
        <v>1</v>
      </c>
      <c r="J14" s="104">
        <v>0</v>
      </c>
      <c r="K14" s="104">
        <v>1</v>
      </c>
      <c r="L14" s="104">
        <v>1</v>
      </c>
      <c r="M14" s="104">
        <v>0</v>
      </c>
      <c r="N14" s="104">
        <v>0</v>
      </c>
      <c r="O14" s="168">
        <v>4</v>
      </c>
    </row>
    <row r="15" spans="1:15" ht="12" customHeight="1">
      <c r="A15" s="93">
        <v>5</v>
      </c>
      <c r="B15" s="180" t="s">
        <v>50</v>
      </c>
      <c r="C15" s="104">
        <v>2027</v>
      </c>
      <c r="D15" s="104">
        <v>293</v>
      </c>
      <c r="E15" s="104">
        <v>1734</v>
      </c>
      <c r="F15" s="104">
        <v>1161</v>
      </c>
      <c r="G15" s="104">
        <v>416</v>
      </c>
      <c r="H15" s="104">
        <v>158</v>
      </c>
      <c r="I15" s="104">
        <v>10</v>
      </c>
      <c r="J15" s="104">
        <v>1</v>
      </c>
      <c r="K15" s="104">
        <v>8</v>
      </c>
      <c r="L15" s="104">
        <v>7</v>
      </c>
      <c r="M15" s="104">
        <v>12</v>
      </c>
      <c r="N15" s="104">
        <v>5</v>
      </c>
      <c r="O15" s="168">
        <v>5</v>
      </c>
    </row>
    <row r="16" spans="1:15" ht="12" customHeight="1">
      <c r="A16" s="93">
        <v>6</v>
      </c>
      <c r="B16" s="180" t="s">
        <v>51</v>
      </c>
      <c r="C16" s="104">
        <v>70374</v>
      </c>
      <c r="D16" s="104">
        <v>17615</v>
      </c>
      <c r="E16" s="104">
        <v>52760</v>
      </c>
      <c r="F16" s="104">
        <v>42560</v>
      </c>
      <c r="G16" s="104">
        <v>7534</v>
      </c>
      <c r="H16" s="104">
        <v>2666</v>
      </c>
      <c r="I16" s="104">
        <v>344</v>
      </c>
      <c r="J16" s="104">
        <v>86</v>
      </c>
      <c r="K16" s="104">
        <v>258</v>
      </c>
      <c r="L16" s="104">
        <v>250</v>
      </c>
      <c r="M16" s="104">
        <v>217</v>
      </c>
      <c r="N16" s="104">
        <v>77</v>
      </c>
      <c r="O16" s="168">
        <v>6</v>
      </c>
    </row>
    <row r="17" spans="1:15" ht="22.05" customHeight="1">
      <c r="A17" s="93">
        <v>7</v>
      </c>
      <c r="B17" s="182" t="s">
        <v>193</v>
      </c>
      <c r="C17" s="104">
        <v>45129</v>
      </c>
      <c r="D17" s="104">
        <v>8664</v>
      </c>
      <c r="E17" s="104">
        <v>36464</v>
      </c>
      <c r="F17" s="104">
        <v>28987</v>
      </c>
      <c r="G17" s="104">
        <v>5627</v>
      </c>
      <c r="H17" s="104">
        <v>1851</v>
      </c>
      <c r="I17" s="104">
        <v>220</v>
      </c>
      <c r="J17" s="104">
        <v>42</v>
      </c>
      <c r="K17" s="104">
        <v>178</v>
      </c>
      <c r="L17" s="104">
        <v>170</v>
      </c>
      <c r="M17" s="104">
        <v>162</v>
      </c>
      <c r="N17" s="104">
        <v>53</v>
      </c>
      <c r="O17" s="168">
        <v>7</v>
      </c>
    </row>
    <row r="18" spans="1:15" ht="22.05" customHeight="1">
      <c r="A18" s="93">
        <v>8</v>
      </c>
      <c r="B18" s="187" t="s">
        <v>279</v>
      </c>
      <c r="C18" s="104">
        <v>380077</v>
      </c>
      <c r="D18" s="104">
        <v>240825</v>
      </c>
      <c r="E18" s="104">
        <v>139252</v>
      </c>
      <c r="F18" s="104">
        <v>110060</v>
      </c>
      <c r="G18" s="104">
        <v>28398</v>
      </c>
      <c r="H18" s="104">
        <v>794</v>
      </c>
      <c r="I18" s="104">
        <v>1856</v>
      </c>
      <c r="J18" s="104">
        <v>1176</v>
      </c>
      <c r="K18" s="104">
        <v>680</v>
      </c>
      <c r="L18" s="104">
        <v>647</v>
      </c>
      <c r="M18" s="104">
        <v>819</v>
      </c>
      <c r="N18" s="104">
        <v>23</v>
      </c>
      <c r="O18" s="169">
        <v>8</v>
      </c>
    </row>
    <row r="19" spans="1:15" ht="22.05" customHeight="1">
      <c r="A19" s="93">
        <v>9</v>
      </c>
      <c r="B19" s="182" t="s">
        <v>194</v>
      </c>
      <c r="C19" s="104">
        <v>128523</v>
      </c>
      <c r="D19" s="104">
        <v>126948</v>
      </c>
      <c r="E19" s="104">
        <v>1575</v>
      </c>
      <c r="F19" s="104">
        <v>1284</v>
      </c>
      <c r="G19" s="104">
        <v>291</v>
      </c>
      <c r="H19" s="104" t="s">
        <v>0</v>
      </c>
      <c r="I19" s="104">
        <v>627</v>
      </c>
      <c r="J19" s="104">
        <v>620</v>
      </c>
      <c r="K19" s="104">
        <v>8</v>
      </c>
      <c r="L19" s="104">
        <v>8</v>
      </c>
      <c r="M19" s="104">
        <v>8</v>
      </c>
      <c r="N19" s="104" t="s">
        <v>0</v>
      </c>
      <c r="O19" s="168">
        <v>9</v>
      </c>
    </row>
    <row r="20" spans="1:15" ht="12" customHeight="1">
      <c r="A20" s="93">
        <v>10</v>
      </c>
      <c r="B20" s="180" t="s">
        <v>53</v>
      </c>
      <c r="C20" s="104">
        <v>66692</v>
      </c>
      <c r="D20" s="104">
        <v>66692</v>
      </c>
      <c r="E20" s="104" t="s">
        <v>0</v>
      </c>
      <c r="F20" s="104" t="s">
        <v>0</v>
      </c>
      <c r="G20" s="104" t="s">
        <v>0</v>
      </c>
      <c r="H20" s="104" t="s">
        <v>0</v>
      </c>
      <c r="I20" s="104">
        <v>326</v>
      </c>
      <c r="J20" s="104">
        <v>326</v>
      </c>
      <c r="K20" s="104" t="s">
        <v>0</v>
      </c>
      <c r="L20" s="104" t="s">
        <v>0</v>
      </c>
      <c r="M20" s="104" t="s">
        <v>0</v>
      </c>
      <c r="N20" s="104" t="s">
        <v>0</v>
      </c>
      <c r="O20" s="168">
        <v>10</v>
      </c>
    </row>
    <row r="21" spans="1:15" ht="12" customHeight="1">
      <c r="A21" s="93">
        <v>11</v>
      </c>
      <c r="B21" s="181" t="s">
        <v>55</v>
      </c>
      <c r="C21" s="104">
        <v>39628</v>
      </c>
      <c r="D21" s="104">
        <v>39628</v>
      </c>
      <c r="E21" s="104" t="s">
        <v>0</v>
      </c>
      <c r="F21" s="104" t="s">
        <v>0</v>
      </c>
      <c r="G21" s="104" t="s">
        <v>0</v>
      </c>
      <c r="H21" s="104" t="s">
        <v>0</v>
      </c>
      <c r="I21" s="104">
        <v>193</v>
      </c>
      <c r="J21" s="104">
        <v>193</v>
      </c>
      <c r="K21" s="104" t="s">
        <v>0</v>
      </c>
      <c r="L21" s="104" t="s">
        <v>0</v>
      </c>
      <c r="M21" s="104" t="s">
        <v>0</v>
      </c>
      <c r="N21" s="104" t="s">
        <v>0</v>
      </c>
      <c r="O21" s="168">
        <v>11</v>
      </c>
    </row>
    <row r="22" spans="1:15" ht="12" customHeight="1">
      <c r="A22" s="93">
        <v>12</v>
      </c>
      <c r="B22" s="181" t="s">
        <v>57</v>
      </c>
      <c r="C22" s="104">
        <v>19597</v>
      </c>
      <c r="D22" s="104">
        <v>18022</v>
      </c>
      <c r="E22" s="104">
        <v>1575</v>
      </c>
      <c r="F22" s="104">
        <v>1284</v>
      </c>
      <c r="G22" s="104">
        <v>291</v>
      </c>
      <c r="H22" s="104" t="s">
        <v>0</v>
      </c>
      <c r="I22" s="104">
        <v>96</v>
      </c>
      <c r="J22" s="104">
        <v>88</v>
      </c>
      <c r="K22" s="104">
        <v>8</v>
      </c>
      <c r="L22" s="104">
        <v>8</v>
      </c>
      <c r="M22" s="104">
        <v>8</v>
      </c>
      <c r="N22" s="104" t="s">
        <v>0</v>
      </c>
      <c r="O22" s="168">
        <v>12</v>
      </c>
    </row>
    <row r="23" spans="1:15" ht="12" customHeight="1">
      <c r="A23" s="93">
        <v>13</v>
      </c>
      <c r="B23" s="181" t="s">
        <v>59</v>
      </c>
      <c r="C23" s="104">
        <v>2605</v>
      </c>
      <c r="D23" s="104">
        <v>2605</v>
      </c>
      <c r="E23" s="104" t="s">
        <v>0</v>
      </c>
      <c r="F23" s="104" t="s">
        <v>0</v>
      </c>
      <c r="G23" s="104" t="s">
        <v>0</v>
      </c>
      <c r="H23" s="104" t="s">
        <v>0</v>
      </c>
      <c r="I23" s="104">
        <v>13</v>
      </c>
      <c r="J23" s="104">
        <v>13</v>
      </c>
      <c r="K23" s="104" t="s">
        <v>0</v>
      </c>
      <c r="L23" s="104" t="s">
        <v>0</v>
      </c>
      <c r="M23" s="104" t="s">
        <v>0</v>
      </c>
      <c r="N23" s="104" t="s">
        <v>0</v>
      </c>
      <c r="O23" s="168">
        <v>13</v>
      </c>
    </row>
    <row r="24" spans="1:15" ht="22.05" customHeight="1">
      <c r="A24" s="93">
        <v>14</v>
      </c>
      <c r="B24" s="182" t="s">
        <v>280</v>
      </c>
      <c r="C24" s="104">
        <v>40979</v>
      </c>
      <c r="D24" s="104">
        <v>23882</v>
      </c>
      <c r="E24" s="104">
        <v>17097</v>
      </c>
      <c r="F24" s="104">
        <v>16640</v>
      </c>
      <c r="G24" s="104">
        <v>439</v>
      </c>
      <c r="H24" s="104">
        <v>18</v>
      </c>
      <c r="I24" s="104">
        <v>200</v>
      </c>
      <c r="J24" s="104">
        <v>117</v>
      </c>
      <c r="K24" s="104">
        <v>83</v>
      </c>
      <c r="L24" s="104">
        <v>98</v>
      </c>
      <c r="M24" s="104">
        <v>13</v>
      </c>
      <c r="N24" s="104">
        <v>1</v>
      </c>
      <c r="O24" s="168">
        <v>14</v>
      </c>
    </row>
    <row r="25" spans="1:15" ht="22.05" customHeight="1">
      <c r="A25" s="93">
        <v>15</v>
      </c>
      <c r="B25" s="182" t="s">
        <v>281</v>
      </c>
      <c r="C25" s="104">
        <v>26715</v>
      </c>
      <c r="D25" s="104">
        <v>23432</v>
      </c>
      <c r="E25" s="104">
        <v>3282</v>
      </c>
      <c r="F25" s="104">
        <v>3180</v>
      </c>
      <c r="G25" s="104">
        <v>56</v>
      </c>
      <c r="H25" s="104">
        <v>47</v>
      </c>
      <c r="I25" s="104">
        <v>130</v>
      </c>
      <c r="J25" s="104">
        <v>114</v>
      </c>
      <c r="K25" s="104">
        <v>16</v>
      </c>
      <c r="L25" s="104">
        <v>19</v>
      </c>
      <c r="M25" s="104">
        <v>2</v>
      </c>
      <c r="N25" s="104">
        <v>1</v>
      </c>
      <c r="O25" s="168">
        <v>15</v>
      </c>
    </row>
    <row r="26" spans="1:15" ht="12" customHeight="1">
      <c r="A26" s="93">
        <v>16</v>
      </c>
      <c r="B26" s="180" t="s">
        <v>62</v>
      </c>
      <c r="C26" s="104">
        <v>3711</v>
      </c>
      <c r="D26" s="104">
        <v>78</v>
      </c>
      <c r="E26" s="104">
        <v>3633</v>
      </c>
      <c r="F26" s="104">
        <v>2846</v>
      </c>
      <c r="G26" s="104">
        <v>693</v>
      </c>
      <c r="H26" s="104">
        <v>93</v>
      </c>
      <c r="I26" s="104">
        <v>18</v>
      </c>
      <c r="J26" s="104">
        <v>0</v>
      </c>
      <c r="K26" s="104">
        <v>18</v>
      </c>
      <c r="L26" s="104">
        <v>17</v>
      </c>
      <c r="M26" s="104">
        <v>20</v>
      </c>
      <c r="N26" s="104">
        <v>3</v>
      </c>
      <c r="O26" s="168">
        <v>16</v>
      </c>
    </row>
    <row r="27" spans="1:15" ht="12" customHeight="1">
      <c r="A27" s="93">
        <v>17</v>
      </c>
      <c r="B27" s="180" t="s">
        <v>63</v>
      </c>
      <c r="C27" s="104">
        <v>3562</v>
      </c>
      <c r="D27" s="104">
        <v>78</v>
      </c>
      <c r="E27" s="104">
        <v>3484</v>
      </c>
      <c r="F27" s="104">
        <v>2751</v>
      </c>
      <c r="G27" s="104">
        <v>640</v>
      </c>
      <c r="H27" s="104">
        <v>93</v>
      </c>
      <c r="I27" s="104">
        <v>17</v>
      </c>
      <c r="J27" s="104">
        <v>0</v>
      </c>
      <c r="K27" s="104">
        <v>17</v>
      </c>
      <c r="L27" s="104">
        <v>16</v>
      </c>
      <c r="M27" s="104">
        <v>18</v>
      </c>
      <c r="N27" s="104">
        <v>3</v>
      </c>
      <c r="O27" s="168">
        <v>17</v>
      </c>
    </row>
    <row r="28" spans="1:15" ht="12" customHeight="1">
      <c r="A28" s="93">
        <v>18</v>
      </c>
      <c r="B28" s="188" t="s">
        <v>130</v>
      </c>
      <c r="C28" s="104">
        <v>596398</v>
      </c>
      <c r="D28" s="104">
        <v>308107</v>
      </c>
      <c r="E28" s="104">
        <v>288290</v>
      </c>
      <c r="F28" s="104">
        <v>230266</v>
      </c>
      <c r="G28" s="104">
        <v>47097</v>
      </c>
      <c r="H28" s="104">
        <v>10928</v>
      </c>
      <c r="I28" s="104">
        <v>2912</v>
      </c>
      <c r="J28" s="104">
        <v>1504</v>
      </c>
      <c r="K28" s="104">
        <v>1407</v>
      </c>
      <c r="L28" s="104">
        <v>1353</v>
      </c>
      <c r="M28" s="104">
        <v>1358</v>
      </c>
      <c r="N28" s="104">
        <v>315</v>
      </c>
      <c r="O28" s="168">
        <v>18</v>
      </c>
    </row>
    <row r="29" spans="1:15" ht="12" customHeight="1">
      <c r="A29" s="93">
        <v>21</v>
      </c>
      <c r="B29" s="180" t="s">
        <v>167</v>
      </c>
      <c r="C29" s="104">
        <v>56390</v>
      </c>
      <c r="D29" s="104">
        <v>12571</v>
      </c>
      <c r="E29" s="104">
        <v>43818</v>
      </c>
      <c r="F29" s="104">
        <v>39099</v>
      </c>
      <c r="G29" s="104">
        <v>3839</v>
      </c>
      <c r="H29" s="104">
        <v>880</v>
      </c>
      <c r="I29" s="104">
        <v>275</v>
      </c>
      <c r="J29" s="104">
        <v>61</v>
      </c>
      <c r="K29" s="104">
        <v>214</v>
      </c>
      <c r="L29" s="104">
        <v>230</v>
      </c>
      <c r="M29" s="104">
        <v>111</v>
      </c>
      <c r="N29" s="104">
        <v>25</v>
      </c>
      <c r="O29" s="168">
        <v>21</v>
      </c>
    </row>
    <row r="30" spans="1:15" ht="12" customHeight="1">
      <c r="A30" s="93">
        <v>22</v>
      </c>
      <c r="B30" s="180" t="s">
        <v>66</v>
      </c>
      <c r="C30" s="104">
        <v>3678</v>
      </c>
      <c r="D30" s="104">
        <v>372</v>
      </c>
      <c r="E30" s="104">
        <v>3306</v>
      </c>
      <c r="F30" s="104">
        <v>3079</v>
      </c>
      <c r="G30" s="104">
        <v>227</v>
      </c>
      <c r="H30" s="104" t="s">
        <v>0</v>
      </c>
      <c r="I30" s="104">
        <v>18</v>
      </c>
      <c r="J30" s="104">
        <v>2</v>
      </c>
      <c r="K30" s="104">
        <v>16</v>
      </c>
      <c r="L30" s="104">
        <v>18</v>
      </c>
      <c r="M30" s="104">
        <v>7</v>
      </c>
      <c r="N30" s="104" t="s">
        <v>0</v>
      </c>
      <c r="O30" s="168">
        <v>22</v>
      </c>
    </row>
    <row r="31" spans="1:15" ht="12" customHeight="1">
      <c r="A31" s="93">
        <v>23</v>
      </c>
      <c r="B31" s="172" t="s">
        <v>292</v>
      </c>
      <c r="C31" s="104">
        <v>2645</v>
      </c>
      <c r="D31" s="104">
        <v>105</v>
      </c>
      <c r="E31" s="104">
        <v>2540</v>
      </c>
      <c r="F31" s="104">
        <v>2352</v>
      </c>
      <c r="G31" s="104">
        <v>188</v>
      </c>
      <c r="H31" s="104" t="s">
        <v>0</v>
      </c>
      <c r="I31" s="104">
        <v>13</v>
      </c>
      <c r="J31" s="104">
        <v>1</v>
      </c>
      <c r="K31" s="104">
        <v>12</v>
      </c>
      <c r="L31" s="104">
        <v>14</v>
      </c>
      <c r="M31" s="104">
        <v>5</v>
      </c>
      <c r="N31" s="104" t="s">
        <v>0</v>
      </c>
      <c r="O31" s="168">
        <v>23</v>
      </c>
    </row>
    <row r="32" spans="1:15" ht="12" customHeight="1">
      <c r="A32" s="93">
        <v>24</v>
      </c>
      <c r="B32" s="172" t="s">
        <v>291</v>
      </c>
      <c r="C32" s="104">
        <v>8685</v>
      </c>
      <c r="D32" s="104">
        <v>3445</v>
      </c>
      <c r="E32" s="104">
        <v>5240</v>
      </c>
      <c r="F32" s="104">
        <v>4043</v>
      </c>
      <c r="G32" s="104">
        <v>562</v>
      </c>
      <c r="H32" s="104">
        <v>635</v>
      </c>
      <c r="I32" s="104">
        <v>42</v>
      </c>
      <c r="J32" s="104">
        <v>17</v>
      </c>
      <c r="K32" s="104">
        <v>26</v>
      </c>
      <c r="L32" s="104">
        <v>24</v>
      </c>
      <c r="M32" s="104">
        <v>16</v>
      </c>
      <c r="N32" s="104">
        <v>18</v>
      </c>
      <c r="O32" s="168">
        <v>24</v>
      </c>
    </row>
    <row r="33" spans="1:16" ht="12" customHeight="1">
      <c r="A33" s="93">
        <v>25</v>
      </c>
      <c r="B33" s="180" t="s">
        <v>67</v>
      </c>
      <c r="C33" s="104">
        <v>1201</v>
      </c>
      <c r="D33" s="104">
        <v>189</v>
      </c>
      <c r="E33" s="104">
        <v>1011</v>
      </c>
      <c r="F33" s="104">
        <v>1000</v>
      </c>
      <c r="G33" s="104">
        <v>11</v>
      </c>
      <c r="H33" s="104" t="s">
        <v>0</v>
      </c>
      <c r="I33" s="104">
        <v>6</v>
      </c>
      <c r="J33" s="104">
        <v>1</v>
      </c>
      <c r="K33" s="104">
        <v>5</v>
      </c>
      <c r="L33" s="104">
        <v>6</v>
      </c>
      <c r="M33" s="104">
        <v>0</v>
      </c>
      <c r="N33" s="104" t="s">
        <v>0</v>
      </c>
      <c r="O33" s="168">
        <v>25</v>
      </c>
    </row>
    <row r="34" spans="1:16" ht="12" customHeight="1">
      <c r="A34" s="93">
        <v>26</v>
      </c>
      <c r="B34" s="180" t="s">
        <v>68</v>
      </c>
      <c r="C34" s="104">
        <v>39315</v>
      </c>
      <c r="D34" s="104">
        <v>8459</v>
      </c>
      <c r="E34" s="104">
        <v>30856</v>
      </c>
      <c r="F34" s="104">
        <v>27760</v>
      </c>
      <c r="G34" s="104">
        <v>2851</v>
      </c>
      <c r="H34" s="104">
        <v>246</v>
      </c>
      <c r="I34" s="104">
        <v>192</v>
      </c>
      <c r="J34" s="104">
        <v>41</v>
      </c>
      <c r="K34" s="104">
        <v>151</v>
      </c>
      <c r="L34" s="104">
        <v>163</v>
      </c>
      <c r="M34" s="104">
        <v>82</v>
      </c>
      <c r="N34" s="104">
        <v>7</v>
      </c>
      <c r="O34" s="168">
        <v>26</v>
      </c>
    </row>
    <row r="35" spans="1:16" ht="12" customHeight="1">
      <c r="A35" s="93">
        <v>28</v>
      </c>
      <c r="B35" s="184" t="s">
        <v>168</v>
      </c>
      <c r="C35" s="104">
        <v>652787</v>
      </c>
      <c r="D35" s="104">
        <v>320679</v>
      </c>
      <c r="E35" s="104">
        <v>332109</v>
      </c>
      <c r="F35" s="104">
        <v>269364</v>
      </c>
      <c r="G35" s="104">
        <v>50936</v>
      </c>
      <c r="H35" s="104">
        <v>11808</v>
      </c>
      <c r="I35" s="104">
        <v>3187</v>
      </c>
      <c r="J35" s="104">
        <v>1566</v>
      </c>
      <c r="K35" s="104">
        <v>1621</v>
      </c>
      <c r="L35" s="104">
        <v>1583</v>
      </c>
      <c r="M35" s="104">
        <v>1468</v>
      </c>
      <c r="N35" s="104">
        <v>340</v>
      </c>
      <c r="O35" s="168">
        <v>28</v>
      </c>
    </row>
    <row r="36" spans="1:16" ht="12" customHeight="1">
      <c r="A36" s="93">
        <v>29</v>
      </c>
      <c r="B36" s="189" t="s">
        <v>169</v>
      </c>
      <c r="C36" s="104">
        <v>37500</v>
      </c>
      <c r="D36" s="104">
        <v>5719</v>
      </c>
      <c r="E36" s="104">
        <v>31781</v>
      </c>
      <c r="F36" s="104">
        <v>28364</v>
      </c>
      <c r="G36" s="104">
        <v>2315</v>
      </c>
      <c r="H36" s="104">
        <v>1102</v>
      </c>
      <c r="I36" s="104">
        <v>183</v>
      </c>
      <c r="J36" s="104">
        <v>28</v>
      </c>
      <c r="K36" s="104">
        <v>155</v>
      </c>
      <c r="L36" s="104">
        <v>167</v>
      </c>
      <c r="M36" s="104">
        <v>67</v>
      </c>
      <c r="N36" s="104">
        <v>32</v>
      </c>
      <c r="O36" s="168">
        <v>29</v>
      </c>
    </row>
    <row r="37" spans="1:16" ht="12" customHeight="1">
      <c r="A37" s="93">
        <v>30</v>
      </c>
      <c r="B37" s="189" t="s">
        <v>170</v>
      </c>
      <c r="C37" s="104">
        <v>-21683</v>
      </c>
      <c r="D37" s="104">
        <v>-4158</v>
      </c>
      <c r="E37" s="104">
        <v>-17525</v>
      </c>
      <c r="F37" s="104">
        <v>-16752</v>
      </c>
      <c r="G37" s="104">
        <v>91</v>
      </c>
      <c r="H37" s="104">
        <v>-864</v>
      </c>
      <c r="I37" s="104">
        <v>-106</v>
      </c>
      <c r="J37" s="104">
        <v>-20</v>
      </c>
      <c r="K37" s="104">
        <v>-86</v>
      </c>
      <c r="L37" s="104">
        <v>-98</v>
      </c>
      <c r="M37" s="104">
        <v>3</v>
      </c>
      <c r="N37" s="104">
        <v>-25</v>
      </c>
      <c r="O37" s="168">
        <v>30</v>
      </c>
    </row>
    <row r="38" spans="1:16" ht="12" customHeight="1">
      <c r="A38" s="93">
        <v>31</v>
      </c>
      <c r="B38" s="190" t="s">
        <v>73</v>
      </c>
      <c r="C38" s="104">
        <v>15817</v>
      </c>
      <c r="D38" s="104">
        <v>1561</v>
      </c>
      <c r="E38" s="104">
        <v>14256</v>
      </c>
      <c r="F38" s="104">
        <v>11612</v>
      </c>
      <c r="G38" s="104">
        <v>2406</v>
      </c>
      <c r="H38" s="104">
        <v>238</v>
      </c>
      <c r="I38" s="104">
        <v>77</v>
      </c>
      <c r="J38" s="104">
        <v>8</v>
      </c>
      <c r="K38" s="104">
        <v>70</v>
      </c>
      <c r="L38" s="104">
        <v>68</v>
      </c>
      <c r="M38" s="104">
        <v>69</v>
      </c>
      <c r="N38" s="104">
        <v>7</v>
      </c>
      <c r="O38" s="168">
        <v>31</v>
      </c>
    </row>
    <row r="39" spans="1:16" ht="12" customHeight="1">
      <c r="A39" s="109"/>
      <c r="B39" s="191"/>
      <c r="C39" s="105"/>
      <c r="D39" s="105"/>
      <c r="E39" s="105"/>
      <c r="F39" s="105"/>
      <c r="G39" s="105"/>
      <c r="H39" s="105"/>
      <c r="I39" s="104"/>
      <c r="J39" s="104"/>
      <c r="K39" s="104"/>
      <c r="L39" s="104"/>
      <c r="M39" s="104"/>
      <c r="N39" s="104"/>
      <c r="O39" s="168"/>
    </row>
    <row r="40" spans="1:16" ht="12" customHeight="1">
      <c r="A40" s="109"/>
      <c r="B40" s="192" t="s">
        <v>75</v>
      </c>
      <c r="C40" s="105"/>
      <c r="D40" s="105"/>
      <c r="E40" s="105"/>
      <c r="F40" s="105"/>
      <c r="G40" s="105"/>
      <c r="H40" s="105"/>
      <c r="I40" s="104"/>
      <c r="J40" s="104"/>
      <c r="K40" s="104"/>
      <c r="L40" s="104"/>
      <c r="M40" s="104"/>
      <c r="N40" s="104"/>
      <c r="O40" s="168"/>
    </row>
    <row r="41" spans="1:16" ht="12" customHeight="1">
      <c r="A41" s="93">
        <v>32</v>
      </c>
      <c r="B41" s="193" t="s">
        <v>76</v>
      </c>
      <c r="C41" s="104">
        <v>4830</v>
      </c>
      <c r="D41" s="104" t="s">
        <v>0</v>
      </c>
      <c r="E41" s="104">
        <v>4830</v>
      </c>
      <c r="F41" s="104">
        <v>1437</v>
      </c>
      <c r="G41" s="104">
        <v>3393</v>
      </c>
      <c r="H41" s="104" t="s">
        <v>0</v>
      </c>
      <c r="I41" s="104">
        <v>24</v>
      </c>
      <c r="J41" s="104" t="s">
        <v>0</v>
      </c>
      <c r="K41" s="104">
        <v>24</v>
      </c>
      <c r="L41" s="104">
        <v>8</v>
      </c>
      <c r="M41" s="104">
        <v>98</v>
      </c>
      <c r="N41" s="104" t="s">
        <v>0</v>
      </c>
      <c r="O41" s="168">
        <v>32</v>
      </c>
    </row>
    <row r="42" spans="1:16" ht="12" customHeight="1">
      <c r="A42" s="93">
        <v>34</v>
      </c>
      <c r="B42" s="193" t="s">
        <v>171</v>
      </c>
      <c r="C42" s="104">
        <v>14060</v>
      </c>
      <c r="D42" s="104">
        <v>301</v>
      </c>
      <c r="E42" s="104">
        <v>13759</v>
      </c>
      <c r="F42" s="104">
        <v>9785</v>
      </c>
      <c r="G42" s="104">
        <v>3763</v>
      </c>
      <c r="H42" s="104">
        <v>211</v>
      </c>
      <c r="I42" s="104">
        <v>69</v>
      </c>
      <c r="J42" s="104">
        <v>1</v>
      </c>
      <c r="K42" s="104">
        <v>67</v>
      </c>
      <c r="L42" s="104">
        <v>58</v>
      </c>
      <c r="M42" s="104">
        <v>108</v>
      </c>
      <c r="N42" s="104">
        <v>6</v>
      </c>
      <c r="O42" s="168">
        <v>34</v>
      </c>
    </row>
    <row r="43" spans="1:16" ht="12" customHeight="1">
      <c r="A43" s="93">
        <v>36</v>
      </c>
      <c r="B43" s="194" t="s">
        <v>79</v>
      </c>
      <c r="C43" s="104">
        <v>-9230</v>
      </c>
      <c r="D43" s="104">
        <v>-301</v>
      </c>
      <c r="E43" s="104">
        <v>-8929</v>
      </c>
      <c r="F43" s="104">
        <v>-8348</v>
      </c>
      <c r="G43" s="104">
        <v>-370</v>
      </c>
      <c r="H43" s="104">
        <v>-211</v>
      </c>
      <c r="I43" s="104">
        <v>-45</v>
      </c>
      <c r="J43" s="104">
        <v>-1</v>
      </c>
      <c r="K43" s="104">
        <v>-44</v>
      </c>
      <c r="L43" s="104">
        <v>-49</v>
      </c>
      <c r="M43" s="104">
        <v>-11</v>
      </c>
      <c r="N43" s="104">
        <v>-6</v>
      </c>
      <c r="O43" s="168">
        <v>36</v>
      </c>
    </row>
    <row r="44" spans="1:16" ht="12" customHeight="1">
      <c r="A44" s="110" t="s">
        <v>173</v>
      </c>
      <c r="B44" s="111"/>
      <c r="N44" s="94"/>
      <c r="O44" s="94"/>
      <c r="P44" s="94"/>
    </row>
    <row r="45" spans="1:16" ht="12" customHeight="1">
      <c r="A45" s="202" t="s">
        <v>287</v>
      </c>
      <c r="B45" s="203"/>
      <c r="C45" s="37"/>
      <c r="N45" s="94"/>
      <c r="O45" s="94"/>
      <c r="P45" s="94"/>
    </row>
    <row r="46" spans="1:16" ht="12" customHeight="1">
      <c r="A46" s="204" t="s">
        <v>133</v>
      </c>
      <c r="B46" s="205"/>
      <c r="C46" s="38"/>
      <c r="N46" s="94"/>
      <c r="O46" s="94"/>
      <c r="P46" s="94"/>
    </row>
    <row r="47" spans="1:16">
      <c r="N47" s="94"/>
      <c r="O47" s="94"/>
      <c r="P47" s="94"/>
    </row>
    <row r="48" spans="1:16">
      <c r="N48" s="94"/>
      <c r="O48" s="94"/>
      <c r="P48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5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4.77734375" style="92" customWidth="1"/>
    <col min="3" max="4" width="9.77734375" style="92" customWidth="1"/>
    <col min="5" max="5" width="10.6640625" style="92" customWidth="1"/>
    <col min="6" max="10" width="9.77734375" style="92" customWidth="1"/>
    <col min="11" max="11" width="10.664062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14" customFormat="1" ht="24" customHeight="1">
      <c r="A1" s="261" t="s">
        <v>259</v>
      </c>
      <c r="B1" s="261"/>
      <c r="C1" s="261"/>
      <c r="D1" s="261"/>
      <c r="E1" s="261"/>
      <c r="F1" s="261"/>
      <c r="G1" s="116"/>
      <c r="H1" s="116"/>
      <c r="I1" s="116"/>
    </row>
    <row r="2" spans="1:15" s="114" customFormat="1" ht="12">
      <c r="A2" s="160" t="s">
        <v>248</v>
      </c>
      <c r="B2" s="160"/>
      <c r="C2" s="160"/>
      <c r="D2" s="160"/>
      <c r="E2" s="160"/>
      <c r="F2" s="160"/>
      <c r="G2" s="116"/>
      <c r="H2" s="116"/>
      <c r="I2" s="116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s="195" customFormat="1" ht="13.8" customHeight="1">
      <c r="A10" s="223"/>
      <c r="B10" s="207"/>
      <c r="C10" s="224"/>
      <c r="D10" s="224"/>
      <c r="E10" s="224"/>
      <c r="F10" s="224"/>
      <c r="G10" s="224"/>
      <c r="H10" s="224"/>
      <c r="I10" s="225"/>
      <c r="J10" s="225"/>
      <c r="K10" s="225"/>
      <c r="L10" s="225"/>
      <c r="M10" s="225"/>
      <c r="N10" s="225"/>
      <c r="O10" s="209"/>
    </row>
    <row r="11" spans="1:15" ht="12" customHeight="1">
      <c r="A11" s="93">
        <v>1</v>
      </c>
      <c r="B11" s="125" t="s">
        <v>174</v>
      </c>
      <c r="C11" s="104">
        <v>42625.565999999999</v>
      </c>
      <c r="D11" s="104" t="s">
        <v>0</v>
      </c>
      <c r="E11" s="104">
        <v>42625.565999999999</v>
      </c>
      <c r="F11" s="104">
        <v>32347.884999999998</v>
      </c>
      <c r="G11" s="104">
        <v>10277.681</v>
      </c>
      <c r="H11" s="104" t="s">
        <v>0</v>
      </c>
      <c r="I11" s="104">
        <v>544.15847727011601</v>
      </c>
      <c r="J11" s="104" t="s">
        <v>0</v>
      </c>
      <c r="K11" s="104">
        <v>544.15847727011601</v>
      </c>
      <c r="L11" s="104">
        <v>552.33215517535768</v>
      </c>
      <c r="M11" s="104">
        <v>519.94136692467248</v>
      </c>
      <c r="N11" s="104" t="s">
        <v>0</v>
      </c>
      <c r="O11" s="185">
        <v>1</v>
      </c>
    </row>
    <row r="12" spans="1:15" ht="12" customHeight="1">
      <c r="A12" s="93">
        <v>2</v>
      </c>
      <c r="B12" s="180" t="s">
        <v>80</v>
      </c>
      <c r="C12" s="104">
        <v>24104.111000000001</v>
      </c>
      <c r="D12" s="104" t="s">
        <v>0</v>
      </c>
      <c r="E12" s="104">
        <v>24104.111000000001</v>
      </c>
      <c r="F12" s="104">
        <v>18180.53</v>
      </c>
      <c r="G12" s="104">
        <v>5923.5810000000001</v>
      </c>
      <c r="H12" s="104" t="s">
        <v>0</v>
      </c>
      <c r="I12" s="104">
        <v>307.71336473772232</v>
      </c>
      <c r="J12" s="104" t="s">
        <v>0</v>
      </c>
      <c r="K12" s="104">
        <v>307.71336473772232</v>
      </c>
      <c r="L12" s="104">
        <v>310.42806406447426</v>
      </c>
      <c r="M12" s="104">
        <v>299.67020792229471</v>
      </c>
      <c r="N12" s="104" t="s">
        <v>0</v>
      </c>
      <c r="O12" s="168">
        <v>2</v>
      </c>
    </row>
    <row r="13" spans="1:15" ht="12" customHeight="1">
      <c r="A13" s="93">
        <v>3</v>
      </c>
      <c r="B13" s="180" t="s">
        <v>81</v>
      </c>
      <c r="C13" s="148">
        <v>8623</v>
      </c>
      <c r="D13" s="148" t="s">
        <v>0</v>
      </c>
      <c r="E13" s="148">
        <v>8623</v>
      </c>
      <c r="F13" s="148">
        <v>6502</v>
      </c>
      <c r="G13" s="148">
        <v>2121</v>
      </c>
      <c r="H13" s="148" t="s">
        <v>0</v>
      </c>
      <c r="I13" s="148">
        <v>110.07875352661075</v>
      </c>
      <c r="J13" s="148" t="s">
        <v>0</v>
      </c>
      <c r="K13" s="148">
        <v>110.07875352661075</v>
      </c>
      <c r="L13" s="148">
        <v>111.01587952054093</v>
      </c>
      <c r="M13" s="148">
        <v>107.30222087317246</v>
      </c>
      <c r="N13" s="148" t="s">
        <v>0</v>
      </c>
      <c r="O13" s="168">
        <v>3</v>
      </c>
    </row>
    <row r="14" spans="1:15" ht="12" customHeight="1">
      <c r="A14" s="93">
        <v>4</v>
      </c>
      <c r="B14" s="180" t="s">
        <v>82</v>
      </c>
      <c r="C14" s="104">
        <v>15481.312</v>
      </c>
      <c r="D14" s="104" t="s">
        <v>0</v>
      </c>
      <c r="E14" s="104">
        <v>15481.312</v>
      </c>
      <c r="F14" s="104">
        <v>11678.773999999999</v>
      </c>
      <c r="G14" s="104">
        <v>3802.538</v>
      </c>
      <c r="H14" s="104" t="s">
        <v>0</v>
      </c>
      <c r="I14" s="104">
        <v>197.63461121111155</v>
      </c>
      <c r="J14" s="104" t="s">
        <v>0</v>
      </c>
      <c r="K14" s="104">
        <v>197.63461121111155</v>
      </c>
      <c r="L14" s="104">
        <v>199.41218454393334</v>
      </c>
      <c r="M14" s="104">
        <v>192.36798704912226</v>
      </c>
      <c r="N14" s="104" t="s">
        <v>0</v>
      </c>
      <c r="O14" s="168">
        <v>4</v>
      </c>
    </row>
    <row r="15" spans="1:15" ht="12" customHeight="1">
      <c r="A15" s="93">
        <v>5</v>
      </c>
      <c r="B15" s="180" t="s">
        <v>175</v>
      </c>
      <c r="C15" s="104">
        <v>13676.269</v>
      </c>
      <c r="D15" s="104" t="s">
        <v>0</v>
      </c>
      <c r="E15" s="104">
        <v>13676.269</v>
      </c>
      <c r="F15" s="104">
        <v>10327.777</v>
      </c>
      <c r="G15" s="104">
        <v>3348.4920000000002</v>
      </c>
      <c r="H15" s="104" t="s">
        <v>0</v>
      </c>
      <c r="I15" s="104">
        <v>174.59141102728097</v>
      </c>
      <c r="J15" s="104" t="s">
        <v>0</v>
      </c>
      <c r="K15" s="104">
        <v>174.59141102728097</v>
      </c>
      <c r="L15" s="104">
        <v>176.34424410067274</v>
      </c>
      <c r="M15" s="104">
        <v>169.39808772196085</v>
      </c>
      <c r="N15" s="104" t="s">
        <v>0</v>
      </c>
      <c r="O15" s="168">
        <v>5</v>
      </c>
    </row>
    <row r="16" spans="1:15" ht="12" customHeight="1">
      <c r="A16" s="93">
        <v>6</v>
      </c>
      <c r="B16" s="180" t="s">
        <v>84</v>
      </c>
      <c r="C16" s="104">
        <v>17885.759999999998</v>
      </c>
      <c r="D16" s="104" t="s">
        <v>0</v>
      </c>
      <c r="E16" s="104">
        <v>17885.759999999998</v>
      </c>
      <c r="F16" s="104">
        <v>13636.312</v>
      </c>
      <c r="G16" s="104">
        <v>4249.4480000000003</v>
      </c>
      <c r="H16" s="104" t="s">
        <v>0</v>
      </c>
      <c r="I16" s="104">
        <v>228.3298226800965</v>
      </c>
      <c r="J16" s="104" t="s">
        <v>0</v>
      </c>
      <c r="K16" s="104">
        <v>228.3298226800965</v>
      </c>
      <c r="L16" s="104">
        <v>232.83666291022095</v>
      </c>
      <c r="M16" s="104">
        <v>214.97688065968532</v>
      </c>
      <c r="N16" s="104" t="s">
        <v>0</v>
      </c>
      <c r="O16" s="168">
        <v>6</v>
      </c>
    </row>
    <row r="17" spans="1:15" ht="12" customHeight="1">
      <c r="A17" s="93">
        <v>7</v>
      </c>
      <c r="B17" s="180" t="s">
        <v>85</v>
      </c>
      <c r="C17" s="104">
        <v>15643.396000000001</v>
      </c>
      <c r="D17" s="104" t="s">
        <v>0</v>
      </c>
      <c r="E17" s="104">
        <v>15643.396000000001</v>
      </c>
      <c r="F17" s="104">
        <v>11804.504999999999</v>
      </c>
      <c r="G17" s="104">
        <v>3838.8910000000001</v>
      </c>
      <c r="H17" s="104" t="s">
        <v>0</v>
      </c>
      <c r="I17" s="104">
        <v>199.70377746288281</v>
      </c>
      <c r="J17" s="104" t="s">
        <v>0</v>
      </c>
      <c r="K17" s="104">
        <v>199.70377746288281</v>
      </c>
      <c r="L17" s="104">
        <v>201.55901034730047</v>
      </c>
      <c r="M17" s="104">
        <v>194.20706227550968</v>
      </c>
      <c r="N17" s="104" t="s">
        <v>0</v>
      </c>
      <c r="O17" s="168">
        <v>7</v>
      </c>
    </row>
    <row r="18" spans="1:15" ht="12" customHeight="1">
      <c r="A18" s="95">
        <v>8</v>
      </c>
      <c r="B18" s="180" t="s">
        <v>86</v>
      </c>
      <c r="C18" s="104">
        <v>2242.364</v>
      </c>
      <c r="D18" s="104" t="s">
        <v>0</v>
      </c>
      <c r="E18" s="104">
        <v>2242.364</v>
      </c>
      <c r="F18" s="104">
        <v>1831.807</v>
      </c>
      <c r="G18" s="104">
        <v>410.55700000000002</v>
      </c>
      <c r="H18" s="104" t="s">
        <v>0</v>
      </c>
      <c r="I18" s="104">
        <v>28.62604521721369</v>
      </c>
      <c r="J18" s="104" t="s">
        <v>0</v>
      </c>
      <c r="K18" s="104">
        <v>28.62604521721369</v>
      </c>
      <c r="L18" s="104">
        <v>31.277652562920466</v>
      </c>
      <c r="M18" s="104">
        <v>20.769818384175647</v>
      </c>
      <c r="N18" s="104" t="s">
        <v>0</v>
      </c>
      <c r="O18" s="169">
        <v>8</v>
      </c>
    </row>
    <row r="19" spans="1:15" ht="12" customHeight="1">
      <c r="A19" s="93">
        <v>9</v>
      </c>
      <c r="B19" s="180" t="s">
        <v>87</v>
      </c>
      <c r="C19" s="104">
        <v>635.66999999999996</v>
      </c>
      <c r="D19" s="104" t="s">
        <v>0</v>
      </c>
      <c r="E19" s="104">
        <v>635.66999999999996</v>
      </c>
      <c r="F19" s="104">
        <v>531.04300000000001</v>
      </c>
      <c r="G19" s="104">
        <v>104.627</v>
      </c>
      <c r="H19" s="104" t="s">
        <v>0</v>
      </c>
      <c r="I19" s="104">
        <v>8.1149707020029869</v>
      </c>
      <c r="J19" s="104" t="s">
        <v>0</v>
      </c>
      <c r="K19" s="104">
        <v>8.1149707020029869</v>
      </c>
      <c r="L19" s="104">
        <v>9.0674282006624995</v>
      </c>
      <c r="M19" s="104">
        <v>5.2930136085394848</v>
      </c>
      <c r="N19" s="104" t="s">
        <v>0</v>
      </c>
      <c r="O19" s="168">
        <v>9</v>
      </c>
    </row>
    <row r="20" spans="1:15" ht="12" customHeight="1">
      <c r="A20" s="93">
        <v>10</v>
      </c>
      <c r="B20" s="181" t="s">
        <v>176</v>
      </c>
      <c r="C20" s="104">
        <v>147216.69200000001</v>
      </c>
      <c r="D20" s="104">
        <v>90275.8</v>
      </c>
      <c r="E20" s="104">
        <v>56940.892</v>
      </c>
      <c r="F20" s="104">
        <v>40541.091999999997</v>
      </c>
      <c r="G20" s="104">
        <v>10718.119000000001</v>
      </c>
      <c r="H20" s="104">
        <v>5681.6809999999996</v>
      </c>
      <c r="I20" s="104">
        <v>1879.3700228511611</v>
      </c>
      <c r="J20" s="104">
        <v>1152.4619253698952</v>
      </c>
      <c r="K20" s="104">
        <v>726.90809748126583</v>
      </c>
      <c r="L20" s="104">
        <v>692.22914318888093</v>
      </c>
      <c r="M20" s="104">
        <v>542.22284615773765</v>
      </c>
      <c r="N20" s="104">
        <v>287.43264025901755</v>
      </c>
      <c r="O20" s="168">
        <v>10</v>
      </c>
    </row>
    <row r="21" spans="1:15" ht="12" customHeight="1">
      <c r="A21" s="93">
        <v>11</v>
      </c>
      <c r="B21" s="181" t="s">
        <v>161</v>
      </c>
      <c r="C21" s="104">
        <v>95712.553</v>
      </c>
      <c r="D21" s="104">
        <v>54604.557999999997</v>
      </c>
      <c r="E21" s="104">
        <v>41107.995000000003</v>
      </c>
      <c r="F21" s="104">
        <v>31895.161</v>
      </c>
      <c r="G21" s="104">
        <v>8721.9809999999998</v>
      </c>
      <c r="H21" s="104">
        <v>490.85300000000001</v>
      </c>
      <c r="I21" s="104">
        <v>1221.867578159907</v>
      </c>
      <c r="J21" s="104">
        <v>697.08243013800063</v>
      </c>
      <c r="K21" s="104">
        <v>524.78514802190648</v>
      </c>
      <c r="L21" s="104">
        <v>544.60200457603389</v>
      </c>
      <c r="M21" s="104">
        <v>441.23949005918956</v>
      </c>
      <c r="N21" s="104">
        <v>24.831942125765163</v>
      </c>
      <c r="O21" s="168">
        <v>11</v>
      </c>
    </row>
    <row r="22" spans="1:15" ht="12" customHeight="1">
      <c r="A22" s="93">
        <v>12</v>
      </c>
      <c r="B22" s="181" t="s">
        <v>162</v>
      </c>
      <c r="C22" s="104">
        <v>56422.750999999997</v>
      </c>
      <c r="D22" s="104">
        <v>23003.752</v>
      </c>
      <c r="E22" s="104">
        <v>33418.999000000003</v>
      </c>
      <c r="F22" s="104">
        <v>25844.652999999998</v>
      </c>
      <c r="G22" s="104">
        <v>7574.3459999999995</v>
      </c>
      <c r="H22" s="104" t="s">
        <v>0</v>
      </c>
      <c r="I22" s="104">
        <v>720.29350337661015</v>
      </c>
      <c r="J22" s="104">
        <v>293.6661687922076</v>
      </c>
      <c r="K22" s="104">
        <v>426.62733458440249</v>
      </c>
      <c r="L22" s="104">
        <v>441.29107331899053</v>
      </c>
      <c r="M22" s="104">
        <v>383.18136287752316</v>
      </c>
      <c r="N22" s="104" t="s">
        <v>0</v>
      </c>
      <c r="O22" s="168">
        <v>12</v>
      </c>
    </row>
    <row r="23" spans="1:15" ht="12" customHeight="1">
      <c r="A23" s="93">
        <v>13</v>
      </c>
      <c r="B23" s="181" t="s">
        <v>163</v>
      </c>
      <c r="C23" s="104">
        <v>38203.851000000002</v>
      </c>
      <c r="D23" s="104">
        <v>33269.919999999998</v>
      </c>
      <c r="E23" s="104">
        <v>4933.9309999999996</v>
      </c>
      <c r="F23" s="104" t="s">
        <v>0</v>
      </c>
      <c r="G23" s="104" t="s">
        <v>0</v>
      </c>
      <c r="H23" s="104">
        <v>4933.9309999999996</v>
      </c>
      <c r="I23" s="104">
        <v>487.71081153536824</v>
      </c>
      <c r="J23" s="104">
        <v>424.72419031570348</v>
      </c>
      <c r="K23" s="104">
        <v>62.986621219664762</v>
      </c>
      <c r="L23" s="104" t="s">
        <v>0</v>
      </c>
      <c r="M23" s="104" t="s">
        <v>0</v>
      </c>
      <c r="N23" s="104">
        <v>249.60444174634492</v>
      </c>
      <c r="O23" s="168">
        <v>13</v>
      </c>
    </row>
    <row r="24" spans="1:15" ht="12" customHeight="1">
      <c r="A24" s="93">
        <v>14</v>
      </c>
      <c r="B24" s="181" t="s">
        <v>164</v>
      </c>
      <c r="C24" s="104">
        <v>1138.2059999999999</v>
      </c>
      <c r="D24" s="104">
        <v>27.623999999999999</v>
      </c>
      <c r="E24" s="104">
        <v>1110.5820000000001</v>
      </c>
      <c r="F24" s="104">
        <v>817.70899999999995</v>
      </c>
      <c r="G24" s="104">
        <v>91.679000000000002</v>
      </c>
      <c r="H24" s="104">
        <v>201.19399999999999</v>
      </c>
      <c r="I24" s="104">
        <v>14.530351192983799</v>
      </c>
      <c r="J24" s="104">
        <v>0.352648309141741</v>
      </c>
      <c r="K24" s="104">
        <v>14.177702883842059</v>
      </c>
      <c r="L24" s="104">
        <v>13.96217942150736</v>
      </c>
      <c r="M24" s="104">
        <v>4.6379824960793243</v>
      </c>
      <c r="N24" s="104">
        <v>10.178276926190115</v>
      </c>
      <c r="O24" s="168">
        <v>14</v>
      </c>
    </row>
    <row r="25" spans="1:15" ht="12" customHeight="1">
      <c r="A25" s="93">
        <v>15</v>
      </c>
      <c r="B25" s="181" t="s">
        <v>88</v>
      </c>
      <c r="C25" s="104">
        <v>2724.7750000000001</v>
      </c>
      <c r="D25" s="104">
        <v>2639.3380000000002</v>
      </c>
      <c r="E25" s="104">
        <v>85.436999999999998</v>
      </c>
      <c r="F25" s="104">
        <v>85.436999999999998</v>
      </c>
      <c r="G25" s="104" t="s">
        <v>0</v>
      </c>
      <c r="H25" s="104" t="s">
        <v>0</v>
      </c>
      <c r="I25" s="104">
        <v>34.78450972131796</v>
      </c>
      <c r="J25" s="104">
        <v>33.693819973702013</v>
      </c>
      <c r="K25" s="104">
        <v>1.0906897476159474</v>
      </c>
      <c r="L25" s="104">
        <v>1.4588156951132056</v>
      </c>
      <c r="M25" s="104" t="s">
        <v>0</v>
      </c>
      <c r="N25" s="104" t="s">
        <v>0</v>
      </c>
      <c r="O25" s="168">
        <v>15</v>
      </c>
    </row>
    <row r="26" spans="1:15" ht="12" customHeight="1">
      <c r="A26" s="93">
        <v>16</v>
      </c>
      <c r="B26" s="181" t="s">
        <v>89</v>
      </c>
      <c r="C26" s="104">
        <v>319.06799999999998</v>
      </c>
      <c r="D26" s="104">
        <v>319.06799999999998</v>
      </c>
      <c r="E26" s="104" t="s">
        <v>0</v>
      </c>
      <c r="F26" s="104" t="s">
        <v>0</v>
      </c>
      <c r="G26" s="104" t="s">
        <v>0</v>
      </c>
      <c r="H26" s="104" t="s">
        <v>0</v>
      </c>
      <c r="I26" s="104">
        <v>4.0732258435142281</v>
      </c>
      <c r="J26" s="104">
        <v>4.0732258435142281</v>
      </c>
      <c r="K26" s="104" t="s">
        <v>0</v>
      </c>
      <c r="L26" s="104" t="s">
        <v>0</v>
      </c>
      <c r="M26" s="104" t="s">
        <v>0</v>
      </c>
      <c r="N26" s="104" t="s">
        <v>0</v>
      </c>
      <c r="O26" s="168">
        <v>16</v>
      </c>
    </row>
    <row r="27" spans="1:15" ht="12" customHeight="1">
      <c r="A27" s="93">
        <v>17</v>
      </c>
      <c r="B27" s="181" t="s">
        <v>90</v>
      </c>
      <c r="C27" s="104">
        <v>2310.6840000000002</v>
      </c>
      <c r="D27" s="104">
        <v>2225.6840000000002</v>
      </c>
      <c r="E27" s="104">
        <v>85</v>
      </c>
      <c r="F27" s="104">
        <v>85</v>
      </c>
      <c r="G27" s="104" t="s">
        <v>0</v>
      </c>
      <c r="H27" s="104" t="s">
        <v>0</v>
      </c>
      <c r="I27" s="104">
        <v>29.498219141358049</v>
      </c>
      <c r="J27" s="104">
        <v>28.413108140885704</v>
      </c>
      <c r="K27" s="104">
        <v>1.0851110004723425</v>
      </c>
      <c r="L27" s="104">
        <v>1.4513540279342962</v>
      </c>
      <c r="M27" s="104" t="s">
        <v>0</v>
      </c>
      <c r="N27" s="104" t="s">
        <v>0</v>
      </c>
      <c r="O27" s="168">
        <v>17</v>
      </c>
    </row>
    <row r="28" spans="1:15" ht="12" customHeight="1">
      <c r="A28" s="93">
        <v>18</v>
      </c>
      <c r="B28" s="181" t="s">
        <v>91</v>
      </c>
      <c r="C28" s="104">
        <v>14823.351000000001</v>
      </c>
      <c r="D28" s="104">
        <v>8886.5689999999995</v>
      </c>
      <c r="E28" s="104">
        <v>5936.7820000000002</v>
      </c>
      <c r="F28" s="104">
        <v>4105.9870000000001</v>
      </c>
      <c r="G28" s="104">
        <v>1625.711</v>
      </c>
      <c r="H28" s="104">
        <v>205.084</v>
      </c>
      <c r="I28" s="104">
        <v>189.23507334073761</v>
      </c>
      <c r="J28" s="104">
        <v>113.44604445125299</v>
      </c>
      <c r="K28" s="104">
        <v>75.789028889484641</v>
      </c>
      <c r="L28" s="104">
        <v>70.108714954068915</v>
      </c>
      <c r="M28" s="104">
        <v>82.243688976577118</v>
      </c>
      <c r="N28" s="104">
        <v>10.375069560378408</v>
      </c>
      <c r="O28" s="168">
        <v>18</v>
      </c>
    </row>
    <row r="29" spans="1:15" ht="12" customHeight="1">
      <c r="A29" s="93">
        <v>19</v>
      </c>
      <c r="B29" s="181" t="s">
        <v>165</v>
      </c>
      <c r="C29" s="104">
        <v>38017.591999999997</v>
      </c>
      <c r="D29" s="104">
        <v>28105.734</v>
      </c>
      <c r="E29" s="104">
        <v>9911.8580000000002</v>
      </c>
      <c r="F29" s="104">
        <v>5281.3090000000002</v>
      </c>
      <c r="G29" s="104">
        <v>3467.6210000000001</v>
      </c>
      <c r="H29" s="104">
        <v>1162.9280000000001</v>
      </c>
      <c r="I29" s="104">
        <v>485.33302694905086</v>
      </c>
      <c r="J29" s="104">
        <v>358.79813105587681</v>
      </c>
      <c r="K29" s="104">
        <v>126.53489589317401</v>
      </c>
      <c r="L29" s="104">
        <v>90.177048116654717</v>
      </c>
      <c r="M29" s="104">
        <v>175.42474831790358</v>
      </c>
      <c r="N29" s="104">
        <v>58.831790357666819</v>
      </c>
      <c r="O29" s="168">
        <v>19</v>
      </c>
    </row>
    <row r="30" spans="1:15" ht="12" customHeight="1">
      <c r="A30" s="93">
        <v>20</v>
      </c>
      <c r="B30" s="181" t="s">
        <v>92</v>
      </c>
      <c r="C30" s="104">
        <v>3429.0630000000001</v>
      </c>
      <c r="D30" s="104">
        <v>37.146999999999998</v>
      </c>
      <c r="E30" s="104">
        <v>3391.9160000000002</v>
      </c>
      <c r="F30" s="104">
        <v>1606.9349999999999</v>
      </c>
      <c r="G30" s="104">
        <v>1776.2909999999999</v>
      </c>
      <c r="H30" s="104">
        <v>8.69</v>
      </c>
      <c r="I30" s="104">
        <v>43.775458618972849</v>
      </c>
      <c r="J30" s="104">
        <v>0</v>
      </c>
      <c r="K30" s="104">
        <v>43.301239579742891</v>
      </c>
      <c r="L30" s="104">
        <v>27.438018645630571</v>
      </c>
      <c r="M30" s="104">
        <v>89.861435726210345</v>
      </c>
      <c r="N30" s="104">
        <v>0</v>
      </c>
      <c r="O30" s="168">
        <v>20</v>
      </c>
    </row>
    <row r="31" spans="1:15" ht="12" customHeight="1">
      <c r="A31" s="93">
        <v>21</v>
      </c>
      <c r="B31" s="181" t="s">
        <v>93</v>
      </c>
      <c r="C31" s="104">
        <v>1108.5150000000001</v>
      </c>
      <c r="D31" s="104">
        <v>70.792000000000002</v>
      </c>
      <c r="E31" s="104">
        <v>1037.723</v>
      </c>
      <c r="F31" s="104">
        <v>710.3</v>
      </c>
      <c r="G31" s="104">
        <v>324.613</v>
      </c>
      <c r="H31" s="104">
        <v>2.81</v>
      </c>
      <c r="I31" s="104">
        <v>14.151315537512925</v>
      </c>
      <c r="J31" s="104">
        <v>0.90373150524044787</v>
      </c>
      <c r="K31" s="104">
        <v>13.247584032272478</v>
      </c>
      <c r="L31" s="104">
        <v>12.128197247549773</v>
      </c>
      <c r="M31" s="104">
        <v>16.421965902767237</v>
      </c>
      <c r="N31" s="104">
        <v>0</v>
      </c>
      <c r="O31" s="168">
        <v>21</v>
      </c>
    </row>
    <row r="32" spans="1:15" ht="12" customHeight="1">
      <c r="A32" s="93">
        <v>22</v>
      </c>
      <c r="B32" s="181" t="s">
        <v>94</v>
      </c>
      <c r="C32" s="104">
        <v>1041.828</v>
      </c>
      <c r="D32" s="104">
        <v>31.966999999999999</v>
      </c>
      <c r="E32" s="104">
        <v>1009.861</v>
      </c>
      <c r="F32" s="104">
        <v>739.92100000000005</v>
      </c>
      <c r="G32" s="104">
        <v>253.596</v>
      </c>
      <c r="H32" s="104">
        <v>16.344000000000001</v>
      </c>
      <c r="I32" s="104">
        <v>13.299988510589406</v>
      </c>
      <c r="J32" s="104">
        <v>0</v>
      </c>
      <c r="K32" s="104">
        <v>12.891897412329413</v>
      </c>
      <c r="L32" s="104">
        <v>12.63396851415497</v>
      </c>
      <c r="M32" s="104">
        <v>12.829260889361056</v>
      </c>
      <c r="N32" s="104">
        <v>0.82683259978752466</v>
      </c>
      <c r="O32" s="168">
        <v>22</v>
      </c>
    </row>
    <row r="33" spans="1:15" ht="12" customHeight="1">
      <c r="A33" s="93">
        <v>23</v>
      </c>
      <c r="B33" s="181" t="s">
        <v>126</v>
      </c>
      <c r="C33" s="104">
        <v>32438.186000000002</v>
      </c>
      <c r="D33" s="104">
        <v>27965.828000000001</v>
      </c>
      <c r="E33" s="104">
        <v>4472.3580000000002</v>
      </c>
      <c r="F33" s="104">
        <v>2224.1529999999998</v>
      </c>
      <c r="G33" s="104">
        <v>1113.1210000000001</v>
      </c>
      <c r="H33" s="104">
        <v>1135.0840000000001</v>
      </c>
      <c r="I33" s="104">
        <v>414.10626428197565</v>
      </c>
      <c r="J33" s="104">
        <v>357.01208941314644</v>
      </c>
      <c r="K33" s="104">
        <v>57.094174868829228</v>
      </c>
      <c r="L33" s="104">
        <v>37.976863709319403</v>
      </c>
      <c r="M33" s="104">
        <v>56.312085799564933</v>
      </c>
      <c r="N33" s="104">
        <v>57.423180047554006</v>
      </c>
      <c r="O33" s="168">
        <v>23</v>
      </c>
    </row>
    <row r="34" spans="1:15" ht="12" customHeight="1">
      <c r="A34" s="93">
        <v>24</v>
      </c>
      <c r="B34" s="181" t="s">
        <v>95</v>
      </c>
      <c r="C34" s="104">
        <v>20059.838</v>
      </c>
      <c r="D34" s="104">
        <v>20013.294000000002</v>
      </c>
      <c r="E34" s="104">
        <v>46.543999999999997</v>
      </c>
      <c r="F34" s="104">
        <v>17.085000000000001</v>
      </c>
      <c r="G34" s="104">
        <v>24.056000000000001</v>
      </c>
      <c r="H34" s="104">
        <v>5.4029999999999996</v>
      </c>
      <c r="I34" s="104">
        <v>256.08412801756606</v>
      </c>
      <c r="J34" s="104">
        <v>255.48994676573091</v>
      </c>
      <c r="K34" s="104">
        <v>0.59418125183511417</v>
      </c>
      <c r="L34" s="104">
        <v>0</v>
      </c>
      <c r="M34" s="104">
        <v>1.2169777912682753</v>
      </c>
      <c r="N34" s="104">
        <v>0</v>
      </c>
      <c r="O34" s="168">
        <v>24</v>
      </c>
    </row>
    <row r="35" spans="1:15" ht="12" customHeight="1">
      <c r="A35" s="93">
        <v>25</v>
      </c>
      <c r="B35" s="181" t="s">
        <v>96</v>
      </c>
      <c r="C35" s="104">
        <v>5044.2839999999997</v>
      </c>
      <c r="D35" s="104">
        <v>1651.1890000000001</v>
      </c>
      <c r="E35" s="104">
        <v>3393.0949999999998</v>
      </c>
      <c r="F35" s="104">
        <v>2648.6060000000002</v>
      </c>
      <c r="G35" s="104">
        <v>727.30499999999995</v>
      </c>
      <c r="H35" s="104">
        <v>17.184000000000001</v>
      </c>
      <c r="I35" s="104">
        <v>64.395388916548583</v>
      </c>
      <c r="J35" s="104">
        <v>21.079098208928549</v>
      </c>
      <c r="K35" s="104">
        <v>43.316290707620034</v>
      </c>
      <c r="L35" s="104">
        <v>45.224293958952295</v>
      </c>
      <c r="M35" s="104">
        <v>36.793898922446502</v>
      </c>
      <c r="N35" s="104">
        <v>0.86932766732432842</v>
      </c>
      <c r="O35" s="168">
        <v>25</v>
      </c>
    </row>
    <row r="36" spans="1:15" ht="12" customHeight="1">
      <c r="A36" s="93">
        <v>26</v>
      </c>
      <c r="B36" s="181" t="s">
        <v>97</v>
      </c>
      <c r="C36" s="104">
        <v>1669.2719999999999</v>
      </c>
      <c r="D36" s="104">
        <v>286.113</v>
      </c>
      <c r="E36" s="104">
        <v>1383.1590000000001</v>
      </c>
      <c r="F36" s="104">
        <v>1115.953</v>
      </c>
      <c r="G36" s="104">
        <v>253.17699999999999</v>
      </c>
      <c r="H36" s="104">
        <v>14.029</v>
      </c>
      <c r="I36" s="104">
        <v>21.309945999770211</v>
      </c>
      <c r="J36" s="104">
        <v>3.6525219256252153</v>
      </c>
      <c r="K36" s="104">
        <v>17.657424074144995</v>
      </c>
      <c r="L36" s="104">
        <v>19.05462213571014</v>
      </c>
      <c r="M36" s="104">
        <v>12.80806394495877</v>
      </c>
      <c r="N36" s="104">
        <v>0.70971821723073814</v>
      </c>
      <c r="O36" s="168">
        <v>26</v>
      </c>
    </row>
    <row r="37" spans="1:15" ht="12" customHeight="1">
      <c r="A37" s="93">
        <v>27</v>
      </c>
      <c r="B37" s="181" t="s">
        <v>98</v>
      </c>
      <c r="C37" s="104">
        <v>171.81800000000001</v>
      </c>
      <c r="D37" s="104">
        <v>0.254</v>
      </c>
      <c r="E37" s="104">
        <v>171.56399999999999</v>
      </c>
      <c r="F37" s="104">
        <v>101.84699999999999</v>
      </c>
      <c r="G37" s="104">
        <v>55.688000000000002</v>
      </c>
      <c r="H37" s="104">
        <v>14.029</v>
      </c>
      <c r="I37" s="104">
        <v>2.1934306103430226</v>
      </c>
      <c r="J37" s="104">
        <v>0</v>
      </c>
      <c r="K37" s="104">
        <v>2.190188043353376</v>
      </c>
      <c r="L37" s="104">
        <v>1.7390123962708739</v>
      </c>
      <c r="M37" s="104">
        <v>2.8172206202256285</v>
      </c>
      <c r="N37" s="104">
        <v>0.70971821723073814</v>
      </c>
      <c r="O37" s="168">
        <v>27</v>
      </c>
    </row>
    <row r="38" spans="1:15" ht="12" customHeight="1">
      <c r="A38" s="93">
        <v>28</v>
      </c>
      <c r="B38" s="183" t="s">
        <v>127</v>
      </c>
      <c r="C38" s="104">
        <v>250316.489</v>
      </c>
      <c r="D38" s="104">
        <v>131844.74299999999</v>
      </c>
      <c r="E38" s="104">
        <v>118471.746</v>
      </c>
      <c r="F38" s="104">
        <v>84775.271999999997</v>
      </c>
      <c r="G38" s="104">
        <v>26615.567999999999</v>
      </c>
      <c r="H38" s="104">
        <v>7080.9059999999999</v>
      </c>
      <c r="I38" s="104">
        <v>3195.5432448648717</v>
      </c>
      <c r="J38" s="104">
        <v>1683.1315409852807</v>
      </c>
      <c r="K38" s="104">
        <v>1512.411703879591</v>
      </c>
      <c r="L38" s="104">
        <v>1447.5168527814774</v>
      </c>
      <c r="M38" s="104">
        <v>1346.4647139171345</v>
      </c>
      <c r="N38" s="104">
        <v>358.21854606161787</v>
      </c>
      <c r="O38" s="168">
        <v>28</v>
      </c>
    </row>
    <row r="39" spans="1:15" ht="12" customHeight="1">
      <c r="A39" s="93">
        <v>31</v>
      </c>
      <c r="B39" s="181" t="s">
        <v>101</v>
      </c>
      <c r="C39" s="104">
        <v>25202.907999999999</v>
      </c>
      <c r="D39" s="104">
        <v>5399.3029999999999</v>
      </c>
      <c r="E39" s="104">
        <v>19803.605</v>
      </c>
      <c r="F39" s="104">
        <v>16667.793000000001</v>
      </c>
      <c r="G39" s="104">
        <v>3086.58</v>
      </c>
      <c r="H39" s="104">
        <v>49.231999999999999</v>
      </c>
      <c r="I39" s="104">
        <v>321.74062017285178</v>
      </c>
      <c r="J39" s="104">
        <v>68.927565649215524</v>
      </c>
      <c r="K39" s="104">
        <v>252.81305452363628</v>
      </c>
      <c r="L39" s="104">
        <v>284.59845302735374</v>
      </c>
      <c r="M39" s="104">
        <v>156.14812566398544</v>
      </c>
      <c r="N39" s="104">
        <v>2.4906156725856223</v>
      </c>
      <c r="O39" s="168">
        <v>31</v>
      </c>
    </row>
    <row r="40" spans="1:15" ht="12" customHeight="1">
      <c r="A40" s="93">
        <v>32</v>
      </c>
      <c r="B40" s="181" t="s">
        <v>102</v>
      </c>
      <c r="C40" s="104">
        <v>22314.545999999998</v>
      </c>
      <c r="D40" s="104">
        <v>4995.701</v>
      </c>
      <c r="E40" s="104">
        <v>17318.845000000001</v>
      </c>
      <c r="F40" s="104">
        <v>14639.237999999999</v>
      </c>
      <c r="G40" s="104">
        <v>2635.7829999999999</v>
      </c>
      <c r="H40" s="104">
        <v>43.823999999999998</v>
      </c>
      <c r="I40" s="104">
        <v>284.86775688407187</v>
      </c>
      <c r="J40" s="104">
        <v>63.775177766713902</v>
      </c>
      <c r="K40" s="104">
        <v>221.09257911735796</v>
      </c>
      <c r="L40" s="104">
        <v>249.96137690810369</v>
      </c>
      <c r="M40" s="104">
        <v>133.34259118733243</v>
      </c>
      <c r="N40" s="104">
        <v>2.2170283806343907</v>
      </c>
      <c r="O40" s="168">
        <v>32</v>
      </c>
    </row>
    <row r="41" spans="1:15" ht="12" customHeight="1">
      <c r="A41" s="93">
        <v>33</v>
      </c>
      <c r="B41" s="181" t="s">
        <v>267</v>
      </c>
      <c r="C41" s="104">
        <v>19712.77</v>
      </c>
      <c r="D41" s="104">
        <v>4995.701</v>
      </c>
      <c r="E41" s="104">
        <v>14717.069</v>
      </c>
      <c r="F41" s="104">
        <v>12416.918</v>
      </c>
      <c r="G41" s="104">
        <v>2257.8420000000001</v>
      </c>
      <c r="H41" s="104">
        <v>42.308999999999997</v>
      </c>
      <c r="I41" s="104">
        <v>251.65345384448443</v>
      </c>
      <c r="J41" s="104">
        <v>63.775177766713902</v>
      </c>
      <c r="K41" s="104">
        <v>187.87827607777055</v>
      </c>
      <c r="L41" s="104">
        <v>212.01581122152785</v>
      </c>
      <c r="M41" s="104">
        <v>114.22279556837152</v>
      </c>
      <c r="N41" s="104">
        <v>2.1403854909697984</v>
      </c>
      <c r="O41" s="168">
        <v>33</v>
      </c>
    </row>
    <row r="42" spans="1:15" ht="12" customHeight="1">
      <c r="A42" s="93">
        <v>34</v>
      </c>
      <c r="B42" s="231" t="s">
        <v>294</v>
      </c>
      <c r="C42" s="104">
        <v>1842.646</v>
      </c>
      <c r="D42" s="104">
        <v>299.48500000000001</v>
      </c>
      <c r="E42" s="104">
        <v>1543.1610000000001</v>
      </c>
      <c r="F42" s="104">
        <v>1289.066</v>
      </c>
      <c r="G42" s="104">
        <v>254.095</v>
      </c>
      <c r="H42" s="104" t="s">
        <v>0</v>
      </c>
      <c r="I42" s="104">
        <v>23.523240524427763</v>
      </c>
      <c r="J42" s="104">
        <v>3.8232290350171705</v>
      </c>
      <c r="K42" s="104">
        <v>19.700011489410592</v>
      </c>
      <c r="L42" s="104">
        <v>22.010483898507665</v>
      </c>
      <c r="M42" s="104">
        <v>12.854504983052562</v>
      </c>
      <c r="N42" s="104" t="s">
        <v>0</v>
      </c>
      <c r="O42" s="168">
        <v>34</v>
      </c>
    </row>
    <row r="43" spans="1:15" ht="12" customHeight="1">
      <c r="A43" s="93">
        <v>35</v>
      </c>
      <c r="B43" s="125" t="s">
        <v>289</v>
      </c>
      <c r="C43" s="104">
        <v>167.83600000000001</v>
      </c>
      <c r="D43" s="104">
        <v>104.117</v>
      </c>
      <c r="E43" s="104">
        <v>63.719000000000001</v>
      </c>
      <c r="F43" s="104">
        <v>58.210999999999999</v>
      </c>
      <c r="G43" s="104">
        <v>0.1</v>
      </c>
      <c r="H43" s="104">
        <v>5.4080000000000004</v>
      </c>
      <c r="I43" s="104">
        <v>2.142596351473836</v>
      </c>
      <c r="J43" s="104">
        <v>1.3291588474844573</v>
      </c>
      <c r="K43" s="104">
        <v>0.81343750398937864</v>
      </c>
      <c r="L43" s="104">
        <v>0.99393846258921559</v>
      </c>
      <c r="M43" s="104">
        <v>0</v>
      </c>
      <c r="N43" s="104">
        <v>0</v>
      </c>
      <c r="O43" s="168">
        <v>35</v>
      </c>
    </row>
    <row r="44" spans="1:15" ht="12" customHeight="1">
      <c r="A44" s="93">
        <v>36</v>
      </c>
      <c r="B44" s="181" t="s">
        <v>103</v>
      </c>
      <c r="C44" s="104" t="s">
        <v>0</v>
      </c>
      <c r="D44" s="104" t="s">
        <v>0</v>
      </c>
      <c r="E44" s="104" t="s">
        <v>0</v>
      </c>
      <c r="F44" s="104" t="s">
        <v>0</v>
      </c>
      <c r="G44" s="104" t="s">
        <v>0</v>
      </c>
      <c r="H44" s="104" t="s">
        <v>0</v>
      </c>
      <c r="I44" s="104" t="s">
        <v>0</v>
      </c>
      <c r="J44" s="104" t="s">
        <v>0</v>
      </c>
      <c r="K44" s="104" t="s">
        <v>0</v>
      </c>
      <c r="L44" s="104" t="s">
        <v>0</v>
      </c>
      <c r="M44" s="104" t="s">
        <v>0</v>
      </c>
      <c r="N44" s="104" t="s">
        <v>0</v>
      </c>
      <c r="O44" s="168">
        <v>36</v>
      </c>
    </row>
    <row r="45" spans="1:15" ht="12" customHeight="1">
      <c r="A45" s="93">
        <v>38</v>
      </c>
      <c r="B45" s="184" t="s">
        <v>166</v>
      </c>
      <c r="C45" s="104">
        <v>275519.397</v>
      </c>
      <c r="D45" s="104">
        <v>137244.046</v>
      </c>
      <c r="E45" s="104">
        <v>138275.351</v>
      </c>
      <c r="F45" s="104">
        <v>101443.065</v>
      </c>
      <c r="G45" s="104">
        <v>29702.148000000001</v>
      </c>
      <c r="H45" s="104">
        <v>7130.1379999999999</v>
      </c>
      <c r="I45" s="104">
        <v>3517.2838650377234</v>
      </c>
      <c r="J45" s="104">
        <v>1752.0591066344964</v>
      </c>
      <c r="K45" s="104">
        <v>1765.2247584032273</v>
      </c>
      <c r="L45" s="104">
        <v>1732.115305808831</v>
      </c>
      <c r="M45" s="104">
        <v>1502.6128395811199</v>
      </c>
      <c r="N45" s="104">
        <v>360.70916173420346</v>
      </c>
      <c r="O45" s="168">
        <v>38</v>
      </c>
    </row>
    <row r="46" spans="1:15" ht="12" customHeight="1">
      <c r="A46" s="112" t="s">
        <v>173</v>
      </c>
      <c r="B46" s="199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42"/>
    </row>
    <row r="47" spans="1:15" ht="12" customHeight="1">
      <c r="A47" s="200" t="s">
        <v>285</v>
      </c>
      <c r="B47" s="201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42"/>
    </row>
    <row r="48" spans="1:15" ht="12" customHeight="1">
      <c r="A48" s="200" t="s">
        <v>286</v>
      </c>
      <c r="B48" s="201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42"/>
    </row>
    <row r="49" spans="1:15" ht="12" customHeight="1">
      <c r="A49" s="201" t="s">
        <v>128</v>
      </c>
      <c r="B49" s="201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</row>
    <row r="50" spans="1:15" ht="12" customHeight="1">
      <c r="A50" s="201" t="s">
        <v>129</v>
      </c>
      <c r="B50" s="201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5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33203125" style="92" customWidth="1"/>
    <col min="3" max="4" width="9.77734375" style="92" customWidth="1"/>
    <col min="5" max="5" width="10.33203125" style="92" customWidth="1"/>
    <col min="6" max="10" width="9.77734375" style="92" customWidth="1"/>
    <col min="11" max="11" width="10.2187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  <c r="H1" s="118"/>
      <c r="I1" s="118"/>
      <c r="J1" s="118"/>
      <c r="K1" s="118"/>
      <c r="L1" s="118"/>
    </row>
    <row r="2" spans="1:15" s="107" customFormat="1" ht="13.8" customHeight="1">
      <c r="A2" s="160" t="s">
        <v>249</v>
      </c>
      <c r="B2" s="160"/>
      <c r="C2" s="160"/>
      <c r="D2" s="160"/>
      <c r="E2" s="160"/>
      <c r="F2" s="160"/>
      <c r="H2" s="118"/>
      <c r="I2" s="118"/>
      <c r="J2" s="118"/>
      <c r="K2" s="118"/>
      <c r="L2" s="118"/>
    </row>
    <row r="3" spans="1:15" ht="13.8" customHeight="1">
      <c r="H3" s="97"/>
      <c r="I3" s="97"/>
      <c r="J3" s="97"/>
      <c r="K3" s="97"/>
      <c r="L3" s="97"/>
      <c r="N3" s="96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s="195" customFormat="1" ht="13.8" customHeight="1">
      <c r="A10" s="223"/>
      <c r="B10" s="207"/>
      <c r="C10" s="224"/>
      <c r="D10" s="224"/>
      <c r="E10" s="224"/>
      <c r="F10" s="224"/>
      <c r="G10" s="224"/>
      <c r="H10" s="224"/>
      <c r="I10" s="225"/>
      <c r="J10" s="225"/>
      <c r="K10" s="225"/>
      <c r="L10" s="225"/>
      <c r="M10" s="225"/>
      <c r="N10" s="225"/>
      <c r="O10" s="209"/>
    </row>
    <row r="11" spans="1:15" ht="12" customHeight="1">
      <c r="A11" s="93">
        <v>1</v>
      </c>
      <c r="B11" s="229" t="s">
        <v>46</v>
      </c>
      <c r="C11" s="104">
        <v>69814.16</v>
      </c>
      <c r="D11" s="104">
        <v>28686.614000000001</v>
      </c>
      <c r="E11" s="104">
        <v>41127.546000000002</v>
      </c>
      <c r="F11" s="104">
        <v>32204.914000000001</v>
      </c>
      <c r="G11" s="104">
        <v>3719.1030000000001</v>
      </c>
      <c r="H11" s="104">
        <v>5203.5290000000005</v>
      </c>
      <c r="I11" s="104">
        <v>891.24838829101395</v>
      </c>
      <c r="J11" s="104">
        <v>366.21365197298712</v>
      </c>
      <c r="K11" s="104">
        <v>525.03473631802683</v>
      </c>
      <c r="L11" s="104">
        <v>549.89096062561896</v>
      </c>
      <c r="M11" s="104">
        <v>188.14706328729702</v>
      </c>
      <c r="N11" s="104">
        <v>263.24323367228209</v>
      </c>
      <c r="O11" s="185">
        <v>1</v>
      </c>
    </row>
    <row r="12" spans="1:15" ht="12" customHeight="1">
      <c r="A12" s="93">
        <v>2</v>
      </c>
      <c r="B12" s="180" t="s">
        <v>48</v>
      </c>
      <c r="C12" s="104">
        <v>68638.126999999993</v>
      </c>
      <c r="D12" s="104">
        <v>28458.569</v>
      </c>
      <c r="E12" s="104">
        <v>40179.557999999997</v>
      </c>
      <c r="F12" s="104">
        <v>31660.464</v>
      </c>
      <c r="G12" s="104">
        <v>3421.81</v>
      </c>
      <c r="H12" s="104">
        <v>5097.2839999999997</v>
      </c>
      <c r="I12" s="104">
        <v>876.23513717079652</v>
      </c>
      <c r="J12" s="104">
        <v>363.30242681883755</v>
      </c>
      <c r="K12" s="104">
        <v>512.93271035195892</v>
      </c>
      <c r="L12" s="104">
        <v>540.59461120786807</v>
      </c>
      <c r="M12" s="104">
        <v>173.1071988667982</v>
      </c>
      <c r="N12" s="104">
        <v>257.86836646936814</v>
      </c>
      <c r="O12" s="168">
        <v>2</v>
      </c>
    </row>
    <row r="13" spans="1:15" ht="12" customHeight="1">
      <c r="A13" s="93">
        <v>3</v>
      </c>
      <c r="B13" s="180" t="s">
        <v>49</v>
      </c>
      <c r="C13" s="104">
        <v>1.5</v>
      </c>
      <c r="D13" s="104" t="s">
        <v>0</v>
      </c>
      <c r="E13" s="104">
        <v>1.5</v>
      </c>
      <c r="F13" s="104">
        <v>1.5</v>
      </c>
      <c r="G13" s="104" t="s">
        <v>0</v>
      </c>
      <c r="H13" s="104" t="s">
        <v>0</v>
      </c>
      <c r="I13" s="104">
        <v>0</v>
      </c>
      <c r="J13" s="104" t="s">
        <v>0</v>
      </c>
      <c r="K13" s="104">
        <v>0</v>
      </c>
      <c r="L13" s="104">
        <v>0</v>
      </c>
      <c r="M13" s="104" t="s">
        <v>0</v>
      </c>
      <c r="N13" s="104" t="s">
        <v>0</v>
      </c>
      <c r="O13" s="168">
        <v>3</v>
      </c>
    </row>
    <row r="14" spans="1:15" ht="12" customHeight="1">
      <c r="A14" s="93">
        <v>4</v>
      </c>
      <c r="B14" s="180" t="s">
        <v>278</v>
      </c>
      <c r="C14" s="104">
        <v>179.17500000000001</v>
      </c>
      <c r="D14" s="104">
        <v>69.861000000000004</v>
      </c>
      <c r="E14" s="104">
        <v>109.31399999999999</v>
      </c>
      <c r="F14" s="104">
        <v>43.677999999999997</v>
      </c>
      <c r="G14" s="104">
        <v>51.792999999999999</v>
      </c>
      <c r="H14" s="104">
        <v>13.843</v>
      </c>
      <c r="I14" s="104">
        <v>2.2873501589368463</v>
      </c>
      <c r="J14" s="104">
        <v>0.89184634828233311</v>
      </c>
      <c r="K14" s="104">
        <v>1.3955038106545135</v>
      </c>
      <c r="L14" s="104">
        <v>0.74579107331899053</v>
      </c>
      <c r="M14" s="104">
        <v>2.6201750392067589</v>
      </c>
      <c r="N14" s="104">
        <v>0.70030859513330301</v>
      </c>
      <c r="O14" s="168">
        <v>4</v>
      </c>
    </row>
    <row r="15" spans="1:15" ht="12" customHeight="1">
      <c r="A15" s="93">
        <v>5</v>
      </c>
      <c r="B15" s="180" t="s">
        <v>50</v>
      </c>
      <c r="C15" s="104">
        <v>995.35799999999995</v>
      </c>
      <c r="D15" s="104">
        <v>158.184</v>
      </c>
      <c r="E15" s="104">
        <v>837.17399999999998</v>
      </c>
      <c r="F15" s="104">
        <v>499.27199999999999</v>
      </c>
      <c r="G15" s="104">
        <v>245.5</v>
      </c>
      <c r="H15" s="104">
        <v>92.402000000000001</v>
      </c>
      <c r="I15" s="104">
        <v>12.706751943625292</v>
      </c>
      <c r="J15" s="104">
        <v>2.0193788058672588</v>
      </c>
      <c r="K15" s="104">
        <v>10.687373137758033</v>
      </c>
      <c r="L15" s="104">
        <v>8.5249462145271995</v>
      </c>
      <c r="M15" s="104">
        <v>12.419689381292052</v>
      </c>
      <c r="N15" s="104">
        <v>4.6745586077806447</v>
      </c>
      <c r="O15" s="168">
        <v>5</v>
      </c>
    </row>
    <row r="16" spans="1:15" ht="12" customHeight="1">
      <c r="A16" s="93">
        <v>6</v>
      </c>
      <c r="B16" s="180" t="s">
        <v>51</v>
      </c>
      <c r="C16" s="104">
        <v>21997.713</v>
      </c>
      <c r="D16" s="104">
        <v>4386.63</v>
      </c>
      <c r="E16" s="104">
        <v>17611.082999999999</v>
      </c>
      <c r="F16" s="104">
        <v>12367.959000000001</v>
      </c>
      <c r="G16" s="104">
        <v>4152.7280000000001</v>
      </c>
      <c r="H16" s="104">
        <v>1090.396</v>
      </c>
      <c r="I16" s="104">
        <v>280.82306307686417</v>
      </c>
      <c r="J16" s="104">
        <v>55.999770211788132</v>
      </c>
      <c r="K16" s="104">
        <v>224.82329286507601</v>
      </c>
      <c r="L16" s="104">
        <v>211.17984837619096</v>
      </c>
      <c r="M16" s="104">
        <v>210.08387716901908</v>
      </c>
      <c r="N16" s="104">
        <v>55.162442454596047</v>
      </c>
      <c r="O16" s="168">
        <v>6</v>
      </c>
    </row>
    <row r="17" spans="1:15" ht="22.05" customHeight="1">
      <c r="A17" s="93">
        <v>7</v>
      </c>
      <c r="B17" s="182" t="s">
        <v>193</v>
      </c>
      <c r="C17" s="104">
        <v>13789.886</v>
      </c>
      <c r="D17" s="104">
        <v>2025.4190000000001</v>
      </c>
      <c r="E17" s="104">
        <v>11764.467000000001</v>
      </c>
      <c r="F17" s="104">
        <v>8214.15</v>
      </c>
      <c r="G17" s="104">
        <v>3056.2640000000001</v>
      </c>
      <c r="H17" s="104">
        <v>494.053</v>
      </c>
      <c r="I17" s="104">
        <v>176.04184698658293</v>
      </c>
      <c r="J17" s="104">
        <v>25.856522793714017</v>
      </c>
      <c r="K17" s="104">
        <v>150.1853241928689</v>
      </c>
      <c r="L17" s="104">
        <v>140.25458457125293</v>
      </c>
      <c r="M17" s="104">
        <v>154.61445844083573</v>
      </c>
      <c r="N17" s="104">
        <v>24.993828097333939</v>
      </c>
      <c r="O17" s="168">
        <v>7</v>
      </c>
    </row>
    <row r="18" spans="1:15" ht="22.05" customHeight="1">
      <c r="A18" s="93">
        <v>8</v>
      </c>
      <c r="B18" s="187" t="s">
        <v>279</v>
      </c>
      <c r="C18" s="104">
        <v>150999.72500000001</v>
      </c>
      <c r="D18" s="104">
        <v>98195.895000000004</v>
      </c>
      <c r="E18" s="104">
        <v>52803.83</v>
      </c>
      <c r="F18" s="104">
        <v>36157.256999999998</v>
      </c>
      <c r="G18" s="104">
        <v>16150.048000000001</v>
      </c>
      <c r="H18" s="104">
        <v>496.52499999999998</v>
      </c>
      <c r="I18" s="104">
        <v>1927.6642666564539</v>
      </c>
      <c r="J18" s="104">
        <v>1253.5699513614952</v>
      </c>
      <c r="K18" s="104">
        <v>674.09431529495873</v>
      </c>
      <c r="L18" s="104">
        <v>617.37624218830035</v>
      </c>
      <c r="M18" s="104">
        <v>817.02069105074111</v>
      </c>
      <c r="N18" s="104">
        <v>25.118885010370821</v>
      </c>
      <c r="O18" s="169">
        <v>8</v>
      </c>
    </row>
    <row r="19" spans="1:15" ht="22.05" customHeight="1">
      <c r="A19" s="93">
        <v>9</v>
      </c>
      <c r="B19" s="182" t="s">
        <v>194</v>
      </c>
      <c r="C19" s="104">
        <v>53017.540999999997</v>
      </c>
      <c r="D19" s="104">
        <v>52911.754000000001</v>
      </c>
      <c r="E19" s="104">
        <v>105.78700000000001</v>
      </c>
      <c r="F19" s="104">
        <v>86.292000000000002</v>
      </c>
      <c r="G19" s="104" t="s">
        <v>0</v>
      </c>
      <c r="H19" s="104">
        <v>19.495000000000001</v>
      </c>
      <c r="I19" s="104">
        <v>676.82255243639338</v>
      </c>
      <c r="J19" s="104">
        <v>675.47207434925258</v>
      </c>
      <c r="K19" s="104">
        <v>1.3504780871407964</v>
      </c>
      <c r="L19" s="104">
        <v>1.4734146091588975</v>
      </c>
      <c r="M19" s="104" t="s">
        <v>0</v>
      </c>
      <c r="N19" s="104">
        <v>0.98623969241665399</v>
      </c>
      <c r="O19" s="168">
        <v>9</v>
      </c>
    </row>
    <row r="20" spans="1:15" ht="12" customHeight="1">
      <c r="A20" s="93">
        <v>10</v>
      </c>
      <c r="B20" s="180" t="s">
        <v>53</v>
      </c>
      <c r="C20" s="104">
        <v>21461.831999999999</v>
      </c>
      <c r="D20" s="104">
        <v>21461.831999999999</v>
      </c>
      <c r="E20" s="104" t="s">
        <v>0</v>
      </c>
      <c r="F20" s="104" t="s">
        <v>0</v>
      </c>
      <c r="G20" s="104" t="s">
        <v>0</v>
      </c>
      <c r="H20" s="104" t="s">
        <v>0</v>
      </c>
      <c r="I20" s="104">
        <v>273.98199992340392</v>
      </c>
      <c r="J20" s="104">
        <v>273.98199992340392</v>
      </c>
      <c r="K20" s="104" t="s">
        <v>0</v>
      </c>
      <c r="L20" s="104" t="s">
        <v>0</v>
      </c>
      <c r="M20" s="104" t="s">
        <v>0</v>
      </c>
      <c r="N20" s="104" t="s">
        <v>0</v>
      </c>
      <c r="O20" s="168">
        <v>10</v>
      </c>
    </row>
    <row r="21" spans="1:15" ht="12" customHeight="1">
      <c r="A21" s="93">
        <v>11</v>
      </c>
      <c r="B21" s="181" t="s">
        <v>55</v>
      </c>
      <c r="C21" s="104">
        <v>25404.665000000001</v>
      </c>
      <c r="D21" s="104">
        <v>25404.665000000001</v>
      </c>
      <c r="E21" s="104" t="s">
        <v>0</v>
      </c>
      <c r="F21" s="104" t="s">
        <v>0</v>
      </c>
      <c r="G21" s="104" t="s">
        <v>0</v>
      </c>
      <c r="H21" s="104" t="s">
        <v>0</v>
      </c>
      <c r="I21" s="104">
        <v>324.31625240958471</v>
      </c>
      <c r="J21" s="104">
        <v>324.31625240958471</v>
      </c>
      <c r="K21" s="104" t="s">
        <v>0</v>
      </c>
      <c r="L21" s="104" t="s">
        <v>0</v>
      </c>
      <c r="M21" s="104" t="s">
        <v>0</v>
      </c>
      <c r="N21" s="104" t="s">
        <v>0</v>
      </c>
      <c r="O21" s="168">
        <v>11</v>
      </c>
    </row>
    <row r="22" spans="1:15" ht="12" customHeight="1">
      <c r="A22" s="93">
        <v>12</v>
      </c>
      <c r="B22" s="181" t="s">
        <v>57</v>
      </c>
      <c r="C22" s="104">
        <v>4989.2330000000002</v>
      </c>
      <c r="D22" s="104">
        <v>4982.2510000000002</v>
      </c>
      <c r="E22" s="104">
        <v>6.9820000000000002</v>
      </c>
      <c r="F22" s="104">
        <v>6.9820000000000002</v>
      </c>
      <c r="G22" s="104" t="s">
        <v>0</v>
      </c>
      <c r="H22" s="104" t="s">
        <v>0</v>
      </c>
      <c r="I22" s="104">
        <v>63.692607202583844</v>
      </c>
      <c r="J22" s="104">
        <v>63.603474908403868</v>
      </c>
      <c r="K22" s="104">
        <v>0</v>
      </c>
      <c r="L22" s="104">
        <v>0</v>
      </c>
      <c r="M22" s="104" t="s">
        <v>0</v>
      </c>
      <c r="N22" s="104" t="s">
        <v>0</v>
      </c>
      <c r="O22" s="168">
        <v>12</v>
      </c>
    </row>
    <row r="23" spans="1:15" ht="12" customHeight="1">
      <c r="A23" s="93">
        <v>13</v>
      </c>
      <c r="B23" s="181" t="s">
        <v>59</v>
      </c>
      <c r="C23" s="104">
        <v>1161.8109999999999</v>
      </c>
      <c r="D23" s="104">
        <v>1063.0060000000001</v>
      </c>
      <c r="E23" s="104">
        <v>98.805000000000007</v>
      </c>
      <c r="F23" s="104">
        <v>79.31</v>
      </c>
      <c r="G23" s="104" t="s">
        <v>0</v>
      </c>
      <c r="H23" s="104">
        <v>19.495000000000001</v>
      </c>
      <c r="I23" s="104">
        <v>14.831692900820855</v>
      </c>
      <c r="J23" s="104">
        <v>13.570347107860034</v>
      </c>
      <c r="K23" s="104">
        <v>1.2613457929608212</v>
      </c>
      <c r="L23" s="104">
        <v>1.3541986818290477</v>
      </c>
      <c r="M23" s="104" t="s">
        <v>0</v>
      </c>
      <c r="N23" s="104">
        <v>0.98623969241665399</v>
      </c>
      <c r="O23" s="168">
        <v>13</v>
      </c>
    </row>
    <row r="24" spans="1:15" ht="22.05" customHeight="1">
      <c r="A24" s="93">
        <v>14</v>
      </c>
      <c r="B24" s="182" t="s">
        <v>280</v>
      </c>
      <c r="C24" s="104">
        <v>31051.396000000001</v>
      </c>
      <c r="D24" s="104">
        <v>25177.960999999999</v>
      </c>
      <c r="E24" s="104">
        <v>5873.4350000000004</v>
      </c>
      <c r="F24" s="104">
        <v>5591.9830000000002</v>
      </c>
      <c r="G24" s="104">
        <v>215.96899999999999</v>
      </c>
      <c r="H24" s="104">
        <v>65.483000000000004</v>
      </c>
      <c r="I24" s="104">
        <v>396.40248681909287</v>
      </c>
      <c r="J24" s="104">
        <v>321.42214647721903</v>
      </c>
      <c r="K24" s="104">
        <v>74.980340341873799</v>
      </c>
      <c r="L24" s="104">
        <v>95.4817300140013</v>
      </c>
      <c r="M24" s="104">
        <v>10.925734810542824</v>
      </c>
      <c r="N24" s="104">
        <v>3.3127434613244295</v>
      </c>
      <c r="O24" s="168">
        <v>14</v>
      </c>
    </row>
    <row r="25" spans="1:15" ht="22.05" customHeight="1">
      <c r="A25" s="93">
        <v>15</v>
      </c>
      <c r="B25" s="182" t="s">
        <v>281</v>
      </c>
      <c r="C25" s="104">
        <v>3183.1460000000002</v>
      </c>
      <c r="D25" s="104">
        <v>2965.5340000000001</v>
      </c>
      <c r="E25" s="104">
        <v>217.61199999999999</v>
      </c>
      <c r="F25" s="104">
        <v>189.65799999999999</v>
      </c>
      <c r="G25" s="104">
        <v>9.3879999999999999</v>
      </c>
      <c r="H25" s="104">
        <v>18.565999999999999</v>
      </c>
      <c r="I25" s="104">
        <v>40.63607930246512</v>
      </c>
      <c r="J25" s="104">
        <v>37.858041949114678</v>
      </c>
      <c r="K25" s="104">
        <v>2.7780373533504399</v>
      </c>
      <c r="L25" s="104">
        <v>3.2383635556466208</v>
      </c>
      <c r="M25" s="104">
        <v>0</v>
      </c>
      <c r="N25" s="104">
        <v>0.93924217129559362</v>
      </c>
      <c r="O25" s="168">
        <v>15</v>
      </c>
    </row>
    <row r="26" spans="1:15" ht="12" customHeight="1">
      <c r="A26" s="93">
        <v>16</v>
      </c>
      <c r="B26" s="180" t="s">
        <v>62</v>
      </c>
      <c r="C26" s="104">
        <v>2065.39</v>
      </c>
      <c r="D26" s="104">
        <v>793.09500000000003</v>
      </c>
      <c r="E26" s="104">
        <v>1272.2950000000001</v>
      </c>
      <c r="F26" s="104">
        <v>824.14800000000002</v>
      </c>
      <c r="G26" s="104">
        <v>423.74</v>
      </c>
      <c r="H26" s="104">
        <v>24.407</v>
      </c>
      <c r="I26" s="104">
        <v>26.366793050183194</v>
      </c>
      <c r="J26" s="104">
        <v>10.124660104936616</v>
      </c>
      <c r="K26" s="104">
        <v>16.242132945246574</v>
      </c>
      <c r="L26" s="104">
        <v>14.072123757811699</v>
      </c>
      <c r="M26" s="104">
        <v>21.436737997672889</v>
      </c>
      <c r="N26" s="104">
        <v>1.2347346587747257</v>
      </c>
      <c r="O26" s="168">
        <v>16</v>
      </c>
    </row>
    <row r="27" spans="1:15" ht="12" customHeight="1">
      <c r="A27" s="93">
        <v>17</v>
      </c>
      <c r="B27" s="180" t="s">
        <v>63</v>
      </c>
      <c r="C27" s="104">
        <v>1894.796</v>
      </c>
      <c r="D27" s="104">
        <v>780.54700000000003</v>
      </c>
      <c r="E27" s="104">
        <v>1114.249</v>
      </c>
      <c r="F27" s="104">
        <v>693.23699999999997</v>
      </c>
      <c r="G27" s="104">
        <v>396.60500000000002</v>
      </c>
      <c r="H27" s="104">
        <v>24.407</v>
      </c>
      <c r="I27" s="104">
        <v>24.188988038246972</v>
      </c>
      <c r="J27" s="104">
        <v>9.9644721892433576</v>
      </c>
      <c r="K27" s="104">
        <v>14.224515849003613</v>
      </c>
      <c r="L27" s="104">
        <v>11.836850732506916</v>
      </c>
      <c r="M27" s="104">
        <v>20.063995548135782</v>
      </c>
      <c r="N27" s="104">
        <v>1.2347346587747257</v>
      </c>
      <c r="O27" s="168">
        <v>17</v>
      </c>
    </row>
    <row r="28" spans="1:15" ht="12" customHeight="1">
      <c r="A28" s="93">
        <v>18</v>
      </c>
      <c r="B28" s="188" t="s">
        <v>130</v>
      </c>
      <c r="C28" s="104">
        <v>243071.94500000001</v>
      </c>
      <c r="D28" s="104">
        <v>132062.234</v>
      </c>
      <c r="E28" s="104">
        <v>111009.711</v>
      </c>
      <c r="F28" s="104">
        <v>80203.281000000003</v>
      </c>
      <c r="G28" s="104">
        <v>23991.573</v>
      </c>
      <c r="H28" s="104">
        <v>6814.857</v>
      </c>
      <c r="I28" s="104">
        <v>3103.0593108906846</v>
      </c>
      <c r="J28" s="104">
        <v>1685.908033651207</v>
      </c>
      <c r="K28" s="104">
        <v>1417.1512772394776</v>
      </c>
      <c r="L28" s="104">
        <v>1369.4512345046614</v>
      </c>
      <c r="M28" s="104">
        <v>1213.7184701775686</v>
      </c>
      <c r="N28" s="104">
        <v>344.75929579602365</v>
      </c>
      <c r="O28" s="168">
        <v>18</v>
      </c>
    </row>
    <row r="29" spans="1:15" ht="12" customHeight="1">
      <c r="A29" s="93">
        <v>21</v>
      </c>
      <c r="B29" s="180" t="s">
        <v>167</v>
      </c>
      <c r="C29" s="104">
        <v>20583.038</v>
      </c>
      <c r="D29" s="104">
        <v>2619.5349999999999</v>
      </c>
      <c r="E29" s="104">
        <v>17963.503000000001</v>
      </c>
      <c r="F29" s="104">
        <v>15152.522999999999</v>
      </c>
      <c r="G29" s="104">
        <v>2590.364</v>
      </c>
      <c r="H29" s="104">
        <v>220.61600000000001</v>
      </c>
      <c r="I29" s="104">
        <v>262.76330537576757</v>
      </c>
      <c r="J29" s="104">
        <v>33.441014642615499</v>
      </c>
      <c r="K29" s="104">
        <v>229.32229073315204</v>
      </c>
      <c r="L29" s="104">
        <v>258.72559164020078</v>
      </c>
      <c r="M29" s="104">
        <v>131.04487276774421</v>
      </c>
      <c r="N29" s="104">
        <v>11.160823594880355</v>
      </c>
      <c r="O29" s="168">
        <v>21</v>
      </c>
    </row>
    <row r="30" spans="1:15" ht="12" customHeight="1">
      <c r="A30" s="93">
        <v>22</v>
      </c>
      <c r="B30" s="180" t="s">
        <v>66</v>
      </c>
      <c r="C30" s="104">
        <v>4218.9189999999999</v>
      </c>
      <c r="D30" s="104">
        <v>1697.5129999999999</v>
      </c>
      <c r="E30" s="104">
        <v>2521.4059999999999</v>
      </c>
      <c r="F30" s="104">
        <v>2123.12</v>
      </c>
      <c r="G30" s="104">
        <v>398.286</v>
      </c>
      <c r="H30" s="104" t="s">
        <v>0</v>
      </c>
      <c r="I30" s="104">
        <v>53.858769611785583</v>
      </c>
      <c r="J30" s="104">
        <v>21.670470938174205</v>
      </c>
      <c r="K30" s="104">
        <v>32.188298673611378</v>
      </c>
      <c r="L30" s="104">
        <v>36.251750162210158</v>
      </c>
      <c r="M30" s="104">
        <v>20.149036272575504</v>
      </c>
      <c r="N30" s="104" t="s">
        <v>0</v>
      </c>
      <c r="O30" s="168">
        <v>22</v>
      </c>
    </row>
    <row r="31" spans="1:15" ht="12" customHeight="1">
      <c r="A31" s="93">
        <v>23</v>
      </c>
      <c r="B31" s="172" t="s">
        <v>292</v>
      </c>
      <c r="C31" s="104">
        <v>764.92899999999997</v>
      </c>
      <c r="D31" s="104">
        <v>23.811</v>
      </c>
      <c r="E31" s="104">
        <v>741.11800000000005</v>
      </c>
      <c r="F31" s="104">
        <v>353.04399999999998</v>
      </c>
      <c r="G31" s="104">
        <v>388.07400000000001</v>
      </c>
      <c r="H31" s="104" t="s">
        <v>0</v>
      </c>
      <c r="I31" s="104">
        <v>9.7650926174153927</v>
      </c>
      <c r="J31" s="104">
        <v>0</v>
      </c>
      <c r="K31" s="104">
        <v>9.4611211111536644</v>
      </c>
      <c r="L31" s="104">
        <v>6.0281391933886557</v>
      </c>
      <c r="M31" s="104">
        <v>19.632417665806649</v>
      </c>
      <c r="N31" s="104" t="s">
        <v>0</v>
      </c>
      <c r="O31" s="168">
        <v>23</v>
      </c>
    </row>
    <row r="32" spans="1:15" ht="12" customHeight="1">
      <c r="A32" s="93">
        <v>24</v>
      </c>
      <c r="B32" s="172" t="s">
        <v>291</v>
      </c>
      <c r="C32" s="104">
        <v>2387.7049999999999</v>
      </c>
      <c r="D32" s="104">
        <v>898.21100000000001</v>
      </c>
      <c r="E32" s="104">
        <v>1489.4939999999999</v>
      </c>
      <c r="F32" s="104">
        <v>984.09799999999996</v>
      </c>
      <c r="G32" s="104">
        <v>284.77999999999997</v>
      </c>
      <c r="H32" s="104">
        <v>220.61600000000001</v>
      </c>
      <c r="I32" s="104">
        <v>30.481470133915465</v>
      </c>
      <c r="J32" s="104">
        <v>11.466572198179566</v>
      </c>
      <c r="K32" s="104">
        <v>19.014897935735895</v>
      </c>
      <c r="L32" s="104">
        <v>16.803230543318648</v>
      </c>
      <c r="M32" s="104">
        <v>14.406839682298781</v>
      </c>
      <c r="N32" s="104">
        <v>11.160823594880355</v>
      </c>
      <c r="O32" s="168">
        <v>24</v>
      </c>
    </row>
    <row r="33" spans="1:16" ht="12" customHeight="1">
      <c r="A33" s="93">
        <v>25</v>
      </c>
      <c r="B33" s="180" t="s">
        <v>67</v>
      </c>
      <c r="C33" s="104">
        <v>158.69999999999999</v>
      </c>
      <c r="D33" s="104" t="s">
        <v>0</v>
      </c>
      <c r="E33" s="104">
        <v>158.69999999999999</v>
      </c>
      <c r="F33" s="104">
        <v>158.69999999999999</v>
      </c>
      <c r="G33" s="104" t="s">
        <v>0</v>
      </c>
      <c r="H33" s="104" t="s">
        <v>0</v>
      </c>
      <c r="I33" s="104">
        <v>2.0259660679407148</v>
      </c>
      <c r="J33" s="104" t="s">
        <v>0</v>
      </c>
      <c r="K33" s="104">
        <v>2.0259660679407148</v>
      </c>
      <c r="L33" s="104">
        <v>2.7097633439196804</v>
      </c>
      <c r="M33" s="104" t="s">
        <v>0</v>
      </c>
      <c r="N33" s="104" t="s">
        <v>0</v>
      </c>
      <c r="O33" s="168">
        <v>25</v>
      </c>
    </row>
    <row r="34" spans="1:16" ht="12" customHeight="1">
      <c r="A34" s="93">
        <v>26</v>
      </c>
      <c r="B34" s="180" t="s">
        <v>68</v>
      </c>
      <c r="C34" s="104">
        <v>10851.035</v>
      </c>
      <c r="D34" s="104" t="s">
        <v>0</v>
      </c>
      <c r="E34" s="104">
        <v>10851.035</v>
      </c>
      <c r="F34" s="104">
        <v>9331.8109999999997</v>
      </c>
      <c r="G34" s="104">
        <v>1519.2239999999999</v>
      </c>
      <c r="H34" s="104" t="s">
        <v>0</v>
      </c>
      <c r="I34" s="104">
        <v>138.52444052953416</v>
      </c>
      <c r="J34" s="104" t="s">
        <v>0</v>
      </c>
      <c r="K34" s="104">
        <v>138.52444052953416</v>
      </c>
      <c r="L34" s="104">
        <v>159.33837038554793</v>
      </c>
      <c r="M34" s="104">
        <v>76.856579147063286</v>
      </c>
      <c r="N34" s="104" t="s">
        <v>0</v>
      </c>
      <c r="O34" s="168">
        <v>26</v>
      </c>
    </row>
    <row r="35" spans="1:16" ht="12" customHeight="1">
      <c r="A35" s="93">
        <v>28</v>
      </c>
      <c r="B35" s="184" t="s">
        <v>168</v>
      </c>
      <c r="C35" s="104">
        <v>263654.98300000001</v>
      </c>
      <c r="D35" s="104">
        <v>134681.769</v>
      </c>
      <c r="E35" s="104">
        <v>128973.21400000001</v>
      </c>
      <c r="F35" s="104">
        <v>95355.804000000004</v>
      </c>
      <c r="G35" s="104">
        <v>26581.937000000002</v>
      </c>
      <c r="H35" s="104">
        <v>7035.473</v>
      </c>
      <c r="I35" s="104">
        <v>3365.8226162664523</v>
      </c>
      <c r="J35" s="104">
        <v>1719.3490482938225</v>
      </c>
      <c r="K35" s="104">
        <v>1646.4735679726298</v>
      </c>
      <c r="L35" s="104">
        <v>1628.1768261448622</v>
      </c>
      <c r="M35" s="104">
        <v>1344.7633429453128</v>
      </c>
      <c r="N35" s="104">
        <v>355.92011939090401</v>
      </c>
      <c r="O35" s="168">
        <v>28</v>
      </c>
    </row>
    <row r="36" spans="1:16" ht="12" customHeight="1">
      <c r="A36" s="93">
        <v>29</v>
      </c>
      <c r="B36" s="189" t="s">
        <v>169</v>
      </c>
      <c r="C36" s="104">
        <v>7244.5439999999999</v>
      </c>
      <c r="D36" s="104">
        <v>-217.49100000000001</v>
      </c>
      <c r="E36" s="104">
        <v>7462.0349999999999</v>
      </c>
      <c r="F36" s="104">
        <v>4571.991</v>
      </c>
      <c r="G36" s="104">
        <v>2623.9949999999999</v>
      </c>
      <c r="H36" s="104">
        <v>266.04899999999998</v>
      </c>
      <c r="I36" s="104">
        <v>92.483933974187124</v>
      </c>
      <c r="J36" s="104">
        <v>-2.7764926659262379</v>
      </c>
      <c r="K36" s="104">
        <v>95.260426640113366</v>
      </c>
      <c r="L36" s="104">
        <v>78.065618276815897</v>
      </c>
      <c r="M36" s="104">
        <v>132.74624373956595</v>
      </c>
      <c r="N36" s="104">
        <v>13.459250265594171</v>
      </c>
      <c r="O36" s="168">
        <v>29</v>
      </c>
    </row>
    <row r="37" spans="1:16" ht="12" customHeight="1">
      <c r="A37" s="93">
        <v>30</v>
      </c>
      <c r="B37" s="189" t="s">
        <v>170</v>
      </c>
      <c r="C37" s="104">
        <v>4619.87</v>
      </c>
      <c r="D37" s="104">
        <v>2779.768</v>
      </c>
      <c r="E37" s="104">
        <v>1840.1020000000001</v>
      </c>
      <c r="F37" s="104">
        <v>1515.27</v>
      </c>
      <c r="G37" s="104">
        <v>496.21600000000001</v>
      </c>
      <c r="H37" s="104">
        <v>-171.38399999999999</v>
      </c>
      <c r="I37" s="104">
        <v>58.97731479708424</v>
      </c>
      <c r="J37" s="104">
        <v>35.486551006600031</v>
      </c>
      <c r="K37" s="104">
        <v>23.490763790484216</v>
      </c>
      <c r="L37" s="104">
        <v>25.872861387152955</v>
      </c>
      <c r="M37" s="104">
        <v>25.103252896241209</v>
      </c>
      <c r="N37" s="104">
        <v>-8.6702079222947344</v>
      </c>
      <c r="O37" s="168">
        <v>30</v>
      </c>
    </row>
    <row r="38" spans="1:16" ht="12" customHeight="1">
      <c r="A38" s="93">
        <v>31</v>
      </c>
      <c r="B38" s="190" t="s">
        <v>73</v>
      </c>
      <c r="C38" s="104">
        <v>11864.414000000001</v>
      </c>
      <c r="D38" s="104">
        <v>2562.277</v>
      </c>
      <c r="E38" s="104">
        <v>9302.1370000000006</v>
      </c>
      <c r="F38" s="104">
        <v>6087.2610000000004</v>
      </c>
      <c r="G38" s="104">
        <v>3120.2109999999998</v>
      </c>
      <c r="H38" s="104">
        <v>94.665000000000006</v>
      </c>
      <c r="I38" s="104">
        <v>151.46124877127136</v>
      </c>
      <c r="J38" s="104">
        <v>32.71005834067379</v>
      </c>
      <c r="K38" s="104">
        <v>118.75119043059757</v>
      </c>
      <c r="L38" s="104">
        <v>103.93847966396885</v>
      </c>
      <c r="M38" s="104">
        <v>157.84949663580716</v>
      </c>
      <c r="N38" s="104">
        <v>4.7890423432994389</v>
      </c>
      <c r="O38" s="168">
        <v>31</v>
      </c>
    </row>
    <row r="39" spans="1:16" ht="12" customHeight="1">
      <c r="A39" s="109"/>
      <c r="B39" s="191"/>
      <c r="C39" s="105"/>
      <c r="D39" s="105"/>
      <c r="E39" s="105"/>
      <c r="F39" s="105"/>
      <c r="G39" s="105"/>
      <c r="H39" s="105"/>
      <c r="I39" s="104"/>
      <c r="J39" s="104"/>
      <c r="K39" s="104"/>
      <c r="L39" s="104"/>
      <c r="M39" s="104"/>
      <c r="N39" s="104"/>
      <c r="O39" s="168"/>
    </row>
    <row r="40" spans="1:16" ht="12" customHeight="1">
      <c r="A40" s="109"/>
      <c r="B40" s="192" t="s">
        <v>75</v>
      </c>
      <c r="C40" s="105"/>
      <c r="D40" s="105"/>
      <c r="E40" s="105"/>
      <c r="F40" s="105"/>
      <c r="G40" s="105"/>
      <c r="H40" s="105"/>
      <c r="I40" s="104"/>
      <c r="J40" s="104"/>
      <c r="K40" s="104"/>
      <c r="L40" s="104"/>
      <c r="M40" s="104"/>
      <c r="N40" s="104"/>
      <c r="O40" s="168"/>
    </row>
    <row r="41" spans="1:16" ht="12" customHeight="1">
      <c r="A41" s="93">
        <v>32</v>
      </c>
      <c r="B41" s="193" t="s">
        <v>76</v>
      </c>
      <c r="C41" s="104">
        <v>3453.58</v>
      </c>
      <c r="D41" s="104" t="s">
        <v>0</v>
      </c>
      <c r="E41" s="104">
        <v>3453.58</v>
      </c>
      <c r="F41" s="104">
        <v>1692.9939999999999</v>
      </c>
      <c r="G41" s="104">
        <v>1760.586</v>
      </c>
      <c r="H41" s="104" t="s">
        <v>0</v>
      </c>
      <c r="I41" s="104">
        <v>44.088442929544378</v>
      </c>
      <c r="J41" s="104" t="s">
        <v>0</v>
      </c>
      <c r="K41" s="104">
        <v>44.088442929544378</v>
      </c>
      <c r="L41" s="104">
        <v>28.907454837277601</v>
      </c>
      <c r="M41" s="104">
        <v>89.066929731370465</v>
      </c>
      <c r="N41" s="104" t="s">
        <v>0</v>
      </c>
      <c r="O41" s="168">
        <v>32</v>
      </c>
    </row>
    <row r="42" spans="1:16" ht="12" customHeight="1">
      <c r="A42" s="93">
        <v>34</v>
      </c>
      <c r="B42" s="193" t="s">
        <v>171</v>
      </c>
      <c r="C42" s="104">
        <v>7121.3410000000003</v>
      </c>
      <c r="D42" s="104">
        <v>1703.4590000000001</v>
      </c>
      <c r="E42" s="104">
        <v>5417.8819999999996</v>
      </c>
      <c r="F42" s="104">
        <v>3528.13</v>
      </c>
      <c r="G42" s="104">
        <v>1775.9839999999999</v>
      </c>
      <c r="H42" s="104">
        <v>113.768</v>
      </c>
      <c r="I42" s="104">
        <v>90.911123026055435</v>
      </c>
      <c r="J42" s="104">
        <v>21.746377644160187</v>
      </c>
      <c r="K42" s="104">
        <v>69.164745381895244</v>
      </c>
      <c r="L42" s="104">
        <v>60.241949253833283</v>
      </c>
      <c r="M42" s="104">
        <v>89.845904790812966</v>
      </c>
      <c r="N42" s="104">
        <v>5.7554510041989175</v>
      </c>
      <c r="O42" s="168">
        <v>34</v>
      </c>
    </row>
    <row r="43" spans="1:16" ht="12" customHeight="1">
      <c r="A43" s="93">
        <v>36</v>
      </c>
      <c r="B43" s="194" t="s">
        <v>79</v>
      </c>
      <c r="C43" s="104">
        <v>-3667.761</v>
      </c>
      <c r="D43" s="104">
        <v>-1703.4590000000001</v>
      </c>
      <c r="E43" s="104">
        <v>-1964.3019999999999</v>
      </c>
      <c r="F43" s="104">
        <v>-1835.136</v>
      </c>
      <c r="G43" s="104">
        <v>-15.398</v>
      </c>
      <c r="H43" s="104">
        <v>-113.768</v>
      </c>
      <c r="I43" s="104">
        <v>-46.82268009651105</v>
      </c>
      <c r="J43" s="104">
        <v>-21.746377644160187</v>
      </c>
      <c r="K43" s="104">
        <v>-25.076302452350863</v>
      </c>
      <c r="L43" s="104">
        <v>-31.334494416555682</v>
      </c>
      <c r="M43" s="104">
        <v>-0.77897505944250522</v>
      </c>
      <c r="N43" s="104">
        <v>-5.7554510041989175</v>
      </c>
      <c r="O43" s="168">
        <v>36</v>
      </c>
    </row>
    <row r="44" spans="1:16" ht="12" customHeight="1">
      <c r="A44" s="110" t="s">
        <v>173</v>
      </c>
      <c r="B44" s="111"/>
      <c r="N44" s="94"/>
      <c r="O44" s="94"/>
      <c r="P44" s="94"/>
    </row>
    <row r="45" spans="1:16" ht="12" customHeight="1">
      <c r="A45" s="202" t="s">
        <v>287</v>
      </c>
      <c r="B45" s="203"/>
      <c r="C45" s="37"/>
      <c r="N45" s="94"/>
      <c r="O45" s="94"/>
      <c r="P45" s="94"/>
    </row>
    <row r="46" spans="1:16" ht="12" customHeight="1">
      <c r="A46" s="204" t="s">
        <v>133</v>
      </c>
      <c r="B46" s="205"/>
      <c r="C46" s="38"/>
      <c r="N46" s="94"/>
      <c r="O46" s="94"/>
      <c r="P46" s="94"/>
    </row>
    <row r="47" spans="1:16">
      <c r="N47" s="94"/>
      <c r="O47" s="94"/>
      <c r="P47" s="94"/>
    </row>
    <row r="48" spans="1:16">
      <c r="N48" s="94"/>
      <c r="O48" s="94"/>
      <c r="P48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5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21875" style="92" customWidth="1"/>
    <col min="3" max="4" width="9.77734375" style="92" customWidth="1"/>
    <col min="5" max="5" width="10.5546875" style="92" customWidth="1"/>
    <col min="6" max="10" width="9.77734375" style="92" customWidth="1"/>
    <col min="11" max="11" width="10.664062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14" customFormat="1" ht="24" customHeight="1">
      <c r="A1" s="261" t="s">
        <v>259</v>
      </c>
      <c r="B1" s="261"/>
      <c r="C1" s="261"/>
      <c r="D1" s="261"/>
      <c r="E1" s="261"/>
      <c r="F1" s="261"/>
      <c r="G1" s="116"/>
      <c r="H1" s="116"/>
      <c r="I1" s="116"/>
    </row>
    <row r="2" spans="1:15" s="114" customFormat="1" ht="12">
      <c r="A2" s="160" t="s">
        <v>250</v>
      </c>
      <c r="B2" s="160"/>
      <c r="C2" s="160"/>
      <c r="D2" s="160"/>
      <c r="E2" s="160"/>
      <c r="F2" s="160"/>
      <c r="G2" s="116"/>
      <c r="H2" s="116"/>
      <c r="I2" s="116"/>
    </row>
    <row r="3" spans="1:15">
      <c r="G3" s="97"/>
      <c r="H3" s="97"/>
      <c r="I3" s="97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s="195" customFormat="1" ht="13.8" customHeight="1">
      <c r="A10" s="223"/>
      <c r="B10" s="207"/>
      <c r="C10" s="224"/>
      <c r="D10" s="224"/>
      <c r="E10" s="224"/>
      <c r="F10" s="224"/>
      <c r="G10" s="224"/>
      <c r="H10" s="224"/>
      <c r="I10" s="225"/>
      <c r="J10" s="225"/>
      <c r="K10" s="225"/>
      <c r="L10" s="225"/>
      <c r="M10" s="225"/>
      <c r="N10" s="225"/>
      <c r="O10" s="209"/>
    </row>
    <row r="11" spans="1:15" ht="12" customHeight="1">
      <c r="A11" s="93">
        <v>1</v>
      </c>
      <c r="B11" s="125" t="s">
        <v>174</v>
      </c>
      <c r="C11" s="104">
        <v>92971.649000000005</v>
      </c>
      <c r="D11" s="104" t="s">
        <v>0</v>
      </c>
      <c r="E11" s="104">
        <v>92971.649000000005</v>
      </c>
      <c r="F11" s="104">
        <v>68565.115999999995</v>
      </c>
      <c r="G11" s="104">
        <v>24406.532999999999</v>
      </c>
      <c r="H11" s="104" t="s">
        <v>0</v>
      </c>
      <c r="I11" s="104">
        <v>777.98589993556652</v>
      </c>
      <c r="J11" s="104" t="s">
        <v>0</v>
      </c>
      <c r="K11" s="104">
        <v>777.98589993556652</v>
      </c>
      <c r="L11" s="104">
        <v>786.43248265183229</v>
      </c>
      <c r="M11" s="104">
        <v>755.19936258431835</v>
      </c>
      <c r="N11" s="104" t="s">
        <v>0</v>
      </c>
      <c r="O11" s="185">
        <v>1</v>
      </c>
    </row>
    <row r="12" spans="1:15" ht="12" customHeight="1">
      <c r="A12" s="93">
        <v>2</v>
      </c>
      <c r="B12" s="180" t="s">
        <v>80</v>
      </c>
      <c r="C12" s="104">
        <v>58953.389000000003</v>
      </c>
      <c r="D12" s="104" t="s">
        <v>0</v>
      </c>
      <c r="E12" s="104">
        <v>58953.389000000003</v>
      </c>
      <c r="F12" s="104">
        <v>44289.195</v>
      </c>
      <c r="G12" s="104">
        <v>14664.194</v>
      </c>
      <c r="H12" s="104" t="s">
        <v>0</v>
      </c>
      <c r="I12" s="104">
        <v>493.32141452515839</v>
      </c>
      <c r="J12" s="104" t="s">
        <v>0</v>
      </c>
      <c r="K12" s="104">
        <v>493.32141452515839</v>
      </c>
      <c r="L12" s="104">
        <v>507.99099615759593</v>
      </c>
      <c r="M12" s="104">
        <v>453.74695216288137</v>
      </c>
      <c r="N12" s="104" t="s">
        <v>0</v>
      </c>
      <c r="O12" s="168">
        <v>2</v>
      </c>
    </row>
    <row r="13" spans="1:15" ht="12" customHeight="1">
      <c r="A13" s="93">
        <v>3</v>
      </c>
      <c r="B13" s="180" t="s">
        <v>81</v>
      </c>
      <c r="C13" s="104">
        <v>11629.187</v>
      </c>
      <c r="D13" s="104" t="s">
        <v>0</v>
      </c>
      <c r="E13" s="104">
        <v>11629.187</v>
      </c>
      <c r="F13" s="104">
        <v>8342.5540000000001</v>
      </c>
      <c r="G13" s="104">
        <v>3286.6329999999998</v>
      </c>
      <c r="H13" s="104" t="s">
        <v>0</v>
      </c>
      <c r="I13" s="104">
        <v>97.312929382525965</v>
      </c>
      <c r="J13" s="104" t="s">
        <v>0</v>
      </c>
      <c r="K13" s="104">
        <v>97.312929382525965</v>
      </c>
      <c r="L13" s="104">
        <v>95.687950908986636</v>
      </c>
      <c r="M13" s="104">
        <v>101.69667058605111</v>
      </c>
      <c r="N13" s="104" t="s">
        <v>0</v>
      </c>
      <c r="O13" s="168">
        <v>3</v>
      </c>
    </row>
    <row r="14" spans="1:15" ht="12" customHeight="1">
      <c r="A14" s="93">
        <v>4</v>
      </c>
      <c r="B14" s="180" t="s">
        <v>82</v>
      </c>
      <c r="C14" s="104">
        <v>47324.201999999997</v>
      </c>
      <c r="D14" s="104" t="s">
        <v>0</v>
      </c>
      <c r="E14" s="104">
        <v>47324.201999999997</v>
      </c>
      <c r="F14" s="104">
        <v>35946.641000000003</v>
      </c>
      <c r="G14" s="104">
        <v>11377.561</v>
      </c>
      <c r="H14" s="104" t="s">
        <v>0</v>
      </c>
      <c r="I14" s="104">
        <v>396.00848514263242</v>
      </c>
      <c r="J14" s="104" t="s">
        <v>0</v>
      </c>
      <c r="K14" s="104">
        <v>396.00848514263242</v>
      </c>
      <c r="L14" s="104">
        <v>412.30304524860929</v>
      </c>
      <c r="M14" s="104">
        <v>352.05028157683023</v>
      </c>
      <c r="N14" s="104" t="s">
        <v>0</v>
      </c>
      <c r="O14" s="168">
        <v>4</v>
      </c>
    </row>
    <row r="15" spans="1:15" ht="12" customHeight="1">
      <c r="A15" s="93">
        <v>5</v>
      </c>
      <c r="B15" s="180" t="s">
        <v>175</v>
      </c>
      <c r="C15" s="104">
        <v>42743.862999999998</v>
      </c>
      <c r="D15" s="104" t="s">
        <v>0</v>
      </c>
      <c r="E15" s="104">
        <v>42743.862999999998</v>
      </c>
      <c r="F15" s="104">
        <v>32479.126</v>
      </c>
      <c r="G15" s="104">
        <v>10264.736999999999</v>
      </c>
      <c r="H15" s="104" t="s">
        <v>0</v>
      </c>
      <c r="I15" s="104">
        <v>357.68025070500323</v>
      </c>
      <c r="J15" s="104" t="s">
        <v>0</v>
      </c>
      <c r="K15" s="104">
        <v>357.68025070500323</v>
      </c>
      <c r="L15" s="104">
        <v>372.5311234730745</v>
      </c>
      <c r="M15" s="104">
        <v>317.61671514326383</v>
      </c>
      <c r="N15" s="104" t="s">
        <v>0</v>
      </c>
      <c r="O15" s="168">
        <v>5</v>
      </c>
    </row>
    <row r="16" spans="1:15" ht="12" customHeight="1">
      <c r="A16" s="93">
        <v>6</v>
      </c>
      <c r="B16" s="180" t="s">
        <v>84</v>
      </c>
      <c r="C16" s="104">
        <v>33116.258999999998</v>
      </c>
      <c r="D16" s="104" t="s">
        <v>0</v>
      </c>
      <c r="E16" s="104">
        <v>33116.258999999998</v>
      </c>
      <c r="F16" s="104">
        <v>23541.116000000002</v>
      </c>
      <c r="G16" s="104">
        <v>9575.143</v>
      </c>
      <c r="H16" s="104" t="s">
        <v>0</v>
      </c>
      <c r="I16" s="104">
        <v>277.1165493753295</v>
      </c>
      <c r="J16" s="104" t="s">
        <v>0</v>
      </c>
      <c r="K16" s="104">
        <v>277.1165493753295</v>
      </c>
      <c r="L16" s="104">
        <v>270.01337386018236</v>
      </c>
      <c r="M16" s="104">
        <v>296.27894671699983</v>
      </c>
      <c r="N16" s="104" t="s">
        <v>0</v>
      </c>
      <c r="O16" s="168">
        <v>6</v>
      </c>
    </row>
    <row r="17" spans="1:15" ht="12" customHeight="1">
      <c r="A17" s="93">
        <v>7</v>
      </c>
      <c r="B17" s="180" t="s">
        <v>85</v>
      </c>
      <c r="C17" s="104">
        <v>28244.034</v>
      </c>
      <c r="D17" s="104" t="s">
        <v>0</v>
      </c>
      <c r="E17" s="104">
        <v>28244.034</v>
      </c>
      <c r="F17" s="104">
        <v>20136.063999999998</v>
      </c>
      <c r="G17" s="104">
        <v>8107.97</v>
      </c>
      <c r="H17" s="104" t="s">
        <v>0</v>
      </c>
      <c r="I17" s="104">
        <v>236.3458155862196</v>
      </c>
      <c r="J17" s="104" t="s">
        <v>0</v>
      </c>
      <c r="K17" s="104">
        <v>236.3458155862196</v>
      </c>
      <c r="L17" s="104">
        <v>230.9578941331651</v>
      </c>
      <c r="M17" s="104">
        <v>250.88093322606596</v>
      </c>
      <c r="N17" s="104" t="s">
        <v>0</v>
      </c>
      <c r="O17" s="168">
        <v>7</v>
      </c>
    </row>
    <row r="18" spans="1:15" ht="12" customHeight="1">
      <c r="A18" s="95">
        <v>8</v>
      </c>
      <c r="B18" s="180" t="s">
        <v>86</v>
      </c>
      <c r="C18" s="104">
        <v>4872.2250000000004</v>
      </c>
      <c r="D18" s="104" t="s">
        <v>0</v>
      </c>
      <c r="E18" s="104">
        <v>4872.2250000000004</v>
      </c>
      <c r="F18" s="104">
        <v>3405.0520000000001</v>
      </c>
      <c r="G18" s="104">
        <v>1467.173</v>
      </c>
      <c r="H18" s="104" t="s">
        <v>0</v>
      </c>
      <c r="I18" s="104">
        <v>40.770733789109897</v>
      </c>
      <c r="J18" s="104" t="s">
        <v>0</v>
      </c>
      <c r="K18" s="104">
        <v>40.770733789109897</v>
      </c>
      <c r="L18" s="104">
        <v>39.055479727017264</v>
      </c>
      <c r="M18" s="104">
        <v>45.398013490933842</v>
      </c>
      <c r="N18" s="104" t="s">
        <v>0</v>
      </c>
      <c r="O18" s="169">
        <v>8</v>
      </c>
    </row>
    <row r="19" spans="1:15" ht="12" customHeight="1">
      <c r="A19" s="93">
        <v>9</v>
      </c>
      <c r="B19" s="180" t="s">
        <v>87</v>
      </c>
      <c r="C19" s="104">
        <v>902.00099999999998</v>
      </c>
      <c r="D19" s="104" t="s">
        <v>0</v>
      </c>
      <c r="E19" s="104">
        <v>902.00099999999998</v>
      </c>
      <c r="F19" s="104">
        <v>734.80499999999995</v>
      </c>
      <c r="G19" s="104">
        <v>167.196</v>
      </c>
      <c r="H19" s="104" t="s">
        <v>0</v>
      </c>
      <c r="I19" s="104">
        <v>7.5479360350786173</v>
      </c>
      <c r="J19" s="104" t="s">
        <v>0</v>
      </c>
      <c r="K19" s="104">
        <v>7.5479360350786173</v>
      </c>
      <c r="L19" s="104">
        <v>8.4281126340540222</v>
      </c>
      <c r="M19" s="104">
        <v>5.1734637044371556</v>
      </c>
      <c r="N19" s="104" t="s">
        <v>0</v>
      </c>
      <c r="O19" s="168">
        <v>9</v>
      </c>
    </row>
    <row r="20" spans="1:15" ht="12" customHeight="1">
      <c r="A20" s="93">
        <v>10</v>
      </c>
      <c r="B20" s="181" t="s">
        <v>176</v>
      </c>
      <c r="C20" s="104">
        <v>279636.435</v>
      </c>
      <c r="D20" s="104">
        <v>178355.39799999999</v>
      </c>
      <c r="E20" s="104">
        <v>101281.037</v>
      </c>
      <c r="F20" s="104">
        <v>64053.264000000003</v>
      </c>
      <c r="G20" s="104">
        <v>20164.325000000001</v>
      </c>
      <c r="H20" s="104">
        <v>17063.448</v>
      </c>
      <c r="I20" s="104">
        <v>2339.9951047254044</v>
      </c>
      <c r="J20" s="104">
        <v>1492.4763227701396</v>
      </c>
      <c r="K20" s="104">
        <v>847.51878195526467</v>
      </c>
      <c r="L20" s="104">
        <v>734.68215862820443</v>
      </c>
      <c r="M20" s="104">
        <v>623.93480413391922</v>
      </c>
      <c r="N20" s="104">
        <v>527.98589021597866</v>
      </c>
      <c r="O20" s="168">
        <v>10</v>
      </c>
    </row>
    <row r="21" spans="1:15" ht="12" customHeight="1">
      <c r="A21" s="93">
        <v>11</v>
      </c>
      <c r="B21" s="181" t="s">
        <v>161</v>
      </c>
      <c r="C21" s="104">
        <v>128012.247</v>
      </c>
      <c r="D21" s="104">
        <v>64915.8</v>
      </c>
      <c r="E21" s="104">
        <v>63096.447</v>
      </c>
      <c r="F21" s="104">
        <v>46314.557000000001</v>
      </c>
      <c r="G21" s="104">
        <v>15459.697</v>
      </c>
      <c r="H21" s="104">
        <v>1322.193</v>
      </c>
      <c r="I21" s="104">
        <v>1071.2053002853486</v>
      </c>
      <c r="J21" s="104">
        <v>543.21481469084461</v>
      </c>
      <c r="K21" s="104">
        <v>527.99048559450387</v>
      </c>
      <c r="L21" s="104">
        <v>531.22162069163278</v>
      </c>
      <c r="M21" s="104">
        <v>478.36181075561609</v>
      </c>
      <c r="N21" s="104">
        <v>40.91196856241104</v>
      </c>
      <c r="O21" s="168">
        <v>11</v>
      </c>
    </row>
    <row r="22" spans="1:15" ht="12" customHeight="1">
      <c r="A22" s="93">
        <v>12</v>
      </c>
      <c r="B22" s="181" t="s">
        <v>162</v>
      </c>
      <c r="C22" s="104">
        <v>71743.648000000001</v>
      </c>
      <c r="D22" s="104">
        <v>25108.163</v>
      </c>
      <c r="E22" s="104">
        <v>46635.485000000001</v>
      </c>
      <c r="F22" s="104">
        <v>36062.311999999998</v>
      </c>
      <c r="G22" s="104">
        <v>10573.173000000001</v>
      </c>
      <c r="H22" s="104" t="s">
        <v>0</v>
      </c>
      <c r="I22" s="104">
        <v>600.35018367739724</v>
      </c>
      <c r="J22" s="104">
        <v>210.10487602821686</v>
      </c>
      <c r="K22" s="104">
        <v>390.24530764918035</v>
      </c>
      <c r="L22" s="104">
        <v>413.62977576417961</v>
      </c>
      <c r="M22" s="104">
        <v>327.16049879324214</v>
      </c>
      <c r="N22" s="104" t="s">
        <v>0</v>
      </c>
      <c r="O22" s="168">
        <v>12</v>
      </c>
    </row>
    <row r="23" spans="1:15" ht="12" customHeight="1">
      <c r="A23" s="93">
        <v>13</v>
      </c>
      <c r="B23" s="181" t="s">
        <v>163</v>
      </c>
      <c r="C23" s="104">
        <v>65851.466</v>
      </c>
      <c r="D23" s="104">
        <v>54973.065999999999</v>
      </c>
      <c r="E23" s="104">
        <v>10878.4</v>
      </c>
      <c r="F23" s="104" t="s">
        <v>0</v>
      </c>
      <c r="G23" s="104" t="s">
        <v>0</v>
      </c>
      <c r="H23" s="104">
        <v>10878.4</v>
      </c>
      <c r="I23" s="104">
        <v>551.04445913491713</v>
      </c>
      <c r="J23" s="104">
        <v>460.01410843242428</v>
      </c>
      <c r="K23" s="104">
        <v>91.030350702492825</v>
      </c>
      <c r="L23" s="104" t="s">
        <v>0</v>
      </c>
      <c r="M23" s="104" t="s">
        <v>0</v>
      </c>
      <c r="N23" s="104">
        <v>336.60498793242158</v>
      </c>
      <c r="O23" s="168">
        <v>13</v>
      </c>
    </row>
    <row r="24" spans="1:15" ht="12" customHeight="1">
      <c r="A24" s="93">
        <v>14</v>
      </c>
      <c r="B24" s="181" t="s">
        <v>164</v>
      </c>
      <c r="C24" s="104">
        <v>60404.436000000002</v>
      </c>
      <c r="D24" s="104">
        <v>58058.707000000002</v>
      </c>
      <c r="E24" s="104">
        <v>2345.7289999999998</v>
      </c>
      <c r="F24" s="104">
        <v>1344.7950000000001</v>
      </c>
      <c r="G24" s="104">
        <v>360.96300000000002</v>
      </c>
      <c r="H24" s="104">
        <v>639.971</v>
      </c>
      <c r="I24" s="104">
        <v>505.46376241600632</v>
      </c>
      <c r="J24" s="104">
        <v>485.83472381446489</v>
      </c>
      <c r="K24" s="104">
        <v>19.629038601541385</v>
      </c>
      <c r="L24" s="104">
        <v>15.424614325858807</v>
      </c>
      <c r="M24" s="104">
        <v>11.169100810693731</v>
      </c>
      <c r="N24" s="104">
        <v>19.802308311157869</v>
      </c>
      <c r="O24" s="168">
        <v>14</v>
      </c>
    </row>
    <row r="25" spans="1:15" ht="12" customHeight="1">
      <c r="A25" s="93">
        <v>15</v>
      </c>
      <c r="B25" s="181" t="s">
        <v>88</v>
      </c>
      <c r="C25" s="104">
        <v>3305.8609999999999</v>
      </c>
      <c r="D25" s="104">
        <v>3216.8090000000002</v>
      </c>
      <c r="E25" s="104">
        <v>89.052000000000007</v>
      </c>
      <c r="F25" s="104">
        <v>83.709000000000003</v>
      </c>
      <c r="G25" s="104">
        <v>3.8570000000000002</v>
      </c>
      <c r="H25" s="104">
        <v>1.486</v>
      </c>
      <c r="I25" s="104">
        <v>27.663414307590603</v>
      </c>
      <c r="J25" s="104">
        <v>26.918227994276293</v>
      </c>
      <c r="K25" s="104">
        <v>0.74518631331431007</v>
      </c>
      <c r="L25" s="104">
        <v>0.9601307564374606</v>
      </c>
      <c r="M25" s="104">
        <v>0</v>
      </c>
      <c r="N25" s="104">
        <v>0</v>
      </c>
      <c r="O25" s="168">
        <v>15</v>
      </c>
    </row>
    <row r="26" spans="1:15" ht="12" customHeight="1">
      <c r="A26" s="93">
        <v>16</v>
      </c>
      <c r="B26" s="181" t="s">
        <v>89</v>
      </c>
      <c r="C26" s="104">
        <v>353.05799999999999</v>
      </c>
      <c r="D26" s="104">
        <v>287.30099999999999</v>
      </c>
      <c r="E26" s="104">
        <v>65.757000000000005</v>
      </c>
      <c r="F26" s="104">
        <v>64.271000000000001</v>
      </c>
      <c r="G26" s="104" t="s">
        <v>0</v>
      </c>
      <c r="H26" s="104">
        <v>1.486</v>
      </c>
      <c r="I26" s="104">
        <v>2.954386082357765</v>
      </c>
      <c r="J26" s="104">
        <v>2.4041321138381462</v>
      </c>
      <c r="K26" s="104">
        <v>0.55025396851961872</v>
      </c>
      <c r="L26" s="104">
        <v>0.73717956070424961</v>
      </c>
      <c r="M26" s="104" t="s">
        <v>0</v>
      </c>
      <c r="N26" s="104">
        <v>4.5980568104461911E-2</v>
      </c>
      <c r="O26" s="168">
        <v>16</v>
      </c>
    </row>
    <row r="27" spans="1:15" ht="12" customHeight="1">
      <c r="A27" s="93">
        <v>17</v>
      </c>
      <c r="B27" s="181" t="s">
        <v>90</v>
      </c>
      <c r="C27" s="104">
        <v>2929.5079999999998</v>
      </c>
      <c r="D27" s="104">
        <v>2929.5079999999998</v>
      </c>
      <c r="E27" s="104" t="s">
        <v>0</v>
      </c>
      <c r="F27" s="104" t="s">
        <v>0</v>
      </c>
      <c r="G27" s="104" t="s">
        <v>0</v>
      </c>
      <c r="H27" s="104" t="s">
        <v>0</v>
      </c>
      <c r="I27" s="104">
        <v>24.514095880438148</v>
      </c>
      <c r="J27" s="104">
        <v>24.514095880438148</v>
      </c>
      <c r="K27" s="104" t="s">
        <v>0</v>
      </c>
      <c r="L27" s="104" t="s">
        <v>0</v>
      </c>
      <c r="M27" s="104" t="s">
        <v>0</v>
      </c>
      <c r="N27" s="104" t="s">
        <v>0</v>
      </c>
      <c r="O27" s="168">
        <v>17</v>
      </c>
    </row>
    <row r="28" spans="1:15" ht="12" customHeight="1">
      <c r="A28" s="93">
        <v>18</v>
      </c>
      <c r="B28" s="181" t="s">
        <v>91</v>
      </c>
      <c r="C28" s="104">
        <v>22573.569</v>
      </c>
      <c r="D28" s="104">
        <v>13675.647999999999</v>
      </c>
      <c r="E28" s="104">
        <v>8897.9210000000003</v>
      </c>
      <c r="F28" s="104">
        <v>5684.4129999999996</v>
      </c>
      <c r="G28" s="104">
        <v>2099.7350000000001</v>
      </c>
      <c r="H28" s="104">
        <v>1113.7729999999999</v>
      </c>
      <c r="I28" s="104">
        <v>188.8954168514598</v>
      </c>
      <c r="J28" s="104">
        <v>114.43769612478347</v>
      </c>
      <c r="K28" s="104">
        <v>74.457720726676314</v>
      </c>
      <c r="L28" s="104">
        <v>65.199437976716183</v>
      </c>
      <c r="M28" s="104">
        <v>64.971068754254588</v>
      </c>
      <c r="N28" s="104">
        <v>34.462930874435301</v>
      </c>
      <c r="O28" s="168">
        <v>18</v>
      </c>
    </row>
    <row r="29" spans="1:15" ht="12" customHeight="1">
      <c r="A29" s="93">
        <v>19</v>
      </c>
      <c r="B29" s="181" t="s">
        <v>165</v>
      </c>
      <c r="C29" s="104">
        <v>48222.120999999999</v>
      </c>
      <c r="D29" s="104">
        <v>34158.413999999997</v>
      </c>
      <c r="E29" s="104">
        <v>14063.707</v>
      </c>
      <c r="F29" s="104">
        <v>6171.7430000000004</v>
      </c>
      <c r="G29" s="104">
        <v>6850.3469999999998</v>
      </c>
      <c r="H29" s="104">
        <v>1041.617</v>
      </c>
      <c r="I29" s="104">
        <v>403.5222630394216</v>
      </c>
      <c r="J29" s="104">
        <v>285.83729278762877</v>
      </c>
      <c r="K29" s="104">
        <v>117.68497025179285</v>
      </c>
      <c r="L29" s="104">
        <v>70.78904628089694</v>
      </c>
      <c r="M29" s="104">
        <v>211.9669224580729</v>
      </c>
      <c r="N29" s="104">
        <v>32.230243208119312</v>
      </c>
      <c r="O29" s="168">
        <v>19</v>
      </c>
    </row>
    <row r="30" spans="1:15" ht="12" customHeight="1">
      <c r="A30" s="93">
        <v>20</v>
      </c>
      <c r="B30" s="181" t="s">
        <v>92</v>
      </c>
      <c r="C30" s="104">
        <v>4179.0559999999996</v>
      </c>
      <c r="D30" s="104">
        <v>722.65599999999995</v>
      </c>
      <c r="E30" s="104">
        <v>3456.4</v>
      </c>
      <c r="F30" s="104">
        <v>2562.0300000000002</v>
      </c>
      <c r="G30" s="104">
        <v>869.91800000000001</v>
      </c>
      <c r="H30" s="104">
        <v>24.452000000000002</v>
      </c>
      <c r="I30" s="104">
        <v>34.970302000786589</v>
      </c>
      <c r="J30" s="104">
        <v>6.0471787319146797</v>
      </c>
      <c r="K30" s="104">
        <v>28.923123268871912</v>
      </c>
      <c r="L30" s="104">
        <v>29.386132935711419</v>
      </c>
      <c r="M30" s="104">
        <v>26.917445386471936</v>
      </c>
      <c r="N30" s="104">
        <v>0.75660622563277435</v>
      </c>
      <c r="O30" s="168">
        <v>20</v>
      </c>
    </row>
    <row r="31" spans="1:15" ht="12" customHeight="1">
      <c r="A31" s="93">
        <v>21</v>
      </c>
      <c r="B31" s="181" t="s">
        <v>93</v>
      </c>
      <c r="C31" s="104">
        <v>486.94200000000001</v>
      </c>
      <c r="D31" s="104">
        <v>8.657</v>
      </c>
      <c r="E31" s="104">
        <v>478.28500000000003</v>
      </c>
      <c r="F31" s="104">
        <v>128.07499999999999</v>
      </c>
      <c r="G31" s="104">
        <v>314.75299999999999</v>
      </c>
      <c r="H31" s="104">
        <v>35.457000000000001</v>
      </c>
      <c r="I31" s="104">
        <v>4.0747261575023224</v>
      </c>
      <c r="J31" s="104">
        <v>0</v>
      </c>
      <c r="K31" s="104">
        <v>4.0022844614779549</v>
      </c>
      <c r="L31" s="104">
        <v>1.4690026954177897</v>
      </c>
      <c r="M31" s="104">
        <v>9.7392474781855309</v>
      </c>
      <c r="N31" s="104">
        <v>1.0971285351816324</v>
      </c>
      <c r="O31" s="168">
        <v>21</v>
      </c>
    </row>
    <row r="32" spans="1:15" ht="12" customHeight="1">
      <c r="A32" s="93">
        <v>22</v>
      </c>
      <c r="B32" s="181" t="s">
        <v>94</v>
      </c>
      <c r="C32" s="104">
        <v>416.209</v>
      </c>
      <c r="D32" s="104">
        <v>90.605000000000004</v>
      </c>
      <c r="E32" s="104">
        <v>325.60399999999998</v>
      </c>
      <c r="F32" s="104">
        <v>249.71</v>
      </c>
      <c r="G32" s="104">
        <v>53.405999999999999</v>
      </c>
      <c r="H32" s="104">
        <v>22.488</v>
      </c>
      <c r="I32" s="104">
        <v>3.4828330669522942</v>
      </c>
      <c r="J32" s="104">
        <v>0.75818180296728954</v>
      </c>
      <c r="K32" s="104">
        <v>2.7246512639850047</v>
      </c>
      <c r="L32" s="104">
        <v>2.8641394735332915</v>
      </c>
      <c r="M32" s="104">
        <v>1.6525156259669533</v>
      </c>
      <c r="N32" s="104">
        <v>0.69583513831301447</v>
      </c>
      <c r="O32" s="168">
        <v>22</v>
      </c>
    </row>
    <row r="33" spans="1:16" ht="12" customHeight="1">
      <c r="A33" s="93">
        <v>23</v>
      </c>
      <c r="B33" s="181" t="s">
        <v>126</v>
      </c>
      <c r="C33" s="104">
        <v>43139.913999999997</v>
      </c>
      <c r="D33" s="104">
        <v>33336.495999999999</v>
      </c>
      <c r="E33" s="104">
        <v>9803.4179999999997</v>
      </c>
      <c r="F33" s="104">
        <v>3231.9279999999999</v>
      </c>
      <c r="G33" s="104">
        <v>5612.27</v>
      </c>
      <c r="H33" s="104">
        <v>959.22</v>
      </c>
      <c r="I33" s="104">
        <v>360.99440181418038</v>
      </c>
      <c r="J33" s="104">
        <v>278.95949055672241</v>
      </c>
      <c r="K33" s="104">
        <v>82.034911257457978</v>
      </c>
      <c r="L33" s="104">
        <v>37.069771176234447</v>
      </c>
      <c r="M33" s="104">
        <v>173.65771396744847</v>
      </c>
      <c r="N33" s="104">
        <v>29.680673308991892</v>
      </c>
      <c r="O33" s="168">
        <v>23</v>
      </c>
    </row>
    <row r="34" spans="1:16" ht="12" customHeight="1">
      <c r="A34" s="93">
        <v>24</v>
      </c>
      <c r="B34" s="181" t="s">
        <v>95</v>
      </c>
      <c r="C34" s="104">
        <v>24387.325000000001</v>
      </c>
      <c r="D34" s="104">
        <v>24284.804</v>
      </c>
      <c r="E34" s="104">
        <v>102.521</v>
      </c>
      <c r="F34" s="104">
        <v>58.970999999999997</v>
      </c>
      <c r="G34" s="104" t="s">
        <v>0</v>
      </c>
      <c r="H34" s="104">
        <v>43.55</v>
      </c>
      <c r="I34" s="104">
        <v>204.07291030350703</v>
      </c>
      <c r="J34" s="104">
        <v>203.21501552262285</v>
      </c>
      <c r="K34" s="104">
        <v>0.85789478088416193</v>
      </c>
      <c r="L34" s="104">
        <v>0.6763892871480186</v>
      </c>
      <c r="M34" s="104" t="s">
        <v>0</v>
      </c>
      <c r="N34" s="104">
        <v>1.3475462590506839</v>
      </c>
      <c r="O34" s="168">
        <v>24</v>
      </c>
    </row>
    <row r="35" spans="1:16" ht="12" customHeight="1">
      <c r="A35" s="93">
        <v>25</v>
      </c>
      <c r="B35" s="181" t="s">
        <v>96</v>
      </c>
      <c r="C35" s="104">
        <v>6254.0730000000003</v>
      </c>
      <c r="D35" s="104">
        <v>846.19</v>
      </c>
      <c r="E35" s="104">
        <v>5407.8829999999998</v>
      </c>
      <c r="F35" s="104">
        <v>3772.4540000000002</v>
      </c>
      <c r="G35" s="104">
        <v>1565.6510000000001</v>
      </c>
      <c r="H35" s="104">
        <v>69.778000000000006</v>
      </c>
      <c r="I35" s="104">
        <v>52.334025087236306</v>
      </c>
      <c r="J35" s="104">
        <v>7.0809101026752463</v>
      </c>
      <c r="K35" s="104">
        <v>45.253114984561059</v>
      </c>
      <c r="L35" s="104">
        <v>43.26953030911281</v>
      </c>
      <c r="M35" s="104">
        <v>48.445169874373413</v>
      </c>
      <c r="N35" s="104">
        <v>2.1591063803453183</v>
      </c>
      <c r="O35" s="168">
        <v>25</v>
      </c>
    </row>
    <row r="36" spans="1:16" ht="12" customHeight="1">
      <c r="A36" s="93">
        <v>26</v>
      </c>
      <c r="B36" s="181" t="s">
        <v>97</v>
      </c>
      <c r="C36" s="104">
        <v>3876.6039999999998</v>
      </c>
      <c r="D36" s="104">
        <v>32.101999999999997</v>
      </c>
      <c r="E36" s="104">
        <v>3844.502</v>
      </c>
      <c r="F36" s="104">
        <v>2568.6689999999999</v>
      </c>
      <c r="G36" s="104">
        <v>1273.021</v>
      </c>
      <c r="H36" s="104">
        <v>2.8119999999999998</v>
      </c>
      <c r="I36" s="104">
        <v>32.439386458917348</v>
      </c>
      <c r="J36" s="104">
        <v>0</v>
      </c>
      <c r="K36" s="104">
        <v>32.170757219484031</v>
      </c>
      <c r="L36" s="104">
        <v>29.462281355737797</v>
      </c>
      <c r="M36" s="104">
        <v>39.390463518782106</v>
      </c>
      <c r="N36" s="104">
        <v>0</v>
      </c>
      <c r="O36" s="168">
        <v>26</v>
      </c>
    </row>
    <row r="37" spans="1:16" ht="12" customHeight="1">
      <c r="A37" s="93">
        <v>27</v>
      </c>
      <c r="B37" s="181" t="s">
        <v>98</v>
      </c>
      <c r="C37" s="104">
        <v>130.19900000000001</v>
      </c>
      <c r="D37" s="104">
        <v>20.827000000000002</v>
      </c>
      <c r="E37" s="104">
        <v>109.372</v>
      </c>
      <c r="F37" s="104">
        <v>98.823999999999998</v>
      </c>
      <c r="G37" s="104">
        <v>7.7359999999999998</v>
      </c>
      <c r="H37" s="104">
        <v>2.8119999999999998</v>
      </c>
      <c r="I37" s="104">
        <v>1.0895040291875517</v>
      </c>
      <c r="J37" s="104">
        <v>0</v>
      </c>
      <c r="K37" s="104">
        <v>0.9152238855928303</v>
      </c>
      <c r="L37" s="104">
        <v>1.1334977347020703</v>
      </c>
      <c r="M37" s="104">
        <v>0</v>
      </c>
      <c r="N37" s="104">
        <v>0</v>
      </c>
      <c r="O37" s="168">
        <v>27</v>
      </c>
    </row>
    <row r="38" spans="1:16" ht="12" customHeight="1">
      <c r="A38" s="93">
        <v>28</v>
      </c>
      <c r="B38" s="183" t="s">
        <v>127</v>
      </c>
      <c r="C38" s="104">
        <v>452259.973</v>
      </c>
      <c r="D38" s="104">
        <v>230284.56099999999</v>
      </c>
      <c r="E38" s="104">
        <v>221975.41200000001</v>
      </c>
      <c r="F38" s="104">
        <v>147431.853</v>
      </c>
      <c r="G38" s="104">
        <v>55250.644999999997</v>
      </c>
      <c r="H38" s="104">
        <v>19292.914000000001</v>
      </c>
      <c r="I38" s="104">
        <v>3784.5072759679674</v>
      </c>
      <c r="J38" s="104">
        <v>1927.0190790189367</v>
      </c>
      <c r="K38" s="104">
        <v>1857.4881969490307</v>
      </c>
      <c r="L38" s="104">
        <v>1691.023146183403</v>
      </c>
      <c r="M38" s="104">
        <v>1709.5935701466674</v>
      </c>
      <c r="N38" s="104">
        <v>596.97116158178108</v>
      </c>
      <c r="O38" s="168">
        <v>28</v>
      </c>
    </row>
    <row r="39" spans="1:16" ht="12" customHeight="1">
      <c r="A39" s="93">
        <v>31</v>
      </c>
      <c r="B39" s="181" t="s">
        <v>101</v>
      </c>
      <c r="C39" s="104">
        <v>33219.838000000003</v>
      </c>
      <c r="D39" s="104">
        <v>4265.6909999999998</v>
      </c>
      <c r="E39" s="104">
        <v>28954.147000000001</v>
      </c>
      <c r="F39" s="104">
        <v>22021.580999999998</v>
      </c>
      <c r="G39" s="104">
        <v>6639.9979999999996</v>
      </c>
      <c r="H39" s="104">
        <v>292.56799999999998</v>
      </c>
      <c r="I39" s="104">
        <v>277.98329749043955</v>
      </c>
      <c r="J39" s="104">
        <v>35.69526288042978</v>
      </c>
      <c r="K39" s="104">
        <v>242.28803461000979</v>
      </c>
      <c r="L39" s="104">
        <v>252.58451568503756</v>
      </c>
      <c r="M39" s="104">
        <v>205.45819667058606</v>
      </c>
      <c r="N39" s="104">
        <v>9.0527879200445565</v>
      </c>
      <c r="O39" s="168">
        <v>31</v>
      </c>
    </row>
    <row r="40" spans="1:16" ht="12" customHeight="1">
      <c r="A40" s="93">
        <v>32</v>
      </c>
      <c r="B40" s="181" t="s">
        <v>102</v>
      </c>
      <c r="C40" s="104">
        <v>29323.198</v>
      </c>
      <c r="D40" s="104">
        <v>4201.085</v>
      </c>
      <c r="E40" s="104">
        <v>25122.113000000001</v>
      </c>
      <c r="F40" s="104">
        <v>19630.562999999998</v>
      </c>
      <c r="G40" s="104">
        <v>5308.777</v>
      </c>
      <c r="H40" s="104">
        <v>182.773</v>
      </c>
      <c r="I40" s="104">
        <v>245.37624996862004</v>
      </c>
      <c r="J40" s="104">
        <v>35.15464046927692</v>
      </c>
      <c r="K40" s="104">
        <v>210.22160949934312</v>
      </c>
      <c r="L40" s="104">
        <v>225.15986694958994</v>
      </c>
      <c r="M40" s="104">
        <v>164.26687913856057</v>
      </c>
      <c r="N40" s="104">
        <v>5.6554551643047217</v>
      </c>
      <c r="O40" s="168">
        <v>32</v>
      </c>
    </row>
    <row r="41" spans="1:16" ht="12" customHeight="1">
      <c r="A41" s="93">
        <v>33</v>
      </c>
      <c r="B41" s="181" t="s">
        <v>267</v>
      </c>
      <c r="C41" s="104">
        <v>23698.225999999999</v>
      </c>
      <c r="D41" s="104">
        <v>4148.6850000000004</v>
      </c>
      <c r="E41" s="104">
        <v>19549.541000000001</v>
      </c>
      <c r="F41" s="104">
        <v>14591.343000000001</v>
      </c>
      <c r="G41" s="104">
        <v>4864.1689999999999</v>
      </c>
      <c r="H41" s="104">
        <v>94.028999999999996</v>
      </c>
      <c r="I41" s="104">
        <v>198.306536237584</v>
      </c>
      <c r="J41" s="104">
        <v>34.716157753361841</v>
      </c>
      <c r="K41" s="104">
        <v>163.59037848422216</v>
      </c>
      <c r="L41" s="104">
        <v>167.36070424958422</v>
      </c>
      <c r="M41" s="104">
        <v>150.50959217773377</v>
      </c>
      <c r="N41" s="104">
        <v>2.9094931617055511</v>
      </c>
      <c r="O41" s="168">
        <v>33</v>
      </c>
    </row>
    <row r="42" spans="1:16" ht="12" customHeight="1">
      <c r="A42" s="93">
        <v>34</v>
      </c>
      <c r="B42" s="231" t="s">
        <v>293</v>
      </c>
      <c r="C42" s="104">
        <v>524.35500000000002</v>
      </c>
      <c r="D42" s="104">
        <v>5.6970000000000001</v>
      </c>
      <c r="E42" s="104">
        <v>518.65800000000002</v>
      </c>
      <c r="F42" s="104">
        <v>349.12200000000001</v>
      </c>
      <c r="G42" s="104">
        <v>169.536</v>
      </c>
      <c r="H42" s="104" t="s">
        <v>0</v>
      </c>
      <c r="I42" s="104">
        <v>4.3877977958712338</v>
      </c>
      <c r="J42" s="104">
        <v>0</v>
      </c>
      <c r="K42" s="104">
        <v>4.3401253525016106</v>
      </c>
      <c r="L42" s="104">
        <v>4.0043814876412229</v>
      </c>
      <c r="M42" s="104">
        <v>5.2458691750727153</v>
      </c>
      <c r="N42" s="104" t="s">
        <v>0</v>
      </c>
      <c r="O42" s="168">
        <v>34</v>
      </c>
    </row>
    <row r="43" spans="1:16" ht="12" customHeight="1">
      <c r="A43" s="93">
        <v>35</v>
      </c>
      <c r="B43" s="125" t="s">
        <v>289</v>
      </c>
      <c r="C43" s="104">
        <v>101.31</v>
      </c>
      <c r="D43" s="104">
        <v>55.517000000000003</v>
      </c>
      <c r="E43" s="104">
        <v>45.792999999999999</v>
      </c>
      <c r="F43" s="104">
        <v>35.726999999999997</v>
      </c>
      <c r="G43" s="104">
        <v>6.39</v>
      </c>
      <c r="H43" s="104">
        <v>3.6760000000000002</v>
      </c>
      <c r="I43" s="104">
        <v>0.84776114407169689</v>
      </c>
      <c r="J43" s="104">
        <v>0</v>
      </c>
      <c r="K43" s="104">
        <v>0</v>
      </c>
      <c r="L43" s="104">
        <v>0</v>
      </c>
      <c r="M43" s="104">
        <v>0</v>
      </c>
      <c r="N43" s="104">
        <v>0</v>
      </c>
      <c r="O43" s="168">
        <v>35</v>
      </c>
    </row>
    <row r="44" spans="1:16" ht="12" customHeight="1">
      <c r="A44" s="93">
        <v>36</v>
      </c>
      <c r="B44" s="181" t="s">
        <v>103</v>
      </c>
      <c r="C44" s="104" t="s">
        <v>0</v>
      </c>
      <c r="D44" s="104" t="s">
        <v>0</v>
      </c>
      <c r="E44" s="104" t="s">
        <v>0</v>
      </c>
      <c r="F44" s="104" t="s">
        <v>0</v>
      </c>
      <c r="G44" s="104" t="s">
        <v>0</v>
      </c>
      <c r="H44" s="104" t="s">
        <v>0</v>
      </c>
      <c r="I44" s="104" t="s">
        <v>0</v>
      </c>
      <c r="J44" s="104" t="s">
        <v>0</v>
      </c>
      <c r="K44" s="104" t="s">
        <v>0</v>
      </c>
      <c r="L44" s="104" t="s">
        <v>0</v>
      </c>
      <c r="M44" s="104" t="s">
        <v>0</v>
      </c>
      <c r="N44" s="104" t="s">
        <v>0</v>
      </c>
      <c r="O44" s="168">
        <v>36</v>
      </c>
    </row>
    <row r="45" spans="1:16" ht="12" customHeight="1">
      <c r="A45" s="93">
        <v>38</v>
      </c>
      <c r="B45" s="184" t="s">
        <v>166</v>
      </c>
      <c r="C45" s="104">
        <v>485479.81099999999</v>
      </c>
      <c r="D45" s="104">
        <v>234550.25200000001</v>
      </c>
      <c r="E45" s="104">
        <v>250929.55900000001</v>
      </c>
      <c r="F45" s="104">
        <v>169453.43400000001</v>
      </c>
      <c r="G45" s="104">
        <v>61890.642999999996</v>
      </c>
      <c r="H45" s="104">
        <v>19585.482</v>
      </c>
      <c r="I45" s="104">
        <v>4062.4905734584067</v>
      </c>
      <c r="J45" s="104">
        <v>1962.7143418993664</v>
      </c>
      <c r="K45" s="104">
        <v>2099.7762315590403</v>
      </c>
      <c r="L45" s="104">
        <v>1943.6076618684406</v>
      </c>
      <c r="M45" s="104">
        <v>1915.0517668172536</v>
      </c>
      <c r="N45" s="104">
        <v>606.02394950182565</v>
      </c>
      <c r="O45" s="168">
        <v>38</v>
      </c>
    </row>
    <row r="46" spans="1:16" ht="12" customHeight="1">
      <c r="A46" s="112" t="s">
        <v>173</v>
      </c>
      <c r="B46" s="113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</row>
    <row r="47" spans="1:16" ht="12" customHeight="1">
      <c r="A47" s="200" t="s">
        <v>285</v>
      </c>
      <c r="B47" s="201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</row>
    <row r="48" spans="1:16" ht="12" customHeight="1">
      <c r="A48" s="200" t="s">
        <v>286</v>
      </c>
      <c r="B48" s="201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</row>
    <row r="49" spans="1:16" ht="12" customHeight="1">
      <c r="A49" s="201" t="s">
        <v>128</v>
      </c>
      <c r="B49" s="201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</row>
    <row r="50" spans="1:16" ht="12" customHeight="1">
      <c r="A50" s="201" t="s">
        <v>129</v>
      </c>
      <c r="B50" s="201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6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33203125" style="92" customWidth="1"/>
    <col min="3" max="4" width="9.77734375" style="92" customWidth="1"/>
    <col min="5" max="5" width="10.33203125" style="92" customWidth="1"/>
    <col min="6" max="10" width="9.77734375" style="92" customWidth="1"/>
    <col min="11" max="11" width="10.3320312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  <c r="G1" s="118"/>
      <c r="H1" s="118"/>
      <c r="I1" s="118"/>
      <c r="J1" s="118"/>
      <c r="K1" s="118"/>
      <c r="L1" s="118"/>
    </row>
    <row r="2" spans="1:15" s="107" customFormat="1" ht="13.8" customHeight="1">
      <c r="A2" s="160" t="s">
        <v>251</v>
      </c>
      <c r="B2" s="160"/>
      <c r="C2" s="160"/>
      <c r="D2" s="160"/>
      <c r="E2" s="160"/>
      <c r="F2" s="160"/>
      <c r="G2" s="118"/>
      <c r="H2" s="118"/>
      <c r="I2" s="118"/>
      <c r="J2" s="118"/>
      <c r="K2" s="118"/>
      <c r="L2" s="118"/>
    </row>
    <row r="3" spans="1:15" ht="13.8" customHeight="1">
      <c r="G3" s="97"/>
      <c r="H3" s="97"/>
      <c r="I3" s="97"/>
      <c r="J3" s="97"/>
      <c r="K3" s="97"/>
      <c r="L3" s="97"/>
      <c r="N3" s="96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s="195" customFormat="1" ht="13.8" customHeight="1">
      <c r="A10" s="223"/>
      <c r="B10" s="207"/>
      <c r="C10" s="224"/>
      <c r="D10" s="224"/>
      <c r="E10" s="224"/>
      <c r="F10" s="224"/>
      <c r="G10" s="224"/>
      <c r="H10" s="224"/>
      <c r="I10" s="225"/>
      <c r="J10" s="225"/>
      <c r="K10" s="225"/>
      <c r="L10" s="225"/>
      <c r="M10" s="225"/>
      <c r="N10" s="225"/>
      <c r="O10" s="209"/>
    </row>
    <row r="11" spans="1:15" ht="12" customHeight="1">
      <c r="A11" s="93">
        <v>1</v>
      </c>
      <c r="B11" s="229" t="s">
        <v>46</v>
      </c>
      <c r="C11" s="104">
        <v>98500.362999999998</v>
      </c>
      <c r="D11" s="104">
        <v>36129.563999999998</v>
      </c>
      <c r="E11" s="104">
        <v>62370.798999999999</v>
      </c>
      <c r="F11" s="104">
        <v>43018.108</v>
      </c>
      <c r="G11" s="104">
        <v>9472.6530000000002</v>
      </c>
      <c r="H11" s="104">
        <v>9880.0380000000005</v>
      </c>
      <c r="I11" s="104">
        <v>824.25012761185917</v>
      </c>
      <c r="J11" s="104">
        <v>302.33185777762901</v>
      </c>
      <c r="K11" s="104">
        <v>521.91826983423016</v>
      </c>
      <c r="L11" s="104">
        <v>493.41180248896023</v>
      </c>
      <c r="M11" s="104">
        <v>293.10764898817996</v>
      </c>
      <c r="N11" s="104">
        <v>305.71316294325146</v>
      </c>
      <c r="O11" s="185">
        <v>1</v>
      </c>
    </row>
    <row r="12" spans="1:15" ht="12" customHeight="1">
      <c r="A12" s="93">
        <v>2</v>
      </c>
      <c r="B12" s="180" t="s">
        <v>48</v>
      </c>
      <c r="C12" s="104">
        <v>96796.430999999997</v>
      </c>
      <c r="D12" s="104">
        <v>35801.565999999999</v>
      </c>
      <c r="E12" s="104">
        <v>60994.864999999998</v>
      </c>
      <c r="F12" s="104">
        <v>42307.864999999998</v>
      </c>
      <c r="G12" s="104">
        <v>8991.116</v>
      </c>
      <c r="H12" s="104">
        <v>9695.884</v>
      </c>
      <c r="I12" s="104">
        <v>809.99164037722903</v>
      </c>
      <c r="J12" s="104">
        <v>299.5871735437604</v>
      </c>
      <c r="K12" s="104">
        <v>510.40446683346863</v>
      </c>
      <c r="L12" s="104">
        <v>485.2654126283191</v>
      </c>
      <c r="M12" s="104">
        <v>278.20768611919056</v>
      </c>
      <c r="N12" s="104">
        <v>300.01497617426821</v>
      </c>
      <c r="O12" s="168">
        <v>2</v>
      </c>
    </row>
    <row r="13" spans="1:15" ht="12" customHeight="1">
      <c r="A13" s="93">
        <v>3</v>
      </c>
      <c r="B13" s="180" t="s">
        <v>49</v>
      </c>
      <c r="C13" s="104">
        <v>19.43</v>
      </c>
      <c r="D13" s="104" t="s">
        <v>0</v>
      </c>
      <c r="E13" s="104">
        <v>19.43</v>
      </c>
      <c r="F13" s="104">
        <v>9.2050000000000001</v>
      </c>
      <c r="G13" s="104" t="s">
        <v>0</v>
      </c>
      <c r="H13" s="104">
        <v>10.225</v>
      </c>
      <c r="I13" s="104">
        <v>0.1625900605005732</v>
      </c>
      <c r="J13" s="104" t="s">
        <v>0</v>
      </c>
      <c r="K13" s="104">
        <v>0.1625900605005732</v>
      </c>
      <c r="L13" s="104">
        <v>0.1055800883179446</v>
      </c>
      <c r="M13" s="104" t="s">
        <v>0</v>
      </c>
      <c r="N13" s="104">
        <v>0.31638715267033851</v>
      </c>
      <c r="O13" s="168">
        <v>3</v>
      </c>
    </row>
    <row r="14" spans="1:15" ht="12" customHeight="1">
      <c r="A14" s="93">
        <v>4</v>
      </c>
      <c r="B14" s="180" t="s">
        <v>278</v>
      </c>
      <c r="C14" s="104">
        <v>210.37100000000001</v>
      </c>
      <c r="D14" s="104">
        <v>94.986000000000004</v>
      </c>
      <c r="E14" s="104">
        <v>115.38500000000001</v>
      </c>
      <c r="F14" s="104">
        <v>80.325999999999993</v>
      </c>
      <c r="G14" s="104">
        <v>4.8499999999999996</v>
      </c>
      <c r="H14" s="104">
        <v>30.209</v>
      </c>
      <c r="I14" s="104">
        <v>1.7603825845376266</v>
      </c>
      <c r="J14" s="104">
        <v>0.79484197049446459</v>
      </c>
      <c r="K14" s="104">
        <v>0.96554061404316205</v>
      </c>
      <c r="L14" s="104">
        <v>0.92132821012788901</v>
      </c>
      <c r="M14" s="104">
        <v>0.15007116777028282</v>
      </c>
      <c r="N14" s="104">
        <v>0.9347422489015409</v>
      </c>
      <c r="O14" s="168">
        <v>4</v>
      </c>
    </row>
    <row r="15" spans="1:15" ht="12" customHeight="1">
      <c r="A15" s="93">
        <v>5</v>
      </c>
      <c r="B15" s="180" t="s">
        <v>50</v>
      </c>
      <c r="C15" s="104">
        <v>1474.1310000000001</v>
      </c>
      <c r="D15" s="104">
        <v>233.012</v>
      </c>
      <c r="E15" s="104">
        <v>1241.1189999999999</v>
      </c>
      <c r="F15" s="104">
        <v>620.71199999999999</v>
      </c>
      <c r="G15" s="104">
        <v>476.68700000000001</v>
      </c>
      <c r="H15" s="104">
        <v>143.72</v>
      </c>
      <c r="I15" s="104">
        <v>12.335514589591893</v>
      </c>
      <c r="J15" s="104">
        <v>1.9498422633741412</v>
      </c>
      <c r="K15" s="104">
        <v>10.385672326217751</v>
      </c>
      <c r="L15" s="104">
        <v>7.1194815621953316</v>
      </c>
      <c r="M15" s="104">
        <v>14.749891701219134</v>
      </c>
      <c r="N15" s="104">
        <v>4.4470573674113494</v>
      </c>
      <c r="O15" s="168">
        <v>5</v>
      </c>
    </row>
    <row r="16" spans="1:15" ht="12" customHeight="1">
      <c r="A16" s="93">
        <v>6</v>
      </c>
      <c r="B16" s="180" t="s">
        <v>51</v>
      </c>
      <c r="C16" s="104">
        <v>46236.936999999998</v>
      </c>
      <c r="D16" s="104">
        <v>10583.811</v>
      </c>
      <c r="E16" s="104">
        <v>35653.125999999997</v>
      </c>
      <c r="F16" s="104">
        <v>26038.141</v>
      </c>
      <c r="G16" s="104">
        <v>6387.8770000000004</v>
      </c>
      <c r="H16" s="104">
        <v>3227.1080000000002</v>
      </c>
      <c r="I16" s="104">
        <v>386.9102616670711</v>
      </c>
      <c r="J16" s="104">
        <v>88.565232671983125</v>
      </c>
      <c r="K16" s="104">
        <v>298.345028995088</v>
      </c>
      <c r="L16" s="104">
        <v>298.65390835579512</v>
      </c>
      <c r="M16" s="104">
        <v>197.656940404728</v>
      </c>
      <c r="N16" s="104">
        <v>99.854817748623063</v>
      </c>
      <c r="O16" s="168">
        <v>6</v>
      </c>
    </row>
    <row r="17" spans="1:15" ht="22.05" customHeight="1">
      <c r="A17" s="93">
        <v>7</v>
      </c>
      <c r="B17" s="182" t="s">
        <v>193</v>
      </c>
      <c r="C17" s="104">
        <v>29947.867999999999</v>
      </c>
      <c r="D17" s="104">
        <v>6915.259</v>
      </c>
      <c r="E17" s="104">
        <v>23032.609</v>
      </c>
      <c r="F17" s="104">
        <v>17027.945</v>
      </c>
      <c r="G17" s="104">
        <v>4309.2299999999996</v>
      </c>
      <c r="H17" s="104">
        <v>1695.434</v>
      </c>
      <c r="I17" s="104">
        <v>250.60348275775505</v>
      </c>
      <c r="J17" s="104">
        <v>57.866823427026937</v>
      </c>
      <c r="K17" s="104">
        <v>192.73665933072809</v>
      </c>
      <c r="L17" s="104">
        <v>195.30819521706715</v>
      </c>
      <c r="M17" s="104">
        <v>133.33838727644039</v>
      </c>
      <c r="N17" s="104">
        <v>52.460981496379723</v>
      </c>
      <c r="O17" s="168">
        <v>7</v>
      </c>
    </row>
    <row r="18" spans="1:15" ht="22.05" customHeight="1">
      <c r="A18" s="93">
        <v>8</v>
      </c>
      <c r="B18" s="187" t="s">
        <v>279</v>
      </c>
      <c r="C18" s="104">
        <v>283953.85600000003</v>
      </c>
      <c r="D18" s="104">
        <v>176247.95800000001</v>
      </c>
      <c r="E18" s="104">
        <v>107705.898</v>
      </c>
      <c r="F18" s="104">
        <v>66734.714999999997</v>
      </c>
      <c r="G18" s="104">
        <v>35024.724999999999</v>
      </c>
      <c r="H18" s="104">
        <v>5946.4579999999996</v>
      </c>
      <c r="I18" s="104">
        <v>2376.1232437679387</v>
      </c>
      <c r="J18" s="104">
        <v>1474.841284319222</v>
      </c>
      <c r="K18" s="104">
        <v>901.28195944871675</v>
      </c>
      <c r="L18" s="104">
        <v>765.43803406549296</v>
      </c>
      <c r="M18" s="104">
        <v>1083.7528621820657</v>
      </c>
      <c r="N18" s="104">
        <v>183.9983291045238</v>
      </c>
      <c r="O18" s="169">
        <v>8</v>
      </c>
    </row>
    <row r="19" spans="1:15" ht="22.05" customHeight="1">
      <c r="A19" s="93">
        <v>9</v>
      </c>
      <c r="B19" s="182" t="s">
        <v>194</v>
      </c>
      <c r="C19" s="104">
        <v>121028.416</v>
      </c>
      <c r="D19" s="104">
        <v>120270.965</v>
      </c>
      <c r="E19" s="104">
        <v>757.45100000000002</v>
      </c>
      <c r="F19" s="104">
        <v>725.77</v>
      </c>
      <c r="G19" s="104" t="s">
        <v>0</v>
      </c>
      <c r="H19" s="104">
        <v>31.681000000000001</v>
      </c>
      <c r="I19" s="104">
        <v>1012.7646669958076</v>
      </c>
      <c r="J19" s="104">
        <v>1006.4263240253383</v>
      </c>
      <c r="K19" s="104">
        <v>6.3383429704693608</v>
      </c>
      <c r="L19" s="104">
        <v>8.324482422435052</v>
      </c>
      <c r="M19" s="104" t="s">
        <v>0</v>
      </c>
      <c r="N19" s="104">
        <v>0.98028962188254221</v>
      </c>
      <c r="O19" s="168">
        <v>9</v>
      </c>
    </row>
    <row r="20" spans="1:15" ht="12" customHeight="1">
      <c r="A20" s="93">
        <v>10</v>
      </c>
      <c r="B20" s="180" t="s">
        <v>53</v>
      </c>
      <c r="C20" s="104">
        <v>76588.607000000004</v>
      </c>
      <c r="D20" s="104">
        <v>76588.607000000004</v>
      </c>
      <c r="E20" s="104" t="s">
        <v>0</v>
      </c>
      <c r="F20" s="104" t="s">
        <v>0</v>
      </c>
      <c r="G20" s="104" t="s">
        <v>0</v>
      </c>
      <c r="H20" s="104" t="s">
        <v>0</v>
      </c>
      <c r="I20" s="104">
        <v>640.89275583039762</v>
      </c>
      <c r="J20" s="104">
        <v>640.89275583039762</v>
      </c>
      <c r="K20" s="104" t="s">
        <v>0</v>
      </c>
      <c r="L20" s="104" t="s">
        <v>0</v>
      </c>
      <c r="M20" s="104" t="s">
        <v>0</v>
      </c>
      <c r="N20" s="104" t="s">
        <v>0</v>
      </c>
      <c r="O20" s="168">
        <v>10</v>
      </c>
    </row>
    <row r="21" spans="1:15" ht="12" customHeight="1">
      <c r="A21" s="93">
        <v>11</v>
      </c>
      <c r="B21" s="181" t="s">
        <v>55</v>
      </c>
      <c r="C21" s="104">
        <v>30373.538</v>
      </c>
      <c r="D21" s="104">
        <v>30373.538</v>
      </c>
      <c r="E21" s="104" t="s">
        <v>0</v>
      </c>
      <c r="F21" s="104" t="s">
        <v>0</v>
      </c>
      <c r="G21" s="104" t="s">
        <v>0</v>
      </c>
      <c r="H21" s="104" t="s">
        <v>0</v>
      </c>
      <c r="I21" s="104">
        <v>254.16548538530412</v>
      </c>
      <c r="J21" s="104">
        <v>254.16548538530412</v>
      </c>
      <c r="K21" s="104" t="s">
        <v>0</v>
      </c>
      <c r="L21" s="104" t="s">
        <v>0</v>
      </c>
      <c r="M21" s="104" t="s">
        <v>0</v>
      </c>
      <c r="N21" s="104" t="s">
        <v>0</v>
      </c>
      <c r="O21" s="168">
        <v>11</v>
      </c>
    </row>
    <row r="22" spans="1:15" ht="12" customHeight="1">
      <c r="A22" s="93">
        <v>12</v>
      </c>
      <c r="B22" s="181" t="s">
        <v>57</v>
      </c>
      <c r="C22" s="104">
        <v>12232.396000000001</v>
      </c>
      <c r="D22" s="104">
        <v>11483.307000000001</v>
      </c>
      <c r="E22" s="104">
        <v>749.08900000000006</v>
      </c>
      <c r="F22" s="104">
        <v>717.40800000000002</v>
      </c>
      <c r="G22" s="104" t="s">
        <v>0</v>
      </c>
      <c r="H22" s="104">
        <v>31.681000000000001</v>
      </c>
      <c r="I22" s="104">
        <v>102.36057672192329</v>
      </c>
      <c r="J22" s="104">
        <v>96.092206890203599</v>
      </c>
      <c r="K22" s="104">
        <v>6.2683698317197054</v>
      </c>
      <c r="L22" s="104">
        <v>8.2285714285714278</v>
      </c>
      <c r="M22" s="104" t="s">
        <v>0</v>
      </c>
      <c r="N22" s="104">
        <v>0.98028962188254221</v>
      </c>
      <c r="O22" s="168">
        <v>12</v>
      </c>
    </row>
    <row r="23" spans="1:15" ht="12" customHeight="1">
      <c r="A23" s="93">
        <v>13</v>
      </c>
      <c r="B23" s="181" t="s">
        <v>59</v>
      </c>
      <c r="C23" s="104">
        <v>1833.875</v>
      </c>
      <c r="D23" s="104">
        <v>1825.5129999999999</v>
      </c>
      <c r="E23" s="104">
        <v>8.3620000000000001</v>
      </c>
      <c r="F23" s="104">
        <v>8.3620000000000001</v>
      </c>
      <c r="G23" s="104" t="s">
        <v>0</v>
      </c>
      <c r="H23" s="104" t="s">
        <v>0</v>
      </c>
      <c r="I23" s="104">
        <v>15.34584905818264</v>
      </c>
      <c r="J23" s="104">
        <v>15.275875919432984</v>
      </c>
      <c r="K23" s="104">
        <v>0</v>
      </c>
      <c r="L23" s="104">
        <v>0</v>
      </c>
      <c r="M23" s="104" t="s">
        <v>0</v>
      </c>
      <c r="N23" s="104" t="s">
        <v>0</v>
      </c>
      <c r="O23" s="168">
        <v>13</v>
      </c>
    </row>
    <row r="24" spans="1:15" ht="22.05" customHeight="1">
      <c r="A24" s="93">
        <v>14</v>
      </c>
      <c r="B24" s="182" t="s">
        <v>280</v>
      </c>
      <c r="C24" s="104">
        <v>27158.210999999999</v>
      </c>
      <c r="D24" s="104">
        <v>10617.538</v>
      </c>
      <c r="E24" s="104">
        <v>16540.672999999999</v>
      </c>
      <c r="F24" s="104">
        <v>14811.499</v>
      </c>
      <c r="G24" s="104">
        <v>945.60900000000004</v>
      </c>
      <c r="H24" s="104">
        <v>783.56500000000005</v>
      </c>
      <c r="I24" s="104">
        <v>227.25965875333674</v>
      </c>
      <c r="J24" s="104">
        <v>88.847459896404274</v>
      </c>
      <c r="K24" s="104">
        <v>138.41219885693246</v>
      </c>
      <c r="L24" s="104">
        <v>169.88586339393245</v>
      </c>
      <c r="M24" s="104">
        <v>29.259514821461725</v>
      </c>
      <c r="N24" s="104">
        <v>24.245466922458071</v>
      </c>
      <c r="O24" s="168">
        <v>14</v>
      </c>
    </row>
    <row r="25" spans="1:15" ht="22.05" customHeight="1">
      <c r="A25" s="93">
        <v>15</v>
      </c>
      <c r="B25" s="182" t="s">
        <v>281</v>
      </c>
      <c r="C25" s="104">
        <v>17521.849999999999</v>
      </c>
      <c r="D25" s="104">
        <v>16985.516</v>
      </c>
      <c r="E25" s="104">
        <v>536.33399999999995</v>
      </c>
      <c r="F25" s="104">
        <v>431.53100000000001</v>
      </c>
      <c r="G25" s="104">
        <v>89.599000000000004</v>
      </c>
      <c r="H25" s="104">
        <v>15.204000000000001</v>
      </c>
      <c r="I25" s="104">
        <v>146.62267892856246</v>
      </c>
      <c r="J25" s="104">
        <v>142.13464097135636</v>
      </c>
      <c r="K25" s="104">
        <v>4.4880379572060951</v>
      </c>
      <c r="L25" s="104">
        <v>4.9496014222630036</v>
      </c>
      <c r="M25" s="104">
        <v>2.7724178476390864</v>
      </c>
      <c r="N25" s="104">
        <v>0.47044990407822268</v>
      </c>
      <c r="O25" s="168">
        <v>15</v>
      </c>
    </row>
    <row r="26" spans="1:15" ht="12" customHeight="1">
      <c r="A26" s="93">
        <v>16</v>
      </c>
      <c r="B26" s="180" t="s">
        <v>62</v>
      </c>
      <c r="C26" s="104">
        <v>4344.384</v>
      </c>
      <c r="D26" s="104">
        <v>618.14599999999996</v>
      </c>
      <c r="E26" s="104">
        <v>3726.2379999999998</v>
      </c>
      <c r="F26" s="104">
        <v>2338.4279999999999</v>
      </c>
      <c r="G26" s="104">
        <v>1176.8320000000001</v>
      </c>
      <c r="H26" s="104">
        <v>210.97800000000001</v>
      </c>
      <c r="I26" s="104">
        <v>36.353765177443243</v>
      </c>
      <c r="J26" s="104">
        <v>5.1726400174054206</v>
      </c>
      <c r="K26" s="104">
        <v>31.181125160037823</v>
      </c>
      <c r="L26" s="104">
        <v>26.821448643688708</v>
      </c>
      <c r="M26" s="104">
        <v>36.414134538028343</v>
      </c>
      <c r="N26" s="104">
        <v>6.5281886255337582</v>
      </c>
      <c r="O26" s="168">
        <v>16</v>
      </c>
    </row>
    <row r="27" spans="1:15" ht="12" customHeight="1">
      <c r="A27" s="93">
        <v>17</v>
      </c>
      <c r="B27" s="180" t="s">
        <v>63</v>
      </c>
      <c r="C27" s="104">
        <v>4059.645</v>
      </c>
      <c r="D27" s="104">
        <v>618.08900000000006</v>
      </c>
      <c r="E27" s="104">
        <v>3441.556</v>
      </c>
      <c r="F27" s="104">
        <v>2188.59</v>
      </c>
      <c r="G27" s="104">
        <v>1072.1130000000001</v>
      </c>
      <c r="H27" s="104">
        <v>180.85300000000001</v>
      </c>
      <c r="I27" s="104">
        <v>33.971071855936671</v>
      </c>
      <c r="J27" s="104">
        <v>5.1721630419320013</v>
      </c>
      <c r="K27" s="104">
        <v>28.798908814004669</v>
      </c>
      <c r="L27" s="104">
        <v>25.10282732121351</v>
      </c>
      <c r="M27" s="104">
        <v>33.173865957051795</v>
      </c>
      <c r="N27" s="104">
        <v>5.5960455473729809</v>
      </c>
      <c r="O27" s="168">
        <v>17</v>
      </c>
    </row>
    <row r="28" spans="1:15" ht="12" customHeight="1">
      <c r="A28" s="93">
        <v>18</v>
      </c>
      <c r="B28" s="188" t="s">
        <v>130</v>
      </c>
      <c r="C28" s="104">
        <v>428455.201</v>
      </c>
      <c r="D28" s="104">
        <v>223579.47899999999</v>
      </c>
      <c r="E28" s="104">
        <v>204875.72200000001</v>
      </c>
      <c r="F28" s="104">
        <v>134661.87700000001</v>
      </c>
      <c r="G28" s="104">
        <v>50949.262999999999</v>
      </c>
      <c r="H28" s="104">
        <v>19264.581999999999</v>
      </c>
      <c r="I28" s="104">
        <v>3585.3091637866833</v>
      </c>
      <c r="J28" s="104">
        <v>1870.9110147862398</v>
      </c>
      <c r="K28" s="104">
        <v>1714.3981490004435</v>
      </c>
      <c r="L28" s="104">
        <v>1544.5532717784022</v>
      </c>
      <c r="M28" s="104">
        <v>1576.4980196794356</v>
      </c>
      <c r="N28" s="104">
        <v>596.09449842193203</v>
      </c>
      <c r="O28" s="168">
        <v>18</v>
      </c>
    </row>
    <row r="29" spans="1:15" ht="12" customHeight="1">
      <c r="A29" s="93">
        <v>21</v>
      </c>
      <c r="B29" s="180" t="s">
        <v>167</v>
      </c>
      <c r="C29" s="104">
        <v>37049.792000000001</v>
      </c>
      <c r="D29" s="104">
        <v>4875.3639999999996</v>
      </c>
      <c r="E29" s="104">
        <v>32174.428</v>
      </c>
      <c r="F29" s="104">
        <v>22803.185000000001</v>
      </c>
      <c r="G29" s="104">
        <v>8506.67</v>
      </c>
      <c r="H29" s="104">
        <v>864.57299999999998</v>
      </c>
      <c r="I29" s="104">
        <v>310.03231718032185</v>
      </c>
      <c r="J29" s="104">
        <v>40.797000912110995</v>
      </c>
      <c r="K29" s="104">
        <v>269.23531626821085</v>
      </c>
      <c r="L29" s="104">
        <v>261.5494064345931</v>
      </c>
      <c r="M29" s="104">
        <v>263.21771149204778</v>
      </c>
      <c r="N29" s="104">
        <v>26.752057676836436</v>
      </c>
      <c r="O29" s="168">
        <v>21</v>
      </c>
    </row>
    <row r="30" spans="1:15" ht="12" customHeight="1">
      <c r="A30" s="93">
        <v>22</v>
      </c>
      <c r="B30" s="180" t="s">
        <v>66</v>
      </c>
      <c r="C30" s="104">
        <v>1291.18</v>
      </c>
      <c r="D30" s="104">
        <v>84.102999999999994</v>
      </c>
      <c r="E30" s="104">
        <v>1207.077</v>
      </c>
      <c r="F30" s="104">
        <v>841.678</v>
      </c>
      <c r="G30" s="104">
        <v>365.399</v>
      </c>
      <c r="H30" s="104" t="s">
        <v>0</v>
      </c>
      <c r="I30" s="104">
        <v>10.804582311741127</v>
      </c>
      <c r="J30" s="104">
        <v>0.7037731270344677</v>
      </c>
      <c r="K30" s="104">
        <v>10.100809184706661</v>
      </c>
      <c r="L30" s="104">
        <v>9.6539312955210193</v>
      </c>
      <c r="M30" s="104">
        <v>11.306361779813107</v>
      </c>
      <c r="N30" s="104" t="s">
        <v>0</v>
      </c>
      <c r="O30" s="168">
        <v>22</v>
      </c>
    </row>
    <row r="31" spans="1:15" ht="12" customHeight="1">
      <c r="A31" s="93">
        <v>23</v>
      </c>
      <c r="B31" s="172" t="s">
        <v>292</v>
      </c>
      <c r="C31" s="104">
        <v>816.76199999999994</v>
      </c>
      <c r="D31" s="104">
        <v>8.3680000000000003</v>
      </c>
      <c r="E31" s="104">
        <v>808.39400000000001</v>
      </c>
      <c r="F31" s="104">
        <v>402.99900000000002</v>
      </c>
      <c r="G31" s="104">
        <v>405.39499999999998</v>
      </c>
      <c r="H31" s="104" t="s">
        <v>0</v>
      </c>
      <c r="I31" s="104">
        <v>6.8346568705388151</v>
      </c>
      <c r="J31" s="104">
        <v>7.0023346694225247E-2</v>
      </c>
      <c r="K31" s="104">
        <v>6.7646335238445898</v>
      </c>
      <c r="L31" s="104">
        <v>4.6223432929976482</v>
      </c>
      <c r="M31" s="104">
        <v>12.543938362522434</v>
      </c>
      <c r="N31" s="104" t="s">
        <v>0</v>
      </c>
      <c r="O31" s="168">
        <v>23</v>
      </c>
    </row>
    <row r="32" spans="1:15" ht="12" customHeight="1">
      <c r="A32" s="93">
        <v>24</v>
      </c>
      <c r="B32" s="172" t="s">
        <v>291</v>
      </c>
      <c r="C32" s="104">
        <v>4270.5370000000003</v>
      </c>
      <c r="D32" s="104">
        <v>1492.748</v>
      </c>
      <c r="E32" s="104">
        <v>2777.7890000000002</v>
      </c>
      <c r="F32" s="104">
        <v>2022.9970000000001</v>
      </c>
      <c r="G32" s="104">
        <v>412.69900000000001</v>
      </c>
      <c r="H32" s="104">
        <v>342.09300000000002</v>
      </c>
      <c r="I32" s="104">
        <v>35.735814163661161</v>
      </c>
      <c r="J32" s="104">
        <v>12.491301473603173</v>
      </c>
      <c r="K32" s="104">
        <v>23.244512690057991</v>
      </c>
      <c r="L32" s="104">
        <v>23.203498308195218</v>
      </c>
      <c r="M32" s="104">
        <v>12.769942446933598</v>
      </c>
      <c r="N32" s="104">
        <v>10.585215669286466</v>
      </c>
      <c r="O32" s="168">
        <v>24</v>
      </c>
    </row>
    <row r="33" spans="1:15" ht="12" customHeight="1">
      <c r="A33" s="93">
        <v>25</v>
      </c>
      <c r="B33" s="180" t="s">
        <v>67</v>
      </c>
      <c r="C33" s="104">
        <v>4.2</v>
      </c>
      <c r="D33" s="104" t="s">
        <v>0</v>
      </c>
      <c r="E33" s="104">
        <v>4.2</v>
      </c>
      <c r="F33" s="104">
        <v>4.2</v>
      </c>
      <c r="G33" s="104" t="s">
        <v>0</v>
      </c>
      <c r="H33" s="104" t="s">
        <v>0</v>
      </c>
      <c r="I33" s="104">
        <v>0</v>
      </c>
      <c r="J33" s="104" t="s">
        <v>0</v>
      </c>
      <c r="K33" s="104">
        <v>0</v>
      </c>
      <c r="L33" s="104">
        <v>0</v>
      </c>
      <c r="M33" s="104" t="s">
        <v>0</v>
      </c>
      <c r="N33" s="104" t="s">
        <v>0</v>
      </c>
      <c r="O33" s="168">
        <v>25</v>
      </c>
    </row>
    <row r="34" spans="1:15" ht="12" customHeight="1">
      <c r="A34" s="93">
        <v>26</v>
      </c>
      <c r="B34" s="180" t="s">
        <v>68</v>
      </c>
      <c r="C34" s="104">
        <v>28416.753000000001</v>
      </c>
      <c r="D34" s="104">
        <v>3290.145</v>
      </c>
      <c r="E34" s="104">
        <v>25126.608</v>
      </c>
      <c r="F34" s="104">
        <v>17423.358</v>
      </c>
      <c r="G34" s="104">
        <v>7180.77</v>
      </c>
      <c r="H34" s="104">
        <v>522.48</v>
      </c>
      <c r="I34" s="104">
        <v>237.79112658259626</v>
      </c>
      <c r="J34" s="104">
        <v>27.531902964779128</v>
      </c>
      <c r="K34" s="104">
        <v>210.25922361781713</v>
      </c>
      <c r="L34" s="104">
        <v>199.84352812983886</v>
      </c>
      <c r="M34" s="104">
        <v>222.19103904944612</v>
      </c>
      <c r="N34" s="104">
        <v>16.166842007549974</v>
      </c>
      <c r="O34" s="168">
        <v>26</v>
      </c>
    </row>
    <row r="35" spans="1:15" ht="12" customHeight="1">
      <c r="A35" s="93">
        <v>28</v>
      </c>
      <c r="B35" s="184" t="s">
        <v>168</v>
      </c>
      <c r="C35" s="104">
        <v>465504.99300000002</v>
      </c>
      <c r="D35" s="104">
        <v>228454.84299999999</v>
      </c>
      <c r="E35" s="104">
        <v>237050.15</v>
      </c>
      <c r="F35" s="104">
        <v>157465.06200000001</v>
      </c>
      <c r="G35" s="104">
        <v>59455.932999999997</v>
      </c>
      <c r="H35" s="104">
        <v>20129.154999999999</v>
      </c>
      <c r="I35" s="104">
        <v>3895.3414809670048</v>
      </c>
      <c r="J35" s="104">
        <v>1911.7080156983507</v>
      </c>
      <c r="K35" s="104">
        <v>1983.6334652686544</v>
      </c>
      <c r="L35" s="104">
        <v>1806.1026782129954</v>
      </c>
      <c r="M35" s="104">
        <v>1839.7157311714834</v>
      </c>
      <c r="N35" s="104">
        <v>622.84655609876847</v>
      </c>
      <c r="O35" s="168">
        <v>28</v>
      </c>
    </row>
    <row r="36" spans="1:15" ht="12" customHeight="1">
      <c r="A36" s="93">
        <v>29</v>
      </c>
      <c r="B36" s="189" t="s">
        <v>169</v>
      </c>
      <c r="C36" s="104">
        <v>23804.772000000001</v>
      </c>
      <c r="D36" s="104">
        <v>6705.0820000000003</v>
      </c>
      <c r="E36" s="104">
        <v>17099.689999999999</v>
      </c>
      <c r="F36" s="104">
        <v>12769.976000000001</v>
      </c>
      <c r="G36" s="104">
        <v>4301.3819999999996</v>
      </c>
      <c r="H36" s="104">
        <v>28.332000000000001</v>
      </c>
      <c r="I36" s="104">
        <v>199.19811218128416</v>
      </c>
      <c r="J36" s="104">
        <v>56.108064232697089</v>
      </c>
      <c r="K36" s="104">
        <v>143.09004794858706</v>
      </c>
      <c r="L36" s="104">
        <v>146.46987440500087</v>
      </c>
      <c r="M36" s="104">
        <v>133.09555046723187</v>
      </c>
      <c r="N36" s="104">
        <v>0.87666315984900056</v>
      </c>
      <c r="O36" s="168">
        <v>29</v>
      </c>
    </row>
    <row r="37" spans="1:15" ht="12" customHeight="1">
      <c r="A37" s="93">
        <v>30</v>
      </c>
      <c r="B37" s="189" t="s">
        <v>170</v>
      </c>
      <c r="C37" s="104">
        <v>-3829.9540000000002</v>
      </c>
      <c r="D37" s="104">
        <v>-609.673</v>
      </c>
      <c r="E37" s="104">
        <v>-3220.2809999999999</v>
      </c>
      <c r="F37" s="104">
        <v>-781.60400000000004</v>
      </c>
      <c r="G37" s="104">
        <v>-1866.672</v>
      </c>
      <c r="H37" s="104">
        <v>-572.005</v>
      </c>
      <c r="I37" s="104">
        <v>-32.049019689882265</v>
      </c>
      <c r="J37" s="104">
        <v>-5.1017380316812133</v>
      </c>
      <c r="K37" s="104">
        <v>-26.947281658201049</v>
      </c>
      <c r="L37" s="104">
        <v>-8.9648907495555434</v>
      </c>
      <c r="M37" s="104">
        <v>-57.759514821461721</v>
      </c>
      <c r="N37" s="104">
        <v>-17.699269756791882</v>
      </c>
      <c r="O37" s="168">
        <v>30</v>
      </c>
    </row>
    <row r="38" spans="1:15" ht="12" customHeight="1">
      <c r="A38" s="93">
        <v>31</v>
      </c>
      <c r="B38" s="190" t="s">
        <v>73</v>
      </c>
      <c r="C38" s="104">
        <v>19974.817999999999</v>
      </c>
      <c r="D38" s="104">
        <v>6095.4089999999997</v>
      </c>
      <c r="E38" s="104">
        <v>13879.409</v>
      </c>
      <c r="F38" s="104">
        <v>11988.371999999999</v>
      </c>
      <c r="G38" s="104">
        <v>2434.71</v>
      </c>
      <c r="H38" s="104">
        <v>-543.673</v>
      </c>
      <c r="I38" s="104">
        <v>167.14909249140189</v>
      </c>
      <c r="J38" s="104">
        <v>51.006326201015874</v>
      </c>
      <c r="K38" s="104">
        <v>116.14276629038602</v>
      </c>
      <c r="L38" s="104">
        <v>137.50498365544533</v>
      </c>
      <c r="M38" s="104">
        <v>75.336035645770153</v>
      </c>
      <c r="N38" s="104">
        <v>-16.82260659694288</v>
      </c>
      <c r="O38" s="168">
        <v>31</v>
      </c>
    </row>
    <row r="39" spans="1:15" ht="12" customHeight="1">
      <c r="A39" s="109"/>
      <c r="B39" s="191"/>
      <c r="C39" s="105"/>
      <c r="D39" s="105"/>
      <c r="E39" s="105"/>
      <c r="F39" s="105"/>
      <c r="G39" s="105"/>
      <c r="H39" s="105"/>
      <c r="I39" s="104"/>
      <c r="J39" s="104"/>
      <c r="K39" s="104"/>
      <c r="L39" s="104"/>
      <c r="M39" s="104"/>
      <c r="N39" s="104"/>
      <c r="O39" s="168"/>
    </row>
    <row r="40" spans="1:15" ht="12" customHeight="1">
      <c r="A40" s="109"/>
      <c r="B40" s="192" t="s">
        <v>75</v>
      </c>
      <c r="C40" s="105"/>
      <c r="D40" s="105"/>
      <c r="E40" s="105"/>
      <c r="F40" s="105"/>
      <c r="G40" s="105"/>
      <c r="H40" s="105"/>
      <c r="I40" s="104"/>
      <c r="J40" s="104"/>
      <c r="K40" s="104"/>
      <c r="L40" s="104"/>
      <c r="M40" s="104"/>
      <c r="N40" s="104"/>
      <c r="O40" s="168"/>
    </row>
    <row r="41" spans="1:15" ht="12" customHeight="1">
      <c r="A41" s="93">
        <v>32</v>
      </c>
      <c r="B41" s="193" t="s">
        <v>76</v>
      </c>
      <c r="C41" s="104">
        <v>6655.0249999999996</v>
      </c>
      <c r="D41" s="104">
        <v>2683</v>
      </c>
      <c r="E41" s="104">
        <v>3972.0250000000001</v>
      </c>
      <c r="F41" s="104">
        <v>661.92200000000003</v>
      </c>
      <c r="G41" s="104">
        <v>2981.203</v>
      </c>
      <c r="H41" s="104">
        <v>328.9</v>
      </c>
      <c r="I41" s="104">
        <v>55.689187719136761</v>
      </c>
      <c r="J41" s="104">
        <v>22.451319213743588</v>
      </c>
      <c r="K41" s="104">
        <v>33.237868505393173</v>
      </c>
      <c r="L41" s="104">
        <v>7.5921546137523652</v>
      </c>
      <c r="M41" s="104">
        <v>92.245900117581527</v>
      </c>
      <c r="N41" s="104">
        <v>10.176991150442477</v>
      </c>
      <c r="O41" s="168">
        <v>32</v>
      </c>
    </row>
    <row r="42" spans="1:15" ht="12" customHeight="1">
      <c r="A42" s="93">
        <v>34</v>
      </c>
      <c r="B42" s="193" t="s">
        <v>171</v>
      </c>
      <c r="C42" s="104">
        <v>10527.290999999999</v>
      </c>
      <c r="D42" s="104">
        <v>1744.21</v>
      </c>
      <c r="E42" s="104">
        <v>8783.0810000000001</v>
      </c>
      <c r="F42" s="104">
        <v>4630.942</v>
      </c>
      <c r="G42" s="104">
        <v>3952.6779999999999</v>
      </c>
      <c r="H42" s="104">
        <v>199.46100000000001</v>
      </c>
      <c r="I42" s="104">
        <v>88.092273834129685</v>
      </c>
      <c r="J42" s="104">
        <v>14.595533166531384</v>
      </c>
      <c r="K42" s="104">
        <v>73.496740667598303</v>
      </c>
      <c r="L42" s="104">
        <v>53.116270000573493</v>
      </c>
      <c r="M42" s="104">
        <v>122.30577387214555</v>
      </c>
      <c r="N42" s="104">
        <v>6.1718237514697689</v>
      </c>
      <c r="O42" s="168">
        <v>34</v>
      </c>
    </row>
    <row r="43" spans="1:15" ht="12" customHeight="1">
      <c r="A43" s="93">
        <v>36</v>
      </c>
      <c r="B43" s="194" t="s">
        <v>79</v>
      </c>
      <c r="C43" s="104">
        <v>-3872.2660000000001</v>
      </c>
      <c r="D43" s="104">
        <v>938.79</v>
      </c>
      <c r="E43" s="104">
        <v>-4811.0559999999996</v>
      </c>
      <c r="F43" s="104">
        <v>-3969.02</v>
      </c>
      <c r="G43" s="104">
        <v>-971.47500000000002</v>
      </c>
      <c r="H43" s="104">
        <v>129.43899999999999</v>
      </c>
      <c r="I43" s="147">
        <v>-32.403086114992931</v>
      </c>
      <c r="J43" s="147">
        <v>7.8557860472122041</v>
      </c>
      <c r="K43" s="147">
        <v>-40.25887216220513</v>
      </c>
      <c r="L43" s="147">
        <v>-45.52411538682113</v>
      </c>
      <c r="M43" s="147">
        <v>-30.05987375456402</v>
      </c>
      <c r="N43" s="147">
        <v>4.0051673989727083</v>
      </c>
      <c r="O43" s="168">
        <v>36</v>
      </c>
    </row>
    <row r="44" spans="1:15" ht="12" customHeight="1">
      <c r="A44" s="110" t="s">
        <v>173</v>
      </c>
      <c r="B44" s="111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97"/>
      <c r="O44" s="42"/>
    </row>
    <row r="45" spans="1:15" ht="12" customHeight="1">
      <c r="A45" s="202" t="s">
        <v>287</v>
      </c>
      <c r="B45" s="203"/>
      <c r="C45" s="37"/>
      <c r="N45" s="195"/>
      <c r="O45" s="42"/>
    </row>
    <row r="46" spans="1:15" ht="12" customHeight="1">
      <c r="A46" s="204" t="s">
        <v>133</v>
      </c>
      <c r="B46" s="205"/>
      <c r="C46" s="38"/>
      <c r="N46" s="195"/>
      <c r="O46" s="42"/>
    </row>
    <row r="47" spans="1:15">
      <c r="N47" s="195"/>
      <c r="O47" s="42"/>
    </row>
    <row r="48" spans="1:15">
      <c r="N48" s="195"/>
      <c r="O48" s="42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6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21875" style="92" customWidth="1"/>
    <col min="3" max="4" width="9.77734375" style="92" customWidth="1"/>
    <col min="5" max="5" width="10.21875" style="92" customWidth="1"/>
    <col min="6" max="10" width="9.77734375" style="92" customWidth="1"/>
    <col min="11" max="11" width="10.2187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14" customFormat="1" ht="24" customHeight="1">
      <c r="A1" s="261" t="s">
        <v>259</v>
      </c>
      <c r="B1" s="261"/>
      <c r="C1" s="261"/>
      <c r="D1" s="261"/>
      <c r="E1" s="261"/>
      <c r="F1" s="261"/>
    </row>
    <row r="2" spans="1:15" s="114" customFormat="1" ht="12">
      <c r="A2" s="160" t="s">
        <v>252</v>
      </c>
      <c r="B2" s="160"/>
      <c r="C2" s="160"/>
      <c r="D2" s="160"/>
      <c r="E2" s="160"/>
      <c r="F2" s="160"/>
      <c r="H2" s="116"/>
      <c r="I2" s="116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s="195" customFormat="1" ht="13.8" customHeight="1">
      <c r="A10" s="223"/>
      <c r="B10" s="207"/>
      <c r="C10" s="224"/>
      <c r="D10" s="224"/>
      <c r="E10" s="224"/>
      <c r="F10" s="224"/>
      <c r="G10" s="224"/>
      <c r="H10" s="224"/>
      <c r="I10" s="225"/>
      <c r="J10" s="225"/>
      <c r="K10" s="225"/>
      <c r="L10" s="225"/>
      <c r="M10" s="225"/>
      <c r="N10" s="225"/>
      <c r="O10" s="209"/>
    </row>
    <row r="11" spans="1:15" ht="12" customHeight="1">
      <c r="A11" s="93">
        <v>1</v>
      </c>
      <c r="B11" s="125" t="s">
        <v>174</v>
      </c>
      <c r="C11" s="104">
        <v>160479.73199999999</v>
      </c>
      <c r="D11" s="104" t="s">
        <v>0</v>
      </c>
      <c r="E11" s="104">
        <v>160479.73199999999</v>
      </c>
      <c r="F11" s="104">
        <v>157762.62599999999</v>
      </c>
      <c r="G11" s="104">
        <v>2717.1060000000002</v>
      </c>
      <c r="H11" s="104" t="s">
        <v>0</v>
      </c>
      <c r="I11" s="104">
        <v>1005.1027589014499</v>
      </c>
      <c r="J11" s="104" t="s">
        <v>0</v>
      </c>
      <c r="K11" s="104">
        <v>1005.1027589014499</v>
      </c>
      <c r="L11" s="104">
        <v>1029.7149402780497</v>
      </c>
      <c r="M11" s="104">
        <v>420.93044151820294</v>
      </c>
      <c r="N11" s="104" t="s">
        <v>0</v>
      </c>
      <c r="O11" s="185">
        <v>1</v>
      </c>
    </row>
    <row r="12" spans="1:15" ht="12" customHeight="1">
      <c r="A12" s="93">
        <v>2</v>
      </c>
      <c r="B12" s="180" t="s">
        <v>80</v>
      </c>
      <c r="C12" s="104">
        <v>105076.363</v>
      </c>
      <c r="D12" s="104" t="s">
        <v>0</v>
      </c>
      <c r="E12" s="104">
        <v>105076.363</v>
      </c>
      <c r="F12" s="104">
        <v>103496.446</v>
      </c>
      <c r="G12" s="104">
        <v>1579.9169999999999</v>
      </c>
      <c r="H12" s="104" t="s">
        <v>0</v>
      </c>
      <c r="I12" s="104">
        <v>658.10517646321989</v>
      </c>
      <c r="J12" s="104" t="s">
        <v>0</v>
      </c>
      <c r="K12" s="104">
        <v>658.10517646321989</v>
      </c>
      <c r="L12" s="104">
        <v>675.52017492330788</v>
      </c>
      <c r="M12" s="104">
        <v>244.75863671572424</v>
      </c>
      <c r="N12" s="104" t="s">
        <v>0</v>
      </c>
      <c r="O12" s="168">
        <v>2</v>
      </c>
    </row>
    <row r="13" spans="1:15" ht="12" customHeight="1">
      <c r="A13" s="93">
        <v>3</v>
      </c>
      <c r="B13" s="180" t="s">
        <v>81</v>
      </c>
      <c r="C13" s="104">
        <v>16581.324000000001</v>
      </c>
      <c r="D13" s="104" t="s">
        <v>0</v>
      </c>
      <c r="E13" s="104">
        <v>16581.324000000001</v>
      </c>
      <c r="F13" s="104">
        <v>15895.315000000001</v>
      </c>
      <c r="G13" s="104">
        <v>686.00900000000001</v>
      </c>
      <c r="H13" s="104" t="s">
        <v>0</v>
      </c>
      <c r="I13" s="104">
        <v>103.85071242914853</v>
      </c>
      <c r="J13" s="104" t="s">
        <v>0</v>
      </c>
      <c r="K13" s="104">
        <v>103.85071242914853</v>
      </c>
      <c r="L13" s="104">
        <v>103.74854774492526</v>
      </c>
      <c r="M13" s="104">
        <v>106.27560030983733</v>
      </c>
      <c r="N13" s="104" t="s">
        <v>0</v>
      </c>
      <c r="O13" s="168">
        <v>3</v>
      </c>
    </row>
    <row r="14" spans="1:15" ht="12" customHeight="1">
      <c r="A14" s="93">
        <v>4</v>
      </c>
      <c r="B14" s="180" t="s">
        <v>82</v>
      </c>
      <c r="C14" s="104">
        <v>88495.039000000004</v>
      </c>
      <c r="D14" s="104" t="s">
        <v>0</v>
      </c>
      <c r="E14" s="104">
        <v>88495.039000000004</v>
      </c>
      <c r="F14" s="104">
        <v>87601.130999999994</v>
      </c>
      <c r="G14" s="104">
        <v>893.90800000000002</v>
      </c>
      <c r="H14" s="104" t="s">
        <v>0</v>
      </c>
      <c r="I14" s="104">
        <v>554.25446403407136</v>
      </c>
      <c r="J14" s="104" t="s">
        <v>0</v>
      </c>
      <c r="K14" s="104">
        <v>554.25446403407136</v>
      </c>
      <c r="L14" s="104">
        <v>571.77162717838257</v>
      </c>
      <c r="M14" s="104">
        <v>138.48303640588691</v>
      </c>
      <c r="N14" s="104" t="s">
        <v>0</v>
      </c>
      <c r="O14" s="168">
        <v>4</v>
      </c>
    </row>
    <row r="15" spans="1:15" ht="12" customHeight="1">
      <c r="A15" s="93">
        <v>5</v>
      </c>
      <c r="B15" s="180" t="s">
        <v>175</v>
      </c>
      <c r="C15" s="104">
        <v>74727.59</v>
      </c>
      <c r="D15" s="104" t="s">
        <v>0</v>
      </c>
      <c r="E15" s="104">
        <v>74727.59</v>
      </c>
      <c r="F15" s="104">
        <v>73893.137000000002</v>
      </c>
      <c r="G15" s="104">
        <v>834.45299999999997</v>
      </c>
      <c r="H15" s="104" t="s">
        <v>0</v>
      </c>
      <c r="I15" s="104">
        <v>468.02736980553033</v>
      </c>
      <c r="J15" s="104" t="s">
        <v>0</v>
      </c>
      <c r="K15" s="104">
        <v>468.02736980553033</v>
      </c>
      <c r="L15" s="104">
        <v>482.29969975850139</v>
      </c>
      <c r="M15" s="104">
        <v>129.27234701781563</v>
      </c>
      <c r="N15" s="104" t="s">
        <v>0</v>
      </c>
      <c r="O15" s="168">
        <v>5</v>
      </c>
    </row>
    <row r="16" spans="1:15" ht="12" customHeight="1">
      <c r="A16" s="93">
        <v>6</v>
      </c>
      <c r="B16" s="180" t="s">
        <v>84</v>
      </c>
      <c r="C16" s="104">
        <v>54516.699000000001</v>
      </c>
      <c r="D16" s="104" t="s">
        <v>0</v>
      </c>
      <c r="E16" s="104">
        <v>54516.699000000001</v>
      </c>
      <c r="F16" s="104">
        <v>53394.048999999999</v>
      </c>
      <c r="G16" s="104">
        <v>1122.6500000000001</v>
      </c>
      <c r="H16" s="104" t="s">
        <v>0</v>
      </c>
      <c r="I16" s="104">
        <v>341.44426768546646</v>
      </c>
      <c r="J16" s="104" t="s">
        <v>0</v>
      </c>
      <c r="K16" s="104">
        <v>341.44426768546646</v>
      </c>
      <c r="L16" s="104">
        <v>348.50237582403236</v>
      </c>
      <c r="M16" s="104">
        <v>173.91944229279628</v>
      </c>
      <c r="N16" s="104" t="s">
        <v>0</v>
      </c>
      <c r="O16" s="168">
        <v>6</v>
      </c>
    </row>
    <row r="17" spans="1:15" ht="12" customHeight="1">
      <c r="A17" s="93">
        <v>7</v>
      </c>
      <c r="B17" s="180" t="s">
        <v>85</v>
      </c>
      <c r="C17" s="104">
        <v>48238.796999999999</v>
      </c>
      <c r="D17" s="104" t="s">
        <v>0</v>
      </c>
      <c r="E17" s="104">
        <v>48238.796999999999</v>
      </c>
      <c r="F17" s="104">
        <v>47251.101999999999</v>
      </c>
      <c r="G17" s="104">
        <v>987.69500000000005</v>
      </c>
      <c r="H17" s="104" t="s">
        <v>0</v>
      </c>
      <c r="I17" s="104">
        <v>302.12505558513135</v>
      </c>
      <c r="J17" s="104" t="s">
        <v>0</v>
      </c>
      <c r="K17" s="104">
        <v>302.12505558513135</v>
      </c>
      <c r="L17" s="104">
        <v>308.40742771359572</v>
      </c>
      <c r="M17" s="104">
        <v>153.01239349341597</v>
      </c>
      <c r="N17" s="104" t="s">
        <v>0</v>
      </c>
      <c r="O17" s="168">
        <v>7</v>
      </c>
    </row>
    <row r="18" spans="1:15" ht="12" customHeight="1">
      <c r="A18" s="95">
        <v>8</v>
      </c>
      <c r="B18" s="180" t="s">
        <v>86</v>
      </c>
      <c r="C18" s="104">
        <v>6277.902</v>
      </c>
      <c r="D18" s="104" t="s">
        <v>0</v>
      </c>
      <c r="E18" s="104">
        <v>6277.902</v>
      </c>
      <c r="F18" s="104">
        <v>6142.9470000000001</v>
      </c>
      <c r="G18" s="104">
        <v>134.95500000000001</v>
      </c>
      <c r="H18" s="104" t="s">
        <v>0</v>
      </c>
      <c r="I18" s="104">
        <v>39.319212100335079</v>
      </c>
      <c r="J18" s="104" t="s">
        <v>0</v>
      </c>
      <c r="K18" s="104">
        <v>39.319212100335079</v>
      </c>
      <c r="L18" s="104">
        <v>40.094948110436654</v>
      </c>
      <c r="M18" s="104">
        <v>20.907048799380327</v>
      </c>
      <c r="N18" s="104" t="s">
        <v>0</v>
      </c>
      <c r="O18" s="169">
        <v>8</v>
      </c>
    </row>
    <row r="19" spans="1:15" ht="12" customHeight="1">
      <c r="A19" s="93">
        <v>9</v>
      </c>
      <c r="B19" s="180" t="s">
        <v>87</v>
      </c>
      <c r="C19" s="104">
        <v>886.67</v>
      </c>
      <c r="D19" s="104" t="s">
        <v>0</v>
      </c>
      <c r="E19" s="104">
        <v>886.67</v>
      </c>
      <c r="F19" s="104">
        <v>872.13099999999997</v>
      </c>
      <c r="G19" s="104">
        <v>14.539</v>
      </c>
      <c r="H19" s="104" t="s">
        <v>0</v>
      </c>
      <c r="I19" s="104">
        <v>5.5533147527635984</v>
      </c>
      <c r="J19" s="104" t="s">
        <v>0</v>
      </c>
      <c r="K19" s="104">
        <v>5.5533147527635984</v>
      </c>
      <c r="L19" s="104">
        <v>5.6923895307094838</v>
      </c>
      <c r="M19" s="104">
        <v>2.2523625096824169</v>
      </c>
      <c r="N19" s="104" t="s">
        <v>0</v>
      </c>
      <c r="O19" s="168">
        <v>9</v>
      </c>
    </row>
    <row r="20" spans="1:15" ht="12" customHeight="1">
      <c r="A20" s="93">
        <v>10</v>
      </c>
      <c r="B20" s="181" t="s">
        <v>176</v>
      </c>
      <c r="C20" s="104">
        <v>232019.766</v>
      </c>
      <c r="D20" s="104">
        <v>147776.946</v>
      </c>
      <c r="E20" s="104">
        <v>84242.82</v>
      </c>
      <c r="F20" s="104">
        <v>79071.91</v>
      </c>
      <c r="G20" s="104">
        <v>2908.674</v>
      </c>
      <c r="H20" s="104">
        <v>2262.2359999999999</v>
      </c>
      <c r="I20" s="104">
        <v>1453.1661040303134</v>
      </c>
      <c r="J20" s="104">
        <v>925.54376976795163</v>
      </c>
      <c r="K20" s="104">
        <v>527.62233426236185</v>
      </c>
      <c r="L20" s="104">
        <v>516.10149468050383</v>
      </c>
      <c r="M20" s="104">
        <v>450.60790085205269</v>
      </c>
      <c r="N20" s="104">
        <v>350.46258714175059</v>
      </c>
      <c r="O20" s="168">
        <v>10</v>
      </c>
    </row>
    <row r="21" spans="1:15" ht="12" customHeight="1">
      <c r="A21" s="93">
        <v>11</v>
      </c>
      <c r="B21" s="181" t="s">
        <v>161</v>
      </c>
      <c r="C21" s="104">
        <v>133442.908</v>
      </c>
      <c r="D21" s="104">
        <v>73457.990000000005</v>
      </c>
      <c r="E21" s="104">
        <v>59984.917999999998</v>
      </c>
      <c r="F21" s="104">
        <v>56861.053999999996</v>
      </c>
      <c r="G21" s="104">
        <v>2751.5059999999999</v>
      </c>
      <c r="H21" s="104">
        <v>372.358</v>
      </c>
      <c r="I21" s="104">
        <v>835.76806438480571</v>
      </c>
      <c r="J21" s="104">
        <v>460.07572104092947</v>
      </c>
      <c r="K21" s="104">
        <v>375.69234334387625</v>
      </c>
      <c r="L21" s="104">
        <v>371.13147966842894</v>
      </c>
      <c r="M21" s="104">
        <v>426.25964368706428</v>
      </c>
      <c r="N21" s="104">
        <v>57.6852052672347</v>
      </c>
      <c r="O21" s="168">
        <v>11</v>
      </c>
    </row>
    <row r="22" spans="1:15" ht="12" customHeight="1">
      <c r="A22" s="93">
        <v>12</v>
      </c>
      <c r="B22" s="181" t="s">
        <v>162</v>
      </c>
      <c r="C22" s="104">
        <v>71453.002999999997</v>
      </c>
      <c r="D22" s="104">
        <v>27815.348999999998</v>
      </c>
      <c r="E22" s="104">
        <v>43637.654000000002</v>
      </c>
      <c r="F22" s="104">
        <v>41036.508999999998</v>
      </c>
      <c r="G22" s="104">
        <v>2601.145</v>
      </c>
      <c r="H22" s="104" t="s">
        <v>0</v>
      </c>
      <c r="I22" s="104">
        <v>447.51826010709925</v>
      </c>
      <c r="J22" s="104">
        <v>174.21068487144959</v>
      </c>
      <c r="K22" s="104">
        <v>273.30757523564967</v>
      </c>
      <c r="L22" s="104">
        <v>267.84484694210562</v>
      </c>
      <c r="M22" s="104">
        <v>402.96591789310611</v>
      </c>
      <c r="N22" s="104" t="s">
        <v>0</v>
      </c>
      <c r="O22" s="168">
        <v>12</v>
      </c>
    </row>
    <row r="23" spans="1:15" ht="12" customHeight="1">
      <c r="A23" s="93">
        <v>13</v>
      </c>
      <c r="B23" s="181" t="s">
        <v>163</v>
      </c>
      <c r="C23" s="104">
        <v>75303.372000000003</v>
      </c>
      <c r="D23" s="104">
        <v>73592.478000000003</v>
      </c>
      <c r="E23" s="104">
        <v>1710.894</v>
      </c>
      <c r="F23" s="104" t="s">
        <v>0</v>
      </c>
      <c r="G23" s="104" t="s">
        <v>0</v>
      </c>
      <c r="H23" s="104">
        <v>1710.894</v>
      </c>
      <c r="I23" s="104">
        <v>471.63355776156328</v>
      </c>
      <c r="J23" s="104">
        <v>460.91803463501708</v>
      </c>
      <c r="K23" s="104">
        <v>10.715523126546206</v>
      </c>
      <c r="L23" s="104" t="s">
        <v>0</v>
      </c>
      <c r="M23" s="104" t="s">
        <v>0</v>
      </c>
      <c r="N23" s="104">
        <v>265.04941905499612</v>
      </c>
      <c r="O23" s="168">
        <v>13</v>
      </c>
    </row>
    <row r="24" spans="1:15" ht="12" customHeight="1">
      <c r="A24" s="93">
        <v>14</v>
      </c>
      <c r="B24" s="181" t="s">
        <v>164</v>
      </c>
      <c r="C24" s="104">
        <v>408.86099999999999</v>
      </c>
      <c r="D24" s="104">
        <v>164.83500000000001</v>
      </c>
      <c r="E24" s="104">
        <v>244.02600000000001</v>
      </c>
      <c r="F24" s="104">
        <v>208.88300000000001</v>
      </c>
      <c r="G24" s="104" t="s">
        <v>0</v>
      </c>
      <c r="H24" s="104">
        <v>35.143000000000001</v>
      </c>
      <c r="I24" s="104">
        <v>2.5607428052484891</v>
      </c>
      <c r="J24" s="104">
        <v>1.0323802962452635</v>
      </c>
      <c r="K24" s="104">
        <v>1.5283625090032256</v>
      </c>
      <c r="L24" s="104">
        <v>1.3633770641603029</v>
      </c>
      <c r="M24" s="104" t="s">
        <v>0</v>
      </c>
      <c r="N24" s="104">
        <v>5.4443067389620445</v>
      </c>
      <c r="O24" s="168">
        <v>14</v>
      </c>
    </row>
    <row r="25" spans="1:15" ht="12" customHeight="1">
      <c r="A25" s="93">
        <v>15</v>
      </c>
      <c r="B25" s="181" t="s">
        <v>88</v>
      </c>
      <c r="C25" s="104">
        <v>6104.9139999999998</v>
      </c>
      <c r="D25" s="104">
        <v>5803.4830000000002</v>
      </c>
      <c r="E25" s="104">
        <v>301.43099999999998</v>
      </c>
      <c r="F25" s="104">
        <v>301.43099999999998</v>
      </c>
      <c r="G25" s="104" t="s">
        <v>0</v>
      </c>
      <c r="H25" s="104" t="s">
        <v>0</v>
      </c>
      <c r="I25" s="104">
        <v>38.235768640591239</v>
      </c>
      <c r="J25" s="104">
        <v>36.347872107224504</v>
      </c>
      <c r="K25" s="104">
        <v>1.8878965333667366</v>
      </c>
      <c r="L25" s="104">
        <v>1.9674368513804581</v>
      </c>
      <c r="M25" s="104" t="s">
        <v>0</v>
      </c>
      <c r="N25" s="104" t="s">
        <v>0</v>
      </c>
      <c r="O25" s="168">
        <v>15</v>
      </c>
    </row>
    <row r="26" spans="1:15" ht="12" customHeight="1">
      <c r="A26" s="93">
        <v>16</v>
      </c>
      <c r="B26" s="181" t="s">
        <v>89</v>
      </c>
      <c r="C26" s="104">
        <v>2520.2440000000001</v>
      </c>
      <c r="D26" s="104">
        <v>2417.33</v>
      </c>
      <c r="E26" s="104">
        <v>102.914</v>
      </c>
      <c r="F26" s="104">
        <v>102.914</v>
      </c>
      <c r="G26" s="104" t="s">
        <v>0</v>
      </c>
      <c r="H26" s="104" t="s">
        <v>0</v>
      </c>
      <c r="I26" s="104">
        <v>15.784573951711396</v>
      </c>
      <c r="J26" s="104">
        <v>15.140011899915448</v>
      </c>
      <c r="K26" s="104">
        <v>0.64456205179594772</v>
      </c>
      <c r="L26" s="104">
        <v>0.67171855623001109</v>
      </c>
      <c r="M26" s="104" t="s">
        <v>0</v>
      </c>
      <c r="N26" s="104" t="s">
        <v>0</v>
      </c>
      <c r="O26" s="168">
        <v>16</v>
      </c>
    </row>
    <row r="27" spans="1:15" ht="12" customHeight="1">
      <c r="A27" s="93">
        <v>17</v>
      </c>
      <c r="B27" s="181" t="s">
        <v>90</v>
      </c>
      <c r="C27" s="104">
        <v>2959.1190000000001</v>
      </c>
      <c r="D27" s="104">
        <v>2959.1190000000001</v>
      </c>
      <c r="E27" s="104" t="s">
        <v>0</v>
      </c>
      <c r="F27" s="104" t="s">
        <v>0</v>
      </c>
      <c r="G27" s="104" t="s">
        <v>0</v>
      </c>
      <c r="H27" s="104" t="s">
        <v>0</v>
      </c>
      <c r="I27" s="104">
        <v>18.533297842357435</v>
      </c>
      <c r="J27" s="104">
        <v>18.533297842357435</v>
      </c>
      <c r="K27" s="104" t="s">
        <v>0</v>
      </c>
      <c r="L27" s="104" t="s">
        <v>0</v>
      </c>
      <c r="M27" s="104" t="s">
        <v>0</v>
      </c>
      <c r="N27" s="104" t="s">
        <v>0</v>
      </c>
      <c r="O27" s="168">
        <v>17</v>
      </c>
    </row>
    <row r="28" spans="1:15" ht="12" customHeight="1">
      <c r="A28" s="93">
        <v>18</v>
      </c>
      <c r="B28" s="181" t="s">
        <v>91</v>
      </c>
      <c r="C28" s="104">
        <v>23048.767</v>
      </c>
      <c r="D28" s="104">
        <v>5619.192</v>
      </c>
      <c r="E28" s="104">
        <v>17429.575000000001</v>
      </c>
      <c r="F28" s="104">
        <v>17095.710999999999</v>
      </c>
      <c r="G28" s="104">
        <v>283.47199999999998</v>
      </c>
      <c r="H28" s="104">
        <v>50.392000000000003</v>
      </c>
      <c r="I28" s="104">
        <v>144.35704130523283</v>
      </c>
      <c r="J28" s="104">
        <v>35.193636676792032</v>
      </c>
      <c r="K28" s="104">
        <v>109.1634046284408</v>
      </c>
      <c r="L28" s="104">
        <v>111.58351935252269</v>
      </c>
      <c r="M28" s="104">
        <v>43.915104570100695</v>
      </c>
      <c r="N28" s="104">
        <v>7.8066615027110764</v>
      </c>
      <c r="O28" s="168">
        <v>18</v>
      </c>
    </row>
    <row r="29" spans="1:15" ht="12" customHeight="1">
      <c r="A29" s="93">
        <v>19</v>
      </c>
      <c r="B29" s="181" t="s">
        <v>165</v>
      </c>
      <c r="C29" s="104">
        <v>50842.061000000002</v>
      </c>
      <c r="D29" s="104">
        <v>36373.851999999999</v>
      </c>
      <c r="E29" s="104">
        <v>14468.209000000001</v>
      </c>
      <c r="F29" s="104">
        <v>13699.888000000001</v>
      </c>
      <c r="G29" s="104">
        <v>697.1</v>
      </c>
      <c r="H29" s="104">
        <v>71.221000000000004</v>
      </c>
      <c r="I29" s="104">
        <v>318.42959321078507</v>
      </c>
      <c r="J29" s="104">
        <v>227.81355964049729</v>
      </c>
      <c r="K29" s="104">
        <v>90.616033570287783</v>
      </c>
      <c r="L29" s="104">
        <v>89.419019646237189</v>
      </c>
      <c r="M29" s="104">
        <v>107.99380325329201</v>
      </c>
      <c r="N29" s="104">
        <v>11.033462432223082</v>
      </c>
      <c r="O29" s="168">
        <v>19</v>
      </c>
    </row>
    <row r="30" spans="1:15" ht="12" customHeight="1">
      <c r="A30" s="93">
        <v>20</v>
      </c>
      <c r="B30" s="181" t="s">
        <v>92</v>
      </c>
      <c r="C30" s="104">
        <v>5050.473</v>
      </c>
      <c r="D30" s="104">
        <v>859.23199999999997</v>
      </c>
      <c r="E30" s="104">
        <v>4191.241</v>
      </c>
      <c r="F30" s="104">
        <v>3992.4169999999999</v>
      </c>
      <c r="G30" s="104">
        <v>198.82400000000001</v>
      </c>
      <c r="H30" s="104" t="s">
        <v>0</v>
      </c>
      <c r="I30" s="104">
        <v>31.631685090658568</v>
      </c>
      <c r="J30" s="104">
        <v>5.3814674474681361</v>
      </c>
      <c r="K30" s="104">
        <v>26.250217643190432</v>
      </c>
      <c r="L30" s="104">
        <v>26.058462241368058</v>
      </c>
      <c r="M30" s="104">
        <v>30.801549186676993</v>
      </c>
      <c r="N30" s="104" t="s">
        <v>0</v>
      </c>
      <c r="O30" s="168">
        <v>20</v>
      </c>
    </row>
    <row r="31" spans="1:15" ht="12" customHeight="1">
      <c r="A31" s="93">
        <v>21</v>
      </c>
      <c r="B31" s="181" t="s">
        <v>93</v>
      </c>
      <c r="C31" s="104">
        <v>2471.627</v>
      </c>
      <c r="D31" s="104">
        <v>180.71199999999999</v>
      </c>
      <c r="E31" s="104">
        <v>2290.915</v>
      </c>
      <c r="F31" s="104">
        <v>2207.8380000000002</v>
      </c>
      <c r="G31" s="104">
        <v>80.721999999999994</v>
      </c>
      <c r="H31" s="104">
        <v>2.355</v>
      </c>
      <c r="I31" s="104">
        <v>15.480080167851439</v>
      </c>
      <c r="J31" s="104">
        <v>1.1318197475965301</v>
      </c>
      <c r="K31" s="104">
        <v>14.348260420254908</v>
      </c>
      <c r="L31" s="104">
        <v>14.410534560407283</v>
      </c>
      <c r="M31" s="104">
        <v>12.505344694035632</v>
      </c>
      <c r="N31" s="104">
        <v>0</v>
      </c>
      <c r="O31" s="168">
        <v>21</v>
      </c>
    </row>
    <row r="32" spans="1:15" ht="12" customHeight="1">
      <c r="A32" s="93">
        <v>22</v>
      </c>
      <c r="B32" s="181" t="s">
        <v>94</v>
      </c>
      <c r="C32" s="104">
        <v>968.75400000000002</v>
      </c>
      <c r="D32" s="104">
        <v>82.921000000000006</v>
      </c>
      <c r="E32" s="104">
        <v>885.83299999999997</v>
      </c>
      <c r="F32" s="104">
        <v>885.83299999999997</v>
      </c>
      <c r="G32" s="104" t="s">
        <v>0</v>
      </c>
      <c r="H32" s="104" t="s">
        <v>0</v>
      </c>
      <c r="I32" s="104">
        <v>6.0674161525694421</v>
      </c>
      <c r="J32" s="104">
        <v>0.51934362571634363</v>
      </c>
      <c r="K32" s="104">
        <v>5.5480725268530984</v>
      </c>
      <c r="L32" s="104">
        <v>5.7818223353566998</v>
      </c>
      <c r="M32" s="104" t="s">
        <v>0</v>
      </c>
      <c r="N32" s="104" t="s">
        <v>0</v>
      </c>
      <c r="O32" s="168">
        <v>22</v>
      </c>
    </row>
    <row r="33" spans="1:15" ht="12" customHeight="1">
      <c r="A33" s="93">
        <v>23</v>
      </c>
      <c r="B33" s="181" t="s">
        <v>126</v>
      </c>
      <c r="C33" s="104">
        <v>42351.207000000002</v>
      </c>
      <c r="D33" s="104">
        <v>35250.987000000001</v>
      </c>
      <c r="E33" s="104">
        <v>7100.22</v>
      </c>
      <c r="F33" s="104">
        <v>6613.8</v>
      </c>
      <c r="G33" s="104">
        <v>417.55399999999997</v>
      </c>
      <c r="H33" s="104">
        <v>68.866</v>
      </c>
      <c r="I33" s="104">
        <v>265.25041179970566</v>
      </c>
      <c r="J33" s="104">
        <v>220.78092881971628</v>
      </c>
      <c r="K33" s="104">
        <v>44.469482979989351</v>
      </c>
      <c r="L33" s="104">
        <v>43.168200509105148</v>
      </c>
      <c r="M33" s="104">
        <v>64.686909372579393</v>
      </c>
      <c r="N33" s="104">
        <v>10.668628969790859</v>
      </c>
      <c r="O33" s="168">
        <v>23</v>
      </c>
    </row>
    <row r="34" spans="1:15" ht="12" customHeight="1">
      <c r="A34" s="93">
        <v>24</v>
      </c>
      <c r="B34" s="181" t="s">
        <v>95</v>
      </c>
      <c r="C34" s="104">
        <v>28802.069</v>
      </c>
      <c r="D34" s="104">
        <v>28626.737000000001</v>
      </c>
      <c r="E34" s="104">
        <v>175.33199999999999</v>
      </c>
      <c r="F34" s="104">
        <v>175.04499999999999</v>
      </c>
      <c r="G34" s="104">
        <v>0</v>
      </c>
      <c r="H34" s="104">
        <v>0.28699999999999998</v>
      </c>
      <c r="I34" s="104">
        <v>180.39062411924968</v>
      </c>
      <c r="J34" s="104">
        <v>179.29249992171108</v>
      </c>
      <c r="K34" s="104">
        <v>1.0981241975385965</v>
      </c>
      <c r="L34" s="104">
        <v>1.1425168069969323</v>
      </c>
      <c r="M34" s="104">
        <v>0</v>
      </c>
      <c r="N34" s="104">
        <v>0</v>
      </c>
      <c r="O34" s="168">
        <v>24</v>
      </c>
    </row>
    <row r="35" spans="1:15" ht="12" customHeight="1">
      <c r="A35" s="93">
        <v>25</v>
      </c>
      <c r="B35" s="181" t="s">
        <v>96</v>
      </c>
      <c r="C35" s="104">
        <v>7268.8770000000004</v>
      </c>
      <c r="D35" s="104">
        <v>589.59100000000001</v>
      </c>
      <c r="E35" s="104">
        <v>6679.2860000000001</v>
      </c>
      <c r="F35" s="104">
        <v>6498.3779999999997</v>
      </c>
      <c r="G35" s="104">
        <v>170.30099999999999</v>
      </c>
      <c r="H35" s="104">
        <v>10.606999999999999</v>
      </c>
      <c r="I35" s="104">
        <v>45.525800895625217</v>
      </c>
      <c r="J35" s="104">
        <v>3.6926752888861052</v>
      </c>
      <c r="K35" s="104">
        <v>41.83312560673911</v>
      </c>
      <c r="L35" s="104">
        <v>42.41484237321324</v>
      </c>
      <c r="M35" s="104">
        <v>26.38280402788536</v>
      </c>
      <c r="N35" s="104">
        <v>1.6432223082881487</v>
      </c>
      <c r="O35" s="168">
        <v>25</v>
      </c>
    </row>
    <row r="36" spans="1:15" ht="12" customHeight="1">
      <c r="A36" s="93">
        <v>26</v>
      </c>
      <c r="B36" s="181" t="s">
        <v>97</v>
      </c>
      <c r="C36" s="104">
        <v>4927.8580000000002</v>
      </c>
      <c r="D36" s="104">
        <v>597.48299999999995</v>
      </c>
      <c r="E36" s="104">
        <v>4330.375</v>
      </c>
      <c r="F36" s="104">
        <v>4147.0069999999996</v>
      </c>
      <c r="G36" s="104">
        <v>177.37799999999999</v>
      </c>
      <c r="H36" s="104">
        <v>5.99</v>
      </c>
      <c r="I36" s="104">
        <v>30.863733441893967</v>
      </c>
      <c r="J36" s="104">
        <v>3.7421037797889332</v>
      </c>
      <c r="K36" s="104">
        <v>27.121629662105033</v>
      </c>
      <c r="L36" s="104">
        <v>27.067469486325958</v>
      </c>
      <c r="M36" s="104">
        <v>27.479163439194423</v>
      </c>
      <c r="N36" s="104">
        <v>0.92796281951975212</v>
      </c>
      <c r="O36" s="168">
        <v>26</v>
      </c>
    </row>
    <row r="37" spans="1:15" ht="12" customHeight="1">
      <c r="A37" s="93">
        <v>27</v>
      </c>
      <c r="B37" s="181" t="s">
        <v>98</v>
      </c>
      <c r="C37" s="104">
        <v>1140.2719999999999</v>
      </c>
      <c r="D37" s="104">
        <v>8.6880000000000006</v>
      </c>
      <c r="E37" s="104">
        <v>1131.5840000000001</v>
      </c>
      <c r="F37" s="104">
        <v>1125.5940000000001</v>
      </c>
      <c r="G37" s="104" t="s">
        <v>0</v>
      </c>
      <c r="H37" s="104">
        <v>5.99</v>
      </c>
      <c r="I37" s="104">
        <v>7.1416528356245887</v>
      </c>
      <c r="J37" s="104">
        <v>0</v>
      </c>
      <c r="K37" s="104">
        <v>7.0872389064604011</v>
      </c>
      <c r="L37" s="104">
        <v>7.3467397689445857</v>
      </c>
      <c r="M37" s="104" t="s">
        <v>0</v>
      </c>
      <c r="N37" s="104">
        <v>0.92796281951975212</v>
      </c>
      <c r="O37" s="168">
        <v>27</v>
      </c>
    </row>
    <row r="38" spans="1:15" ht="12" customHeight="1">
      <c r="A38" s="93">
        <v>28</v>
      </c>
      <c r="B38" s="183" t="s">
        <v>127</v>
      </c>
      <c r="C38" s="104">
        <v>470924.52600000001</v>
      </c>
      <c r="D38" s="104">
        <v>196760.54699999999</v>
      </c>
      <c r="E38" s="104">
        <v>274163.97899999999</v>
      </c>
      <c r="F38" s="104">
        <v>264868.95699999999</v>
      </c>
      <c r="G38" s="104">
        <v>6894.576</v>
      </c>
      <c r="H38" s="104">
        <v>2400.4459999999999</v>
      </c>
      <c r="I38" s="104">
        <v>2949.4537061973506</v>
      </c>
      <c r="J38" s="104">
        <v>1232.3336172611405</v>
      </c>
      <c r="K38" s="104">
        <v>1717.1200889362101</v>
      </c>
      <c r="L38" s="104">
        <v>1728.7967952483518</v>
      </c>
      <c r="M38" s="104">
        <v>1068.0985282726569</v>
      </c>
      <c r="N38" s="104">
        <v>371.87389620449267</v>
      </c>
      <c r="O38" s="168">
        <v>28</v>
      </c>
    </row>
    <row r="39" spans="1:15" ht="12" customHeight="1">
      <c r="A39" s="93">
        <v>31</v>
      </c>
      <c r="B39" s="181" t="s">
        <v>101</v>
      </c>
      <c r="C39" s="104">
        <v>31053.645</v>
      </c>
      <c r="D39" s="104">
        <v>4610.8680000000004</v>
      </c>
      <c r="E39" s="104">
        <v>26442.776999999998</v>
      </c>
      <c r="F39" s="104">
        <v>24479.391</v>
      </c>
      <c r="G39" s="104">
        <v>1962.386</v>
      </c>
      <c r="H39" s="104">
        <v>1</v>
      </c>
      <c r="I39" s="104">
        <v>194.49249992171107</v>
      </c>
      <c r="J39" s="104">
        <v>28.878389127235149</v>
      </c>
      <c r="K39" s="104">
        <v>165.61411079447592</v>
      </c>
      <c r="L39" s="104">
        <v>159.77671822988054</v>
      </c>
      <c r="M39" s="104">
        <v>304.01022463206817</v>
      </c>
      <c r="N39" s="104">
        <v>0</v>
      </c>
      <c r="O39" s="168">
        <v>31</v>
      </c>
    </row>
    <row r="40" spans="1:15" ht="12" customHeight="1">
      <c r="A40" s="93">
        <v>32</v>
      </c>
      <c r="B40" s="181" t="s">
        <v>102</v>
      </c>
      <c r="C40" s="104">
        <v>25454.423999999999</v>
      </c>
      <c r="D40" s="104">
        <v>4534.0259999999998</v>
      </c>
      <c r="E40" s="104">
        <v>20920.398000000001</v>
      </c>
      <c r="F40" s="104">
        <v>19015.300999999999</v>
      </c>
      <c r="G40" s="104">
        <v>1904.097</v>
      </c>
      <c r="H40" s="104">
        <v>1</v>
      </c>
      <c r="I40" s="104">
        <v>159.42394388250401</v>
      </c>
      <c r="J40" s="104">
        <v>28.397118967838914</v>
      </c>
      <c r="K40" s="104">
        <v>131.02682491466507</v>
      </c>
      <c r="L40" s="104">
        <v>124.11266235885387</v>
      </c>
      <c r="M40" s="104">
        <v>294.98017041053447</v>
      </c>
      <c r="N40" s="104">
        <v>0</v>
      </c>
      <c r="O40" s="168">
        <v>32</v>
      </c>
    </row>
    <row r="41" spans="1:15" ht="12" customHeight="1">
      <c r="A41" s="93">
        <v>33</v>
      </c>
      <c r="B41" s="181" t="s">
        <v>267</v>
      </c>
      <c r="C41" s="104">
        <v>23360.264999999999</v>
      </c>
      <c r="D41" s="104">
        <v>4458.0259999999998</v>
      </c>
      <c r="E41" s="104">
        <v>18902.239000000001</v>
      </c>
      <c r="F41" s="104">
        <v>17656.142</v>
      </c>
      <c r="G41" s="104">
        <v>1246.097</v>
      </c>
      <c r="H41" s="104" t="s">
        <v>0</v>
      </c>
      <c r="I41" s="104">
        <v>146.30798860113362</v>
      </c>
      <c r="J41" s="104">
        <v>27.921122349920147</v>
      </c>
      <c r="K41" s="104">
        <v>118.38686625121348</v>
      </c>
      <c r="L41" s="104">
        <v>115.24144638078454</v>
      </c>
      <c r="M41" s="104">
        <v>193.04368706429125</v>
      </c>
      <c r="N41" s="104" t="s">
        <v>0</v>
      </c>
      <c r="O41" s="168">
        <v>33</v>
      </c>
    </row>
    <row r="42" spans="1:15" ht="12" customHeight="1">
      <c r="A42" s="93">
        <v>34</v>
      </c>
      <c r="B42" s="231" t="s">
        <v>293</v>
      </c>
      <c r="C42" s="104">
        <v>2212.8789999999999</v>
      </c>
      <c r="D42" s="104">
        <v>33.662999999999997</v>
      </c>
      <c r="E42" s="104">
        <v>2179.2159999999999</v>
      </c>
      <c r="F42" s="104">
        <v>2162.5659999999998</v>
      </c>
      <c r="G42" s="104">
        <v>16.649999999999999</v>
      </c>
      <c r="H42" s="104" t="s">
        <v>0</v>
      </c>
      <c r="I42" s="104">
        <v>13.859512103466633</v>
      </c>
      <c r="J42" s="104">
        <v>0</v>
      </c>
      <c r="K42" s="104">
        <v>13.648676917295587</v>
      </c>
      <c r="L42" s="104">
        <v>14.115044709875335</v>
      </c>
      <c r="M42" s="104">
        <v>2.5793958171959721</v>
      </c>
      <c r="N42" s="104" t="s">
        <v>0</v>
      </c>
      <c r="O42" s="168">
        <v>34</v>
      </c>
    </row>
    <row r="43" spans="1:15" ht="12" customHeight="1">
      <c r="A43" s="93">
        <v>35</v>
      </c>
      <c r="B43" s="125" t="s">
        <v>289</v>
      </c>
      <c r="C43" s="104">
        <v>120.38</v>
      </c>
      <c r="D43" s="104">
        <v>43.179000000000002</v>
      </c>
      <c r="E43" s="104">
        <v>77.200999999999993</v>
      </c>
      <c r="F43" s="104">
        <v>77.200999999999993</v>
      </c>
      <c r="G43" s="104" t="s">
        <v>0</v>
      </c>
      <c r="H43" s="104" t="s">
        <v>0</v>
      </c>
      <c r="I43" s="104">
        <v>0.75395359032975295</v>
      </c>
      <c r="J43" s="104">
        <v>0</v>
      </c>
      <c r="K43" s="104">
        <v>0</v>
      </c>
      <c r="L43" s="104">
        <v>0.50389008550355718</v>
      </c>
      <c r="M43" s="104" t="s">
        <v>0</v>
      </c>
      <c r="N43" s="104" t="s">
        <v>0</v>
      </c>
      <c r="O43" s="168">
        <v>35</v>
      </c>
    </row>
    <row r="44" spans="1:15" ht="12" customHeight="1">
      <c r="A44" s="93">
        <v>36</v>
      </c>
      <c r="B44" s="181" t="s">
        <v>103</v>
      </c>
      <c r="C44" s="104" t="s">
        <v>0</v>
      </c>
      <c r="D44" s="104" t="s">
        <v>0</v>
      </c>
      <c r="E44" s="104" t="s">
        <v>0</v>
      </c>
      <c r="F44" s="104" t="s">
        <v>0</v>
      </c>
      <c r="G44" s="104" t="s">
        <v>0</v>
      </c>
      <c r="H44" s="104" t="s">
        <v>0</v>
      </c>
      <c r="I44" s="104" t="s">
        <v>0</v>
      </c>
      <c r="J44" s="104" t="s">
        <v>0</v>
      </c>
      <c r="K44" s="104" t="s">
        <v>0</v>
      </c>
      <c r="L44" s="104" t="s">
        <v>0</v>
      </c>
      <c r="M44" s="104" t="s">
        <v>0</v>
      </c>
      <c r="N44" s="104" t="s">
        <v>0</v>
      </c>
      <c r="O44" s="168">
        <v>36</v>
      </c>
    </row>
    <row r="45" spans="1:15" ht="12" customHeight="1">
      <c r="A45" s="93">
        <v>38</v>
      </c>
      <c r="B45" s="184" t="s">
        <v>166</v>
      </c>
      <c r="C45" s="104">
        <v>501978.17099999997</v>
      </c>
      <c r="D45" s="104">
        <v>201371.41500000001</v>
      </c>
      <c r="E45" s="104">
        <v>300606.75599999999</v>
      </c>
      <c r="F45" s="104">
        <v>289348.348</v>
      </c>
      <c r="G45" s="104">
        <v>8856.9619999999995</v>
      </c>
      <c r="H45" s="104">
        <v>2401.4459999999999</v>
      </c>
      <c r="I45" s="104">
        <v>3143.9462061190616</v>
      </c>
      <c r="J45" s="104">
        <v>1261.2120063883756</v>
      </c>
      <c r="K45" s="104">
        <v>1882.7341997306862</v>
      </c>
      <c r="L45" s="104">
        <v>1888.5735134782326</v>
      </c>
      <c r="M45" s="104">
        <v>1372.108752904725</v>
      </c>
      <c r="N45" s="104">
        <v>372.02881487219207</v>
      </c>
      <c r="O45" s="168">
        <v>38</v>
      </c>
    </row>
    <row r="46" spans="1:15" ht="12" customHeight="1">
      <c r="A46" s="112" t="s">
        <v>173</v>
      </c>
      <c r="B46" s="113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42"/>
    </row>
    <row r="47" spans="1:15" ht="12" customHeight="1">
      <c r="A47" s="200" t="s">
        <v>285</v>
      </c>
      <c r="B47" s="201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42"/>
    </row>
    <row r="48" spans="1:15" ht="12" customHeight="1">
      <c r="A48" s="200" t="s">
        <v>286</v>
      </c>
      <c r="B48" s="201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42"/>
    </row>
    <row r="49" spans="1:15" ht="12" customHeight="1">
      <c r="A49" s="201" t="s">
        <v>128</v>
      </c>
      <c r="B49" s="201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</row>
    <row r="50" spans="1:15" ht="12" customHeight="1">
      <c r="A50" s="201" t="s">
        <v>129</v>
      </c>
      <c r="B50" s="201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6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33203125" style="92" customWidth="1"/>
    <col min="3" max="4" width="9.77734375" style="92" customWidth="1"/>
    <col min="5" max="5" width="10.5546875" style="92" customWidth="1"/>
    <col min="6" max="10" width="9.77734375" style="92" customWidth="1"/>
    <col min="11" max="11" width="10.554687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</row>
    <row r="2" spans="1:15" s="107" customFormat="1" ht="13.8" customHeight="1">
      <c r="A2" s="160" t="s">
        <v>253</v>
      </c>
      <c r="B2" s="160"/>
      <c r="C2" s="160"/>
      <c r="D2" s="160"/>
      <c r="E2" s="160"/>
      <c r="F2" s="160"/>
      <c r="H2" s="122"/>
      <c r="I2" s="122"/>
    </row>
    <row r="3" spans="1:15" ht="13.8" customHeight="1">
      <c r="N3" s="96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s="195" customFormat="1" ht="13.8" customHeight="1">
      <c r="A10" s="223"/>
      <c r="B10" s="207"/>
      <c r="C10" s="224"/>
      <c r="D10" s="224"/>
      <c r="E10" s="224"/>
      <c r="F10" s="224"/>
      <c r="G10" s="224"/>
      <c r="H10" s="224"/>
      <c r="I10" s="225"/>
      <c r="J10" s="225"/>
      <c r="K10" s="225"/>
      <c r="L10" s="225"/>
      <c r="M10" s="225"/>
      <c r="N10" s="225"/>
      <c r="O10" s="209"/>
    </row>
    <row r="11" spans="1:15" ht="12" customHeight="1">
      <c r="A11" s="93">
        <v>1</v>
      </c>
      <c r="B11" s="229" t="s">
        <v>46</v>
      </c>
      <c r="C11" s="104">
        <v>124667.231</v>
      </c>
      <c r="D11" s="104">
        <v>43025.887000000002</v>
      </c>
      <c r="E11" s="104">
        <v>81641.343999999997</v>
      </c>
      <c r="F11" s="104">
        <v>80112.27</v>
      </c>
      <c r="G11" s="104">
        <v>292.14800000000002</v>
      </c>
      <c r="H11" s="104">
        <v>1236.9259999999999</v>
      </c>
      <c r="I11" s="104">
        <v>780.80500422760156</v>
      </c>
      <c r="J11" s="104">
        <v>269.47600914414556</v>
      </c>
      <c r="K11" s="104">
        <v>511.32899508345599</v>
      </c>
      <c r="L11" s="104">
        <v>522.8919130605052</v>
      </c>
      <c r="M11" s="104">
        <v>45.259178931061193</v>
      </c>
      <c r="N11" s="104">
        <v>191.62292796281952</v>
      </c>
      <c r="O11" s="185">
        <v>1</v>
      </c>
    </row>
    <row r="12" spans="1:15" ht="12" customHeight="1">
      <c r="A12" s="93">
        <v>2</v>
      </c>
      <c r="B12" s="180" t="s">
        <v>48</v>
      </c>
      <c r="C12" s="104">
        <v>122581.649</v>
      </c>
      <c r="D12" s="104">
        <v>42708.569000000003</v>
      </c>
      <c r="E12" s="104">
        <v>79873.08</v>
      </c>
      <c r="F12" s="104">
        <v>78477.115999999995</v>
      </c>
      <c r="G12" s="104">
        <v>194.048</v>
      </c>
      <c r="H12" s="104">
        <v>1201.9159999999999</v>
      </c>
      <c r="I12" s="104">
        <v>767.7427676698087</v>
      </c>
      <c r="J12" s="104">
        <v>267.48861052829363</v>
      </c>
      <c r="K12" s="104">
        <v>500.25415714151507</v>
      </c>
      <c r="L12" s="104">
        <v>512.21928072580124</v>
      </c>
      <c r="M12" s="104">
        <v>30.061657629744385</v>
      </c>
      <c r="N12" s="104">
        <v>186.1992254066615</v>
      </c>
      <c r="O12" s="168">
        <v>2</v>
      </c>
    </row>
    <row r="13" spans="1:15" ht="12" customHeight="1">
      <c r="A13" s="93">
        <v>3</v>
      </c>
      <c r="B13" s="180" t="s">
        <v>49</v>
      </c>
      <c r="C13" s="104" t="s">
        <v>0</v>
      </c>
      <c r="D13" s="104" t="s">
        <v>0</v>
      </c>
      <c r="E13" s="104" t="s">
        <v>0</v>
      </c>
      <c r="F13" s="104" t="s">
        <v>0</v>
      </c>
      <c r="G13" s="104" t="s">
        <v>0</v>
      </c>
      <c r="H13" s="104" t="s">
        <v>0</v>
      </c>
      <c r="I13" s="104" t="s">
        <v>0</v>
      </c>
      <c r="J13" s="104" t="s">
        <v>0</v>
      </c>
      <c r="K13" s="104" t="s">
        <v>0</v>
      </c>
      <c r="L13" s="104" t="s">
        <v>0</v>
      </c>
      <c r="M13" s="104" t="s">
        <v>0</v>
      </c>
      <c r="N13" s="104" t="s">
        <v>0</v>
      </c>
      <c r="O13" s="168">
        <v>3</v>
      </c>
    </row>
    <row r="14" spans="1:15" ht="12" customHeight="1">
      <c r="A14" s="93">
        <v>4</v>
      </c>
      <c r="B14" s="180" t="s">
        <v>278</v>
      </c>
      <c r="C14" s="104">
        <v>186.51300000000001</v>
      </c>
      <c r="D14" s="104">
        <v>67.238</v>
      </c>
      <c r="E14" s="104">
        <v>119.27500000000001</v>
      </c>
      <c r="F14" s="104">
        <v>115.125</v>
      </c>
      <c r="G14" s="104">
        <v>0.17</v>
      </c>
      <c r="H14" s="104">
        <v>3.98</v>
      </c>
      <c r="I14" s="104">
        <v>1.1681520683931983</v>
      </c>
      <c r="J14" s="104">
        <v>0</v>
      </c>
      <c r="K14" s="104">
        <v>0.74703285002974984</v>
      </c>
      <c r="L14" s="104">
        <v>0.75141962012923436</v>
      </c>
      <c r="M14" s="104">
        <v>2.6336173508907823E-2</v>
      </c>
      <c r="N14" s="104">
        <v>0.61657629744384201</v>
      </c>
      <c r="O14" s="168">
        <v>4</v>
      </c>
    </row>
    <row r="15" spans="1:15" ht="12" customHeight="1">
      <c r="A15" s="93">
        <v>5</v>
      </c>
      <c r="B15" s="180" t="s">
        <v>50</v>
      </c>
      <c r="C15" s="104">
        <v>1899.069</v>
      </c>
      <c r="D15" s="104">
        <v>250.08</v>
      </c>
      <c r="E15" s="104">
        <v>1648.989</v>
      </c>
      <c r="F15" s="104">
        <v>1520.029</v>
      </c>
      <c r="G15" s="104">
        <v>97.93</v>
      </c>
      <c r="H15" s="104">
        <v>31.03</v>
      </c>
      <c r="I15" s="104">
        <v>11.894084489399681</v>
      </c>
      <c r="J15" s="104">
        <v>1.5662793974884914</v>
      </c>
      <c r="K15" s="104">
        <v>10.327805091911189</v>
      </c>
      <c r="L15" s="104">
        <v>9.9212127145747662</v>
      </c>
      <c r="M15" s="104">
        <v>15.171185127807901</v>
      </c>
      <c r="N15" s="104">
        <v>4.8071262587141748</v>
      </c>
      <c r="O15" s="168">
        <v>5</v>
      </c>
    </row>
    <row r="16" spans="1:15" ht="12" customHeight="1">
      <c r="A16" s="93">
        <v>6</v>
      </c>
      <c r="B16" s="180" t="s">
        <v>51</v>
      </c>
      <c r="C16" s="104">
        <v>56806.442999999999</v>
      </c>
      <c r="D16" s="104">
        <v>13673.376</v>
      </c>
      <c r="E16" s="104">
        <v>43133.067000000003</v>
      </c>
      <c r="F16" s="104">
        <v>41362.06</v>
      </c>
      <c r="G16" s="104">
        <v>1140.722</v>
      </c>
      <c r="H16" s="104">
        <v>630.28499999999997</v>
      </c>
      <c r="I16" s="104">
        <v>355.78519399993735</v>
      </c>
      <c r="J16" s="104">
        <v>85.637904362258482</v>
      </c>
      <c r="K16" s="104">
        <v>270.14728963767891</v>
      </c>
      <c r="L16" s="104">
        <v>269.96971477057633</v>
      </c>
      <c r="M16" s="104">
        <v>176.71913245546088</v>
      </c>
      <c r="N16" s="104">
        <v>97.642912470952751</v>
      </c>
      <c r="O16" s="168">
        <v>6</v>
      </c>
    </row>
    <row r="17" spans="1:15" ht="22.05" customHeight="1">
      <c r="A17" s="93">
        <v>7</v>
      </c>
      <c r="B17" s="182" t="s">
        <v>193</v>
      </c>
      <c r="C17" s="104">
        <v>35643.313999999998</v>
      </c>
      <c r="D17" s="104">
        <v>6601.7039999999997</v>
      </c>
      <c r="E17" s="104">
        <v>29041.61</v>
      </c>
      <c r="F17" s="104">
        <v>28064.147000000001</v>
      </c>
      <c r="G17" s="104">
        <v>583.16399999999999</v>
      </c>
      <c r="H17" s="104">
        <v>394.29899999999998</v>
      </c>
      <c r="I17" s="104">
        <v>223.23811730811386</v>
      </c>
      <c r="J17" s="104">
        <v>41.347220743431556</v>
      </c>
      <c r="K17" s="104">
        <v>181.89089656468229</v>
      </c>
      <c r="L17" s="104">
        <v>183.17438156778277</v>
      </c>
      <c r="M17" s="104">
        <v>90.342989930286606</v>
      </c>
      <c r="N17" s="104">
        <v>61.084275755228504</v>
      </c>
      <c r="O17" s="168">
        <v>7</v>
      </c>
    </row>
    <row r="18" spans="1:15" ht="22.05" customHeight="1">
      <c r="A18" s="93">
        <v>8</v>
      </c>
      <c r="B18" s="187" t="s">
        <v>279</v>
      </c>
      <c r="C18" s="104">
        <v>256012.71400000001</v>
      </c>
      <c r="D18" s="104">
        <v>139308.367</v>
      </c>
      <c r="E18" s="104">
        <v>116704.34699999999</v>
      </c>
      <c r="F18" s="104">
        <v>111049.996</v>
      </c>
      <c r="G18" s="104">
        <v>5434.3860000000004</v>
      </c>
      <c r="H18" s="104">
        <v>219.965</v>
      </c>
      <c r="I18" s="104">
        <v>1603.4366580026931</v>
      </c>
      <c r="J18" s="104">
        <v>872.50409920771619</v>
      </c>
      <c r="K18" s="104">
        <v>730.93255879497701</v>
      </c>
      <c r="L18" s="104">
        <v>724.82211343907056</v>
      </c>
      <c r="M18" s="104">
        <v>841.88783888458556</v>
      </c>
      <c r="N18" s="104">
        <v>34.076684740511233</v>
      </c>
      <c r="O18" s="169">
        <v>8</v>
      </c>
    </row>
    <row r="19" spans="1:15" ht="22.05" customHeight="1">
      <c r="A19" s="93">
        <v>9</v>
      </c>
      <c r="B19" s="182" t="s">
        <v>194</v>
      </c>
      <c r="C19" s="104">
        <v>83889.956999999995</v>
      </c>
      <c r="D19" s="104">
        <v>82398.267000000007</v>
      </c>
      <c r="E19" s="104">
        <v>1491.69</v>
      </c>
      <c r="F19" s="104">
        <v>1491.69</v>
      </c>
      <c r="G19" s="104" t="s">
        <v>0</v>
      </c>
      <c r="H19" s="104" t="s">
        <v>0</v>
      </c>
      <c r="I19" s="104">
        <v>525.41231328093193</v>
      </c>
      <c r="J19" s="104">
        <v>516.06968966273132</v>
      </c>
      <c r="K19" s="104">
        <v>9.3426236182006068</v>
      </c>
      <c r="L19" s="104">
        <v>9.7362443704719013</v>
      </c>
      <c r="M19" s="104" t="s">
        <v>0</v>
      </c>
      <c r="N19" s="104" t="s">
        <v>0</v>
      </c>
      <c r="O19" s="168">
        <v>9</v>
      </c>
    </row>
    <row r="20" spans="1:15" ht="12" customHeight="1">
      <c r="A20" s="93">
        <v>10</v>
      </c>
      <c r="B20" s="180" t="s">
        <v>53</v>
      </c>
      <c r="C20" s="148">
        <v>28811</v>
      </c>
      <c r="D20" s="148">
        <v>28811</v>
      </c>
      <c r="E20" s="148" t="s">
        <v>0</v>
      </c>
      <c r="F20" s="148" t="s">
        <v>0</v>
      </c>
      <c r="G20" s="148" t="s">
        <v>0</v>
      </c>
      <c r="H20" s="148" t="s">
        <v>0</v>
      </c>
      <c r="I20" s="148">
        <f>C20/159665*1000</f>
        <v>180.44655998496853</v>
      </c>
      <c r="J20" s="148">
        <f>D20/159665*1000</f>
        <v>180.44655998496853</v>
      </c>
      <c r="K20" s="148" t="s">
        <v>0</v>
      </c>
      <c r="L20" s="148" t="s">
        <v>0</v>
      </c>
      <c r="M20" s="148" t="s">
        <v>0</v>
      </c>
      <c r="N20" s="148" t="s">
        <v>0</v>
      </c>
      <c r="O20" s="168">
        <v>10</v>
      </c>
    </row>
    <row r="21" spans="1:15" ht="12" customHeight="1">
      <c r="A21" s="93">
        <v>11</v>
      </c>
      <c r="B21" s="181" t="s">
        <v>55</v>
      </c>
      <c r="C21" s="148">
        <v>34426.47</v>
      </c>
      <c r="D21" s="148">
        <v>34426.47</v>
      </c>
      <c r="E21" s="148" t="s">
        <v>0</v>
      </c>
      <c r="F21" s="148" t="s">
        <v>0</v>
      </c>
      <c r="G21" s="148" t="s">
        <v>0</v>
      </c>
      <c r="H21" s="148" t="s">
        <v>0</v>
      </c>
      <c r="I21" s="148">
        <v>215.61688535370934</v>
      </c>
      <c r="J21" s="148">
        <v>215.61688535370934</v>
      </c>
      <c r="K21" s="148" t="s">
        <v>0</v>
      </c>
      <c r="L21" s="148" t="s">
        <v>0</v>
      </c>
      <c r="M21" s="148" t="s">
        <v>0</v>
      </c>
      <c r="N21" s="148" t="s">
        <v>0</v>
      </c>
      <c r="O21" s="168">
        <v>11</v>
      </c>
    </row>
    <row r="22" spans="1:15" ht="12" customHeight="1">
      <c r="A22" s="93">
        <v>12</v>
      </c>
      <c r="B22" s="181" t="s">
        <v>57</v>
      </c>
      <c r="C22" s="104">
        <v>18205.060000000001</v>
      </c>
      <c r="D22" s="104">
        <v>16713.37</v>
      </c>
      <c r="E22" s="104">
        <v>1491.69</v>
      </c>
      <c r="F22" s="104">
        <v>1491.69</v>
      </c>
      <c r="G22" s="104" t="s">
        <v>0</v>
      </c>
      <c r="H22" s="104" t="s">
        <v>0</v>
      </c>
      <c r="I22" s="104">
        <v>114.02035511852942</v>
      </c>
      <c r="J22" s="104">
        <v>104.67773150032882</v>
      </c>
      <c r="K22" s="104">
        <v>9.3426236182006068</v>
      </c>
      <c r="L22" s="104">
        <v>9.7362443704719013</v>
      </c>
      <c r="M22" s="104" t="s">
        <v>0</v>
      </c>
      <c r="N22" s="104" t="s">
        <v>0</v>
      </c>
      <c r="O22" s="168">
        <v>12</v>
      </c>
    </row>
    <row r="23" spans="1:15" ht="12" customHeight="1">
      <c r="A23" s="93">
        <v>13</v>
      </c>
      <c r="B23" s="181" t="s">
        <v>59</v>
      </c>
      <c r="C23" s="104">
        <v>2447.7979999999998</v>
      </c>
      <c r="D23" s="104">
        <v>2447.7979999999998</v>
      </c>
      <c r="E23" s="104" t="s">
        <v>0</v>
      </c>
      <c r="F23" s="104" t="s">
        <v>0</v>
      </c>
      <c r="G23" s="104" t="s">
        <v>0</v>
      </c>
      <c r="H23" s="104" t="s">
        <v>0</v>
      </c>
      <c r="I23" s="104">
        <v>15.330836438793725</v>
      </c>
      <c r="J23" s="104">
        <v>15.330836438793725</v>
      </c>
      <c r="K23" s="104" t="s">
        <v>0</v>
      </c>
      <c r="L23" s="104" t="s">
        <v>0</v>
      </c>
      <c r="M23" s="104" t="s">
        <v>0</v>
      </c>
      <c r="N23" s="104" t="s">
        <v>0</v>
      </c>
      <c r="O23" s="168">
        <v>13</v>
      </c>
    </row>
    <row r="24" spans="1:15" ht="22.05" customHeight="1">
      <c r="A24" s="93">
        <v>14</v>
      </c>
      <c r="B24" s="182" t="s">
        <v>280</v>
      </c>
      <c r="C24" s="104">
        <v>32123.325000000001</v>
      </c>
      <c r="D24" s="104">
        <v>24712.75</v>
      </c>
      <c r="E24" s="104">
        <v>7410.5749999999998</v>
      </c>
      <c r="F24" s="104">
        <v>6970.3680000000004</v>
      </c>
      <c r="G24" s="104">
        <v>379.71800000000002</v>
      </c>
      <c r="H24" s="104">
        <v>60.488999999999997</v>
      </c>
      <c r="I24" s="104">
        <v>201.19202705664986</v>
      </c>
      <c r="J24" s="104">
        <v>154.77875551936867</v>
      </c>
      <c r="K24" s="104">
        <v>46.413271537281183</v>
      </c>
      <c r="L24" s="104">
        <v>45.495515958488348</v>
      </c>
      <c r="M24" s="104">
        <v>58.825406661502711</v>
      </c>
      <c r="N24" s="104">
        <v>9.3708752904725028</v>
      </c>
      <c r="O24" s="168">
        <v>14</v>
      </c>
    </row>
    <row r="25" spans="1:15" ht="22.05" customHeight="1">
      <c r="A25" s="93">
        <v>15</v>
      </c>
      <c r="B25" s="182" t="s">
        <v>281</v>
      </c>
      <c r="C25" s="104">
        <v>6921.8429999999998</v>
      </c>
      <c r="D25" s="104">
        <v>253.44300000000001</v>
      </c>
      <c r="E25" s="104">
        <v>6668.4</v>
      </c>
      <c r="F25" s="104">
        <v>6380.7749999999996</v>
      </c>
      <c r="G25" s="104">
        <v>251.14400000000001</v>
      </c>
      <c r="H25" s="104">
        <v>36.481000000000002</v>
      </c>
      <c r="I25" s="104">
        <v>43.352287602167038</v>
      </c>
      <c r="J25" s="104">
        <v>1.587342247831397</v>
      </c>
      <c r="K25" s="104">
        <v>41.764945354335637</v>
      </c>
      <c r="L25" s="104">
        <v>41.64724887409438</v>
      </c>
      <c r="M25" s="104">
        <v>38.906893880712623</v>
      </c>
      <c r="N25" s="104">
        <v>5.6515879163439191</v>
      </c>
      <c r="O25" s="168">
        <v>15</v>
      </c>
    </row>
    <row r="26" spans="1:15" ht="12" customHeight="1">
      <c r="A26" s="93">
        <v>16</v>
      </c>
      <c r="B26" s="180" t="s">
        <v>62</v>
      </c>
      <c r="C26" s="104">
        <v>4458.1949999999997</v>
      </c>
      <c r="D26" s="104">
        <v>620.67200000000003</v>
      </c>
      <c r="E26" s="104">
        <v>3837.5230000000001</v>
      </c>
      <c r="F26" s="104">
        <v>3696.6559999999999</v>
      </c>
      <c r="G26" s="104">
        <v>118.947</v>
      </c>
      <c r="H26" s="104">
        <v>21.92</v>
      </c>
      <c r="I26" s="104">
        <v>27.922180816083674</v>
      </c>
      <c r="J26" s="104">
        <v>3.8873391162747</v>
      </c>
      <c r="K26" s="104">
        <v>24.034841699808975</v>
      </c>
      <c r="L26" s="104">
        <v>24.128033418184192</v>
      </c>
      <c r="M26" s="104">
        <v>18.427110766847406</v>
      </c>
      <c r="N26" s="104">
        <v>3.3958171959721146</v>
      </c>
      <c r="O26" s="168">
        <v>16</v>
      </c>
    </row>
    <row r="27" spans="1:15" ht="12" customHeight="1">
      <c r="A27" s="93">
        <v>17</v>
      </c>
      <c r="B27" s="180" t="s">
        <v>63</v>
      </c>
      <c r="C27" s="104">
        <v>2971.489</v>
      </c>
      <c r="D27" s="104">
        <v>619.98400000000004</v>
      </c>
      <c r="E27" s="104">
        <v>2351.5050000000001</v>
      </c>
      <c r="F27" s="104">
        <v>2216.7179999999998</v>
      </c>
      <c r="G27" s="104">
        <v>112.867</v>
      </c>
      <c r="H27" s="104">
        <v>21.92</v>
      </c>
      <c r="I27" s="104">
        <v>18.610772555037109</v>
      </c>
      <c r="J27" s="104">
        <v>3.8830300942598566</v>
      </c>
      <c r="K27" s="104">
        <v>14.727742460777252</v>
      </c>
      <c r="L27" s="104">
        <v>14.468494223614647</v>
      </c>
      <c r="M27" s="104">
        <v>17.485205267234701</v>
      </c>
      <c r="N27" s="104">
        <v>3.3958171959721146</v>
      </c>
      <c r="O27" s="168">
        <v>17</v>
      </c>
    </row>
    <row r="28" spans="1:15" ht="12" customHeight="1">
      <c r="A28" s="93">
        <v>18</v>
      </c>
      <c r="B28" s="188" t="s">
        <v>130</v>
      </c>
      <c r="C28" s="104">
        <v>428177.13400000002</v>
      </c>
      <c r="D28" s="104">
        <v>196628.302</v>
      </c>
      <c r="E28" s="104">
        <v>231548.83199999999</v>
      </c>
      <c r="F28" s="104">
        <v>222512.98800000001</v>
      </c>
      <c r="G28" s="104">
        <v>6926.7479999999996</v>
      </c>
      <c r="H28" s="104">
        <v>2109.096</v>
      </c>
      <c r="I28" s="104">
        <v>2681.7219428177746</v>
      </c>
      <c r="J28" s="104">
        <v>1231.5053518303948</v>
      </c>
      <c r="K28" s="104">
        <v>1450.2165909873797</v>
      </c>
      <c r="L28" s="104">
        <v>1452.3398472684551</v>
      </c>
      <c r="M28" s="104">
        <v>1073.0825716498839</v>
      </c>
      <c r="N28" s="104">
        <v>326.73834237025562</v>
      </c>
      <c r="O28" s="168">
        <v>18</v>
      </c>
    </row>
    <row r="29" spans="1:15" ht="12" customHeight="1">
      <c r="A29" s="93">
        <v>21</v>
      </c>
      <c r="B29" s="180" t="s">
        <v>167</v>
      </c>
      <c r="C29" s="104">
        <v>65354.489000000001</v>
      </c>
      <c r="D29" s="104">
        <v>1392.2049999999999</v>
      </c>
      <c r="E29" s="104">
        <v>63962.284</v>
      </c>
      <c r="F29" s="104">
        <v>61432.21</v>
      </c>
      <c r="G29" s="104">
        <v>2114.7170000000001</v>
      </c>
      <c r="H29" s="104">
        <v>415.35700000000003</v>
      </c>
      <c r="I29" s="104">
        <v>409.32257539222746</v>
      </c>
      <c r="J29" s="104">
        <v>8.7195377822315479</v>
      </c>
      <c r="K29" s="104">
        <v>400.60303760999591</v>
      </c>
      <c r="L29" s="104">
        <v>400.96736505450036</v>
      </c>
      <c r="M29" s="104">
        <v>327.60914020139427</v>
      </c>
      <c r="N29" s="104">
        <v>64.346553059643682</v>
      </c>
      <c r="O29" s="168">
        <v>21</v>
      </c>
    </row>
    <row r="30" spans="1:15" ht="12" customHeight="1">
      <c r="A30" s="93">
        <v>22</v>
      </c>
      <c r="B30" s="180" t="s">
        <v>66</v>
      </c>
      <c r="C30" s="104">
        <v>851.875</v>
      </c>
      <c r="D30" s="104">
        <v>6.0789999999999997</v>
      </c>
      <c r="E30" s="104">
        <v>845.79600000000005</v>
      </c>
      <c r="F30" s="104">
        <v>373.471</v>
      </c>
      <c r="G30" s="104">
        <v>472.32499999999999</v>
      </c>
      <c r="H30" s="104" t="s">
        <v>0</v>
      </c>
      <c r="I30" s="104">
        <v>5.3353897222309206</v>
      </c>
      <c r="J30" s="104">
        <v>0</v>
      </c>
      <c r="K30" s="104">
        <v>5.2973162559108129</v>
      </c>
      <c r="L30" s="104">
        <v>2.4376411461392857</v>
      </c>
      <c r="M30" s="104">
        <v>73.171959721146393</v>
      </c>
      <c r="N30" s="104" t="s">
        <v>0</v>
      </c>
      <c r="O30" s="168">
        <v>22</v>
      </c>
    </row>
    <row r="31" spans="1:15" ht="12" customHeight="1">
      <c r="A31" s="93">
        <v>23</v>
      </c>
      <c r="B31" s="172" t="s">
        <v>292</v>
      </c>
      <c r="C31" s="104">
        <v>20931.863000000001</v>
      </c>
      <c r="D31" s="104">
        <v>318.92</v>
      </c>
      <c r="E31" s="104">
        <v>20612.942999999999</v>
      </c>
      <c r="F31" s="104">
        <v>20598.847000000002</v>
      </c>
      <c r="G31" s="104">
        <v>14.096</v>
      </c>
      <c r="H31" s="104" t="s">
        <v>0</v>
      </c>
      <c r="I31" s="104">
        <v>131.09863150972348</v>
      </c>
      <c r="J31" s="104">
        <v>1.9974321235085961</v>
      </c>
      <c r="K31" s="104">
        <v>129.10119938621489</v>
      </c>
      <c r="L31" s="104">
        <v>134.44844984008876</v>
      </c>
      <c r="M31" s="104">
        <v>2.1837335398915569</v>
      </c>
      <c r="N31" s="104" t="s">
        <v>0</v>
      </c>
      <c r="O31" s="168">
        <v>23</v>
      </c>
    </row>
    <row r="32" spans="1:15" ht="12" customHeight="1">
      <c r="A32" s="93">
        <v>24</v>
      </c>
      <c r="B32" s="172" t="s">
        <v>291</v>
      </c>
      <c r="C32" s="104">
        <v>5138.1019999999999</v>
      </c>
      <c r="D32" s="104">
        <v>881.78599999999994</v>
      </c>
      <c r="E32" s="104">
        <v>4256.3159999999998</v>
      </c>
      <c r="F32" s="104">
        <v>4128.6350000000002</v>
      </c>
      <c r="G32" s="104">
        <v>63.938000000000002</v>
      </c>
      <c r="H32" s="104">
        <v>63.743000000000002</v>
      </c>
      <c r="I32" s="104">
        <v>32.1805154542323</v>
      </c>
      <c r="J32" s="104">
        <v>5.5227257069489246</v>
      </c>
      <c r="K32" s="104">
        <v>26.657789747283374</v>
      </c>
      <c r="L32" s="104">
        <v>26.947555642582078</v>
      </c>
      <c r="M32" s="104">
        <v>9.9051897753679317</v>
      </c>
      <c r="N32" s="104">
        <v>9.874980635166537</v>
      </c>
      <c r="O32" s="168">
        <v>24</v>
      </c>
    </row>
    <row r="33" spans="1:15" ht="12" customHeight="1">
      <c r="A33" s="93">
        <v>25</v>
      </c>
      <c r="B33" s="180" t="s">
        <v>67</v>
      </c>
      <c r="C33" s="104">
        <v>40.159999999999997</v>
      </c>
      <c r="D33" s="104" t="s">
        <v>0</v>
      </c>
      <c r="E33" s="104">
        <v>40.159999999999997</v>
      </c>
      <c r="F33" s="104">
        <v>40.159999999999997</v>
      </c>
      <c r="G33" s="104" t="s">
        <v>0</v>
      </c>
      <c r="H33" s="104" t="s">
        <v>0</v>
      </c>
      <c r="I33" s="104">
        <v>0</v>
      </c>
      <c r="J33" s="104" t="s">
        <v>0</v>
      </c>
      <c r="K33" s="104">
        <v>0</v>
      </c>
      <c r="L33" s="104">
        <v>0</v>
      </c>
      <c r="M33" s="104" t="s">
        <v>0</v>
      </c>
      <c r="N33" s="104" t="s">
        <v>0</v>
      </c>
      <c r="O33" s="168">
        <v>25</v>
      </c>
    </row>
    <row r="34" spans="1:15" ht="12" customHeight="1">
      <c r="A34" s="93">
        <v>26</v>
      </c>
      <c r="B34" s="180" t="s">
        <v>68</v>
      </c>
      <c r="C34" s="104">
        <v>38392.489000000001</v>
      </c>
      <c r="D34" s="104">
        <v>185.42</v>
      </c>
      <c r="E34" s="104">
        <v>38207.069000000003</v>
      </c>
      <c r="F34" s="104">
        <v>36291.097000000002</v>
      </c>
      <c r="G34" s="104">
        <v>1564.3579999999999</v>
      </c>
      <c r="H34" s="104">
        <v>351.61399999999998</v>
      </c>
      <c r="I34" s="104">
        <v>240.45651207215107</v>
      </c>
      <c r="J34" s="104">
        <v>1.1613064854539192</v>
      </c>
      <c r="K34" s="104">
        <v>239.29520558669714</v>
      </c>
      <c r="L34" s="104">
        <v>236.87159454343711</v>
      </c>
      <c r="M34" s="104">
        <v>242.34825716498838</v>
      </c>
      <c r="N34" s="104">
        <v>54.471572424477152</v>
      </c>
      <c r="O34" s="168">
        <v>26</v>
      </c>
    </row>
    <row r="35" spans="1:15" ht="12" customHeight="1">
      <c r="A35" s="93">
        <v>28</v>
      </c>
      <c r="B35" s="184" t="s">
        <v>168</v>
      </c>
      <c r="C35" s="104">
        <v>493531.62300000002</v>
      </c>
      <c r="D35" s="104">
        <v>198020.50700000001</v>
      </c>
      <c r="E35" s="104">
        <v>295511.11599999998</v>
      </c>
      <c r="F35" s="104">
        <v>283945.19799999997</v>
      </c>
      <c r="G35" s="104">
        <v>9041.4650000000001</v>
      </c>
      <c r="H35" s="104">
        <v>2524.453</v>
      </c>
      <c r="I35" s="104">
        <v>3091.044518210002</v>
      </c>
      <c r="J35" s="104">
        <v>1240.2248896126264</v>
      </c>
      <c r="K35" s="104">
        <v>1850.8196285973759</v>
      </c>
      <c r="L35" s="104">
        <v>1853.3072123229554</v>
      </c>
      <c r="M35" s="104">
        <v>1400.6917118512781</v>
      </c>
      <c r="N35" s="104">
        <v>391.08489542989929</v>
      </c>
      <c r="O35" s="168">
        <v>28</v>
      </c>
    </row>
    <row r="36" spans="1:15" ht="12" customHeight="1">
      <c r="A36" s="93">
        <v>29</v>
      </c>
      <c r="B36" s="189" t="s">
        <v>169</v>
      </c>
      <c r="C36" s="104">
        <v>42747.392</v>
      </c>
      <c r="D36" s="104">
        <v>132.245</v>
      </c>
      <c r="E36" s="104">
        <v>42615.146999999997</v>
      </c>
      <c r="F36" s="104">
        <v>42355.968999999997</v>
      </c>
      <c r="G36" s="104">
        <v>-32.171999999999997</v>
      </c>
      <c r="H36" s="104">
        <v>291.35000000000002</v>
      </c>
      <c r="I36" s="104">
        <v>267.73176337957597</v>
      </c>
      <c r="J36" s="104">
        <v>0.82826543074562364</v>
      </c>
      <c r="K36" s="104">
        <v>266.90349794883036</v>
      </c>
      <c r="L36" s="104">
        <v>276.45694797989688</v>
      </c>
      <c r="M36" s="104">
        <v>-4.9840433772269561</v>
      </c>
      <c r="N36" s="104">
        <v>45.135553834237022</v>
      </c>
      <c r="O36" s="168">
        <v>29</v>
      </c>
    </row>
    <row r="37" spans="1:15" ht="12" customHeight="1">
      <c r="A37" s="93">
        <v>30</v>
      </c>
      <c r="B37" s="189" t="s">
        <v>170</v>
      </c>
      <c r="C37" s="104">
        <v>-34300.843999999997</v>
      </c>
      <c r="D37" s="104">
        <v>3218.663</v>
      </c>
      <c r="E37" s="104">
        <v>-37519.506999999998</v>
      </c>
      <c r="F37" s="104">
        <v>-36952.819000000003</v>
      </c>
      <c r="G37" s="104">
        <v>-152.33099999999999</v>
      </c>
      <c r="H37" s="104">
        <v>-414.35700000000003</v>
      </c>
      <c r="I37" s="104">
        <v>-214.83007547051639</v>
      </c>
      <c r="J37" s="104">
        <v>20.158851345003601</v>
      </c>
      <c r="K37" s="104">
        <v>-234.98892681551999</v>
      </c>
      <c r="L37" s="104">
        <v>-241.19064682461979</v>
      </c>
      <c r="M37" s="104">
        <v>-23.598915569326103</v>
      </c>
      <c r="N37" s="104">
        <v>-64.191634391944234</v>
      </c>
      <c r="O37" s="168">
        <v>30</v>
      </c>
    </row>
    <row r="38" spans="1:15" ht="12" customHeight="1">
      <c r="A38" s="93">
        <v>31</v>
      </c>
      <c r="B38" s="190" t="s">
        <v>73</v>
      </c>
      <c r="C38" s="104">
        <v>8446.5480000000007</v>
      </c>
      <c r="D38" s="104">
        <v>3350.9079999999999</v>
      </c>
      <c r="E38" s="104">
        <v>5095.6400000000003</v>
      </c>
      <c r="F38" s="104">
        <v>5403.15</v>
      </c>
      <c r="G38" s="104">
        <v>-184.50299999999999</v>
      </c>
      <c r="H38" s="104">
        <v>-123.00700000000001</v>
      </c>
      <c r="I38" s="104">
        <v>52.901687909059596</v>
      </c>
      <c r="J38" s="104">
        <v>20.987116775749225</v>
      </c>
      <c r="K38" s="104">
        <v>31.914571133310368</v>
      </c>
      <c r="L38" s="104">
        <v>35.26630115527707</v>
      </c>
      <c r="M38" s="104">
        <v>-28.58295894655306</v>
      </c>
      <c r="N38" s="104">
        <v>-19.056080557707205</v>
      </c>
      <c r="O38" s="168">
        <v>31</v>
      </c>
    </row>
    <row r="39" spans="1:15" ht="12" customHeight="1">
      <c r="A39" s="109"/>
      <c r="B39" s="191"/>
      <c r="C39" s="105"/>
      <c r="D39" s="105"/>
      <c r="E39" s="105"/>
      <c r="F39" s="105"/>
      <c r="G39" s="105"/>
      <c r="H39" s="105"/>
      <c r="I39" s="104"/>
      <c r="J39" s="104"/>
      <c r="K39" s="104"/>
      <c r="L39" s="104"/>
      <c r="M39" s="104"/>
      <c r="N39" s="104"/>
      <c r="O39" s="168"/>
    </row>
    <row r="40" spans="1:15" ht="12" customHeight="1">
      <c r="A40" s="109"/>
      <c r="B40" s="192" t="s">
        <v>75</v>
      </c>
      <c r="C40" s="105"/>
      <c r="D40" s="105"/>
      <c r="E40" s="105"/>
      <c r="F40" s="105"/>
      <c r="G40" s="105"/>
      <c r="H40" s="105"/>
      <c r="I40" s="104"/>
      <c r="J40" s="104"/>
      <c r="K40" s="104"/>
      <c r="L40" s="104"/>
      <c r="M40" s="104"/>
      <c r="N40" s="104"/>
      <c r="O40" s="168"/>
    </row>
    <row r="41" spans="1:15" ht="12" customHeight="1">
      <c r="A41" s="93">
        <v>32</v>
      </c>
      <c r="B41" s="193" t="s">
        <v>76</v>
      </c>
      <c r="C41" s="104">
        <v>14966.748</v>
      </c>
      <c r="D41" s="104" t="s">
        <v>0</v>
      </c>
      <c r="E41" s="104">
        <v>14966.748</v>
      </c>
      <c r="F41" s="104">
        <v>14932.659</v>
      </c>
      <c r="G41" s="104">
        <v>34.088999999999999</v>
      </c>
      <c r="H41" s="104" t="s">
        <v>0</v>
      </c>
      <c r="I41" s="104">
        <v>93.738439858453631</v>
      </c>
      <c r="J41" s="104" t="s">
        <v>0</v>
      </c>
      <c r="K41" s="104">
        <v>93.738439858453631</v>
      </c>
      <c r="L41" s="104">
        <v>97.465302525944779</v>
      </c>
      <c r="M41" s="104">
        <v>5.2810224632068161</v>
      </c>
      <c r="N41" s="104" t="s">
        <v>0</v>
      </c>
      <c r="O41" s="168">
        <v>32</v>
      </c>
    </row>
    <row r="42" spans="1:15" ht="12" customHeight="1">
      <c r="A42" s="93">
        <v>34</v>
      </c>
      <c r="B42" s="193" t="s">
        <v>171</v>
      </c>
      <c r="C42" s="104">
        <v>7191.2150000000001</v>
      </c>
      <c r="D42" s="104">
        <v>579.60599999999999</v>
      </c>
      <c r="E42" s="104">
        <v>6611.6090000000004</v>
      </c>
      <c r="F42" s="104">
        <v>6387.5590000000002</v>
      </c>
      <c r="G42" s="104">
        <v>153.38900000000001</v>
      </c>
      <c r="H42" s="104">
        <v>70.661000000000001</v>
      </c>
      <c r="I42" s="104">
        <v>45.039394983246169</v>
      </c>
      <c r="J42" s="104">
        <v>3.6301381016503305</v>
      </c>
      <c r="K42" s="104">
        <v>41.409256881595844</v>
      </c>
      <c r="L42" s="104">
        <v>41.691527968148293</v>
      </c>
      <c r="M42" s="104">
        <v>23.762819519752131</v>
      </c>
      <c r="N42" s="104">
        <v>10.946707978311386</v>
      </c>
      <c r="O42" s="168">
        <v>34</v>
      </c>
    </row>
    <row r="43" spans="1:15" ht="12" customHeight="1">
      <c r="A43" s="93">
        <v>36</v>
      </c>
      <c r="B43" s="194" t="s">
        <v>79</v>
      </c>
      <c r="C43" s="104">
        <v>7775.5330000000004</v>
      </c>
      <c r="D43" s="104">
        <v>-579.60599999999999</v>
      </c>
      <c r="E43" s="104">
        <v>8355.1389999999992</v>
      </c>
      <c r="F43" s="104">
        <v>8545.1</v>
      </c>
      <c r="G43" s="104">
        <v>-119.3</v>
      </c>
      <c r="H43" s="104">
        <v>-70.661000000000001</v>
      </c>
      <c r="I43" s="104">
        <v>48.699044875207463</v>
      </c>
      <c r="J43" s="104">
        <v>-3.6301381016503305</v>
      </c>
      <c r="K43" s="104">
        <v>52.329182976857794</v>
      </c>
      <c r="L43" s="104">
        <v>55.773774557796486</v>
      </c>
      <c r="M43" s="104">
        <v>-18.481797056545314</v>
      </c>
      <c r="N43" s="104">
        <v>-10.946707978311386</v>
      </c>
      <c r="O43" s="168">
        <v>36</v>
      </c>
    </row>
    <row r="44" spans="1:15" ht="12" customHeight="1">
      <c r="A44" s="110" t="s">
        <v>173</v>
      </c>
      <c r="B44" s="111"/>
      <c r="N44" s="195"/>
      <c r="O44" s="42"/>
    </row>
    <row r="45" spans="1:15" ht="12" customHeight="1">
      <c r="A45" s="202" t="s">
        <v>287</v>
      </c>
      <c r="B45" s="203"/>
      <c r="C45" s="37"/>
      <c r="N45" s="195"/>
      <c r="O45" s="42"/>
    </row>
    <row r="46" spans="1:15" ht="12" customHeight="1">
      <c r="A46" s="204" t="s">
        <v>133</v>
      </c>
      <c r="B46" s="205"/>
      <c r="C46" s="38"/>
      <c r="N46" s="195"/>
      <c r="O46" s="42"/>
    </row>
    <row r="47" spans="1:15">
      <c r="N47" s="195"/>
      <c r="O47" s="42"/>
    </row>
    <row r="48" spans="1:15">
      <c r="N48" s="195"/>
      <c r="O48" s="42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6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21875" style="92" customWidth="1"/>
    <col min="3" max="4" width="9.77734375" style="92" customWidth="1"/>
    <col min="5" max="5" width="10.33203125" style="92" customWidth="1"/>
    <col min="6" max="10" width="9.77734375" style="92" customWidth="1"/>
    <col min="11" max="11" width="10.554687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</row>
    <row r="2" spans="1:15" s="107" customFormat="1" ht="12">
      <c r="A2" s="160" t="s">
        <v>254</v>
      </c>
      <c r="B2" s="160"/>
      <c r="C2" s="160"/>
      <c r="D2" s="160"/>
      <c r="E2" s="160"/>
      <c r="F2" s="160"/>
      <c r="H2" s="122"/>
      <c r="I2" s="122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s="195" customFormat="1" ht="13.8" customHeight="1">
      <c r="A10" s="223"/>
      <c r="B10" s="207"/>
      <c r="C10" s="224"/>
      <c r="D10" s="224"/>
      <c r="E10" s="224"/>
      <c r="F10" s="224"/>
      <c r="G10" s="224"/>
      <c r="H10" s="224"/>
      <c r="I10" s="225"/>
      <c r="J10" s="225"/>
      <c r="K10" s="225"/>
      <c r="L10" s="225"/>
      <c r="M10" s="225"/>
      <c r="N10" s="225"/>
      <c r="O10" s="209"/>
    </row>
    <row r="11" spans="1:15" ht="12" customHeight="1">
      <c r="A11" s="93">
        <v>1</v>
      </c>
      <c r="B11" s="125" t="s">
        <v>174</v>
      </c>
      <c r="C11" s="104">
        <v>67803.167000000001</v>
      </c>
      <c r="D11" s="104" t="s">
        <v>0</v>
      </c>
      <c r="E11" s="104">
        <v>67803.167000000001</v>
      </c>
      <c r="F11" s="104">
        <v>54161.737000000001</v>
      </c>
      <c r="G11" s="104">
        <v>13641.43</v>
      </c>
      <c r="H11" s="104" t="s">
        <v>0</v>
      </c>
      <c r="I11" s="104">
        <v>556</v>
      </c>
      <c r="J11" s="104" t="s">
        <v>0</v>
      </c>
      <c r="K11" s="104">
        <v>556</v>
      </c>
      <c r="L11" s="104">
        <v>580</v>
      </c>
      <c r="M11" s="104">
        <v>475</v>
      </c>
      <c r="N11" s="104" t="s">
        <v>0</v>
      </c>
      <c r="O11" s="185">
        <v>1</v>
      </c>
    </row>
    <row r="12" spans="1:15" ht="12" customHeight="1">
      <c r="A12" s="93">
        <v>2</v>
      </c>
      <c r="B12" s="180" t="s">
        <v>80</v>
      </c>
      <c r="C12" s="104">
        <v>38093.286999999997</v>
      </c>
      <c r="D12" s="104" t="s">
        <v>0</v>
      </c>
      <c r="E12" s="104">
        <v>38093.286999999997</v>
      </c>
      <c r="F12" s="104">
        <v>30270.024000000001</v>
      </c>
      <c r="G12" s="104">
        <v>7823.2629999999999</v>
      </c>
      <c r="H12" s="104" t="s">
        <v>0</v>
      </c>
      <c r="I12" s="104">
        <v>312</v>
      </c>
      <c r="J12" s="104" t="s">
        <v>0</v>
      </c>
      <c r="K12" s="104">
        <v>312</v>
      </c>
      <c r="L12" s="104">
        <v>324</v>
      </c>
      <c r="M12" s="104">
        <v>272</v>
      </c>
      <c r="N12" s="104" t="s">
        <v>0</v>
      </c>
      <c r="O12" s="185">
        <v>2</v>
      </c>
    </row>
    <row r="13" spans="1:15" ht="12" customHeight="1">
      <c r="A13" s="93">
        <v>3</v>
      </c>
      <c r="B13" s="180" t="s">
        <v>81</v>
      </c>
      <c r="C13" s="104">
        <v>15095.521000000001</v>
      </c>
      <c r="D13" s="104" t="s">
        <v>0</v>
      </c>
      <c r="E13" s="104">
        <v>15095.521000000001</v>
      </c>
      <c r="F13" s="104">
        <v>11493.204</v>
      </c>
      <c r="G13" s="104">
        <v>3602.317</v>
      </c>
      <c r="H13" s="104" t="s">
        <v>0</v>
      </c>
      <c r="I13" s="104">
        <v>124</v>
      </c>
      <c r="J13" s="104" t="s">
        <v>0</v>
      </c>
      <c r="K13" s="104">
        <v>124</v>
      </c>
      <c r="L13" s="104">
        <v>123</v>
      </c>
      <c r="M13" s="104">
        <v>125</v>
      </c>
      <c r="N13" s="104" t="s">
        <v>0</v>
      </c>
      <c r="O13" s="185">
        <v>3</v>
      </c>
    </row>
    <row r="14" spans="1:15" ht="12" customHeight="1">
      <c r="A14" s="93">
        <v>4</v>
      </c>
      <c r="B14" s="180" t="s">
        <v>82</v>
      </c>
      <c r="C14" s="104">
        <v>22997.766</v>
      </c>
      <c r="D14" s="104" t="s">
        <v>0</v>
      </c>
      <c r="E14" s="104">
        <v>22997.766</v>
      </c>
      <c r="F14" s="104">
        <v>18776.82</v>
      </c>
      <c r="G14" s="104">
        <v>4220.9459999999999</v>
      </c>
      <c r="H14" s="104" t="s">
        <v>0</v>
      </c>
      <c r="I14" s="104">
        <v>188</v>
      </c>
      <c r="J14" s="104" t="s">
        <v>0</v>
      </c>
      <c r="K14" s="104">
        <v>188</v>
      </c>
      <c r="L14" s="104">
        <v>201</v>
      </c>
      <c r="M14" s="104">
        <v>147</v>
      </c>
      <c r="N14" s="104" t="s">
        <v>0</v>
      </c>
      <c r="O14" s="185">
        <v>4</v>
      </c>
    </row>
    <row r="15" spans="1:15" ht="12" customHeight="1">
      <c r="A15" s="93">
        <v>5</v>
      </c>
      <c r="B15" s="180" t="s">
        <v>175</v>
      </c>
      <c r="C15" s="104">
        <v>20686.542000000001</v>
      </c>
      <c r="D15" s="104" t="s">
        <v>0</v>
      </c>
      <c r="E15" s="104">
        <v>20686.542000000001</v>
      </c>
      <c r="F15" s="104">
        <v>17077.975999999999</v>
      </c>
      <c r="G15" s="104">
        <v>3608.5659999999998</v>
      </c>
      <c r="H15" s="104" t="s">
        <v>0</v>
      </c>
      <c r="I15" s="104">
        <v>169</v>
      </c>
      <c r="J15" s="104" t="s">
        <v>0</v>
      </c>
      <c r="K15" s="104">
        <v>169</v>
      </c>
      <c r="L15" s="104">
        <v>183</v>
      </c>
      <c r="M15" s="104">
        <v>126</v>
      </c>
      <c r="N15" s="104" t="s">
        <v>0</v>
      </c>
      <c r="O15" s="185">
        <v>5</v>
      </c>
    </row>
    <row r="16" spans="1:15" ht="12" customHeight="1">
      <c r="A16" s="93">
        <v>6</v>
      </c>
      <c r="B16" s="180" t="s">
        <v>84</v>
      </c>
      <c r="C16" s="104">
        <v>28794.519</v>
      </c>
      <c r="D16" s="104" t="s">
        <v>0</v>
      </c>
      <c r="E16" s="104">
        <v>28794.519</v>
      </c>
      <c r="F16" s="104">
        <v>23191.114000000001</v>
      </c>
      <c r="G16" s="104">
        <v>5603.4049999999997</v>
      </c>
      <c r="H16" s="104" t="s">
        <v>0</v>
      </c>
      <c r="I16" s="104">
        <v>236</v>
      </c>
      <c r="J16" s="104" t="s">
        <v>0</v>
      </c>
      <c r="K16" s="104">
        <v>236</v>
      </c>
      <c r="L16" s="104">
        <v>249</v>
      </c>
      <c r="M16" s="104">
        <v>195</v>
      </c>
      <c r="N16" s="104" t="s">
        <v>0</v>
      </c>
      <c r="O16" s="185">
        <v>6</v>
      </c>
    </row>
    <row r="17" spans="1:15" ht="12" customHeight="1">
      <c r="A17" s="93">
        <v>7</v>
      </c>
      <c r="B17" s="180" t="s">
        <v>85</v>
      </c>
      <c r="C17" s="104">
        <v>25173.388999999999</v>
      </c>
      <c r="D17" s="104" t="s">
        <v>0</v>
      </c>
      <c r="E17" s="104">
        <v>25173.388999999999</v>
      </c>
      <c r="F17" s="104">
        <v>20074.420999999998</v>
      </c>
      <c r="G17" s="104">
        <v>5098.9679999999998</v>
      </c>
      <c r="H17" s="104" t="s">
        <v>0</v>
      </c>
      <c r="I17" s="104">
        <v>206</v>
      </c>
      <c r="J17" s="104" t="s">
        <v>0</v>
      </c>
      <c r="K17" s="104">
        <v>206</v>
      </c>
      <c r="L17" s="104">
        <v>215</v>
      </c>
      <c r="M17" s="104">
        <v>177</v>
      </c>
      <c r="N17" s="104" t="s">
        <v>0</v>
      </c>
      <c r="O17" s="185">
        <v>7</v>
      </c>
    </row>
    <row r="18" spans="1:15" ht="12" customHeight="1">
      <c r="A18" s="95">
        <v>8</v>
      </c>
      <c r="B18" s="180" t="s">
        <v>86</v>
      </c>
      <c r="C18" s="104">
        <v>3621.13</v>
      </c>
      <c r="D18" s="104" t="s">
        <v>0</v>
      </c>
      <c r="E18" s="104">
        <v>3621.13</v>
      </c>
      <c r="F18" s="104">
        <v>3116.6930000000002</v>
      </c>
      <c r="G18" s="104">
        <v>504.43700000000001</v>
      </c>
      <c r="H18" s="104" t="s">
        <v>0</v>
      </c>
      <c r="I18" s="104">
        <v>30</v>
      </c>
      <c r="J18" s="104" t="s">
        <v>0</v>
      </c>
      <c r="K18" s="104">
        <v>30</v>
      </c>
      <c r="L18" s="104">
        <v>33</v>
      </c>
      <c r="M18" s="104">
        <v>18</v>
      </c>
      <c r="N18" s="104" t="s">
        <v>0</v>
      </c>
      <c r="O18" s="186">
        <v>8</v>
      </c>
    </row>
    <row r="19" spans="1:15" ht="12" customHeight="1">
      <c r="A19" s="93">
        <v>9</v>
      </c>
      <c r="B19" s="180" t="s">
        <v>87</v>
      </c>
      <c r="C19" s="104">
        <v>915.36099999999999</v>
      </c>
      <c r="D19" s="104" t="s">
        <v>0</v>
      </c>
      <c r="E19" s="104">
        <v>915.36099999999999</v>
      </c>
      <c r="F19" s="104">
        <v>700.59900000000005</v>
      </c>
      <c r="G19" s="104">
        <v>214.762</v>
      </c>
      <c r="H19" s="104" t="s">
        <v>0</v>
      </c>
      <c r="I19" s="104">
        <v>8</v>
      </c>
      <c r="J19" s="104" t="s">
        <v>0</v>
      </c>
      <c r="K19" s="104">
        <v>8</v>
      </c>
      <c r="L19" s="104">
        <v>8</v>
      </c>
      <c r="M19" s="104">
        <v>7</v>
      </c>
      <c r="N19" s="104" t="s">
        <v>0</v>
      </c>
      <c r="O19" s="185">
        <v>9</v>
      </c>
    </row>
    <row r="20" spans="1:15" ht="12" customHeight="1">
      <c r="A20" s="93">
        <v>10</v>
      </c>
      <c r="B20" s="181" t="s">
        <v>176</v>
      </c>
      <c r="C20" s="104">
        <v>329181.02</v>
      </c>
      <c r="D20" s="104">
        <v>239515.82199999999</v>
      </c>
      <c r="E20" s="104">
        <v>89665.198000000004</v>
      </c>
      <c r="F20" s="104">
        <v>62862.394999999997</v>
      </c>
      <c r="G20" s="104">
        <v>16032.518</v>
      </c>
      <c r="H20" s="104">
        <v>10770.285</v>
      </c>
      <c r="I20" s="104">
        <v>2697</v>
      </c>
      <c r="J20" s="104">
        <v>1963</v>
      </c>
      <c r="K20" s="104">
        <v>735</v>
      </c>
      <c r="L20" s="104">
        <v>674</v>
      </c>
      <c r="M20" s="104">
        <v>558</v>
      </c>
      <c r="N20" s="104">
        <v>375</v>
      </c>
      <c r="O20" s="185">
        <v>10</v>
      </c>
    </row>
    <row r="21" spans="1:15" ht="12" customHeight="1">
      <c r="A21" s="93">
        <v>11</v>
      </c>
      <c r="B21" s="181" t="s">
        <v>161</v>
      </c>
      <c r="C21" s="104">
        <v>154428.70499999999</v>
      </c>
      <c r="D21" s="104">
        <v>86625.729000000007</v>
      </c>
      <c r="E21" s="104">
        <v>67802.975999999995</v>
      </c>
      <c r="F21" s="104">
        <v>53694.38</v>
      </c>
      <c r="G21" s="104">
        <v>13956.460999999999</v>
      </c>
      <c r="H21" s="104">
        <v>152.13499999999999</v>
      </c>
      <c r="I21" s="104">
        <v>1265</v>
      </c>
      <c r="J21" s="104">
        <v>710</v>
      </c>
      <c r="K21" s="104">
        <v>556</v>
      </c>
      <c r="L21" s="104">
        <v>575</v>
      </c>
      <c r="M21" s="104">
        <v>486</v>
      </c>
      <c r="N21" s="104">
        <v>5</v>
      </c>
      <c r="O21" s="185">
        <v>11</v>
      </c>
    </row>
    <row r="22" spans="1:15" ht="12" customHeight="1">
      <c r="A22" s="93">
        <v>12</v>
      </c>
      <c r="B22" s="181" t="s">
        <v>162</v>
      </c>
      <c r="C22" s="104">
        <v>87580.936000000002</v>
      </c>
      <c r="D22" s="104">
        <v>33932.447</v>
      </c>
      <c r="E22" s="104">
        <v>53648.489000000001</v>
      </c>
      <c r="F22" s="104">
        <v>41924.57</v>
      </c>
      <c r="G22" s="104">
        <v>11723.919</v>
      </c>
      <c r="H22" s="104" t="s">
        <v>0</v>
      </c>
      <c r="I22" s="104">
        <v>718</v>
      </c>
      <c r="J22" s="104">
        <v>278</v>
      </c>
      <c r="K22" s="104">
        <v>440</v>
      </c>
      <c r="L22" s="104">
        <v>449</v>
      </c>
      <c r="M22" s="104">
        <v>408</v>
      </c>
      <c r="N22" s="104" t="s">
        <v>0</v>
      </c>
      <c r="O22" s="185">
        <v>12</v>
      </c>
    </row>
    <row r="23" spans="1:15" ht="12" customHeight="1">
      <c r="A23" s="93">
        <v>13</v>
      </c>
      <c r="B23" s="181" t="s">
        <v>163</v>
      </c>
      <c r="C23" s="104">
        <v>63629.798000000003</v>
      </c>
      <c r="D23" s="104">
        <v>54336.432999999997</v>
      </c>
      <c r="E23" s="104">
        <v>9293.3649999999998</v>
      </c>
      <c r="F23" s="104" t="s">
        <v>0</v>
      </c>
      <c r="G23" s="104" t="s">
        <v>0</v>
      </c>
      <c r="H23" s="104">
        <v>9293.3649999999998</v>
      </c>
      <c r="I23" s="104">
        <v>521</v>
      </c>
      <c r="J23" s="104">
        <v>445</v>
      </c>
      <c r="K23" s="104">
        <v>76</v>
      </c>
      <c r="L23" s="104" t="s">
        <v>0</v>
      </c>
      <c r="M23" s="104" t="s">
        <v>0</v>
      </c>
      <c r="N23" s="104">
        <v>323</v>
      </c>
      <c r="O23" s="185">
        <v>13</v>
      </c>
    </row>
    <row r="24" spans="1:15" ht="12" customHeight="1">
      <c r="A24" s="93">
        <v>14</v>
      </c>
      <c r="B24" s="181" t="s">
        <v>164</v>
      </c>
      <c r="C24" s="104">
        <v>99035.028000000006</v>
      </c>
      <c r="D24" s="104">
        <v>98355.014999999999</v>
      </c>
      <c r="E24" s="104">
        <v>680.01300000000003</v>
      </c>
      <c r="F24" s="104">
        <v>621.21299999999997</v>
      </c>
      <c r="G24" s="104">
        <v>12.96</v>
      </c>
      <c r="H24" s="104">
        <v>45.84</v>
      </c>
      <c r="I24" s="104">
        <v>811</v>
      </c>
      <c r="J24" s="104">
        <v>806</v>
      </c>
      <c r="K24" s="104">
        <v>6</v>
      </c>
      <c r="L24" s="104">
        <v>7</v>
      </c>
      <c r="M24" s="104">
        <v>0</v>
      </c>
      <c r="N24" s="104">
        <v>2</v>
      </c>
      <c r="O24" s="185">
        <v>14</v>
      </c>
    </row>
    <row r="25" spans="1:15" ht="12" customHeight="1">
      <c r="A25" s="93">
        <v>15</v>
      </c>
      <c r="B25" s="181" t="s">
        <v>88</v>
      </c>
      <c r="C25" s="104">
        <v>8368.7890000000007</v>
      </c>
      <c r="D25" s="104">
        <v>8361.3060000000005</v>
      </c>
      <c r="E25" s="104">
        <v>7.4829999999999997</v>
      </c>
      <c r="F25" s="104" t="s">
        <v>0</v>
      </c>
      <c r="G25" s="104">
        <v>7.3280000000000003</v>
      </c>
      <c r="H25" s="104">
        <v>0.155</v>
      </c>
      <c r="I25" s="104">
        <v>69</v>
      </c>
      <c r="J25" s="104">
        <v>69</v>
      </c>
      <c r="K25" s="104">
        <v>0</v>
      </c>
      <c r="L25" s="104" t="s">
        <v>0</v>
      </c>
      <c r="M25" s="104">
        <v>0</v>
      </c>
      <c r="N25" s="104">
        <v>0</v>
      </c>
      <c r="O25" s="185">
        <v>15</v>
      </c>
    </row>
    <row r="26" spans="1:15" ht="12" customHeight="1">
      <c r="A26" s="93">
        <v>16</v>
      </c>
      <c r="B26" s="181" t="s">
        <v>89</v>
      </c>
      <c r="C26" s="104">
        <v>3667.5720000000001</v>
      </c>
      <c r="D26" s="104">
        <v>3667.4169999999999</v>
      </c>
      <c r="E26" s="104">
        <v>0.155</v>
      </c>
      <c r="F26" s="104" t="s">
        <v>0</v>
      </c>
      <c r="G26" s="104" t="s">
        <v>0</v>
      </c>
      <c r="H26" s="104">
        <v>0.155</v>
      </c>
      <c r="I26" s="104">
        <v>30</v>
      </c>
      <c r="J26" s="104">
        <v>30</v>
      </c>
      <c r="K26" s="104">
        <v>0</v>
      </c>
      <c r="L26" s="104" t="s">
        <v>0</v>
      </c>
      <c r="M26" s="104" t="s">
        <v>0</v>
      </c>
      <c r="N26" s="104">
        <v>0</v>
      </c>
      <c r="O26" s="185">
        <v>16</v>
      </c>
    </row>
    <row r="27" spans="1:15" ht="12" customHeight="1">
      <c r="A27" s="93">
        <v>17</v>
      </c>
      <c r="B27" s="181" t="s">
        <v>90</v>
      </c>
      <c r="C27" s="104">
        <v>4693.8890000000001</v>
      </c>
      <c r="D27" s="104">
        <v>4693.8890000000001</v>
      </c>
      <c r="E27" s="104" t="s">
        <v>0</v>
      </c>
      <c r="F27" s="104" t="s">
        <v>0</v>
      </c>
      <c r="G27" s="104" t="s">
        <v>0</v>
      </c>
      <c r="H27" s="104" t="s">
        <v>0</v>
      </c>
      <c r="I27" s="104">
        <v>38</v>
      </c>
      <c r="J27" s="104">
        <v>38</v>
      </c>
      <c r="K27" s="104" t="s">
        <v>0</v>
      </c>
      <c r="L27" s="104" t="s">
        <v>0</v>
      </c>
      <c r="M27" s="104" t="s">
        <v>0</v>
      </c>
      <c r="N27" s="104" t="s">
        <v>0</v>
      </c>
      <c r="O27" s="185">
        <v>17</v>
      </c>
    </row>
    <row r="28" spans="1:15" ht="12" customHeight="1">
      <c r="A28" s="93">
        <v>18</v>
      </c>
      <c r="B28" s="181" t="s">
        <v>91</v>
      </c>
      <c r="C28" s="104">
        <v>36041.798999999999</v>
      </c>
      <c r="D28" s="104">
        <v>24525.489000000001</v>
      </c>
      <c r="E28" s="104">
        <v>11516.31</v>
      </c>
      <c r="F28" s="104">
        <v>8838.3449999999993</v>
      </c>
      <c r="G28" s="104">
        <v>2020.404</v>
      </c>
      <c r="H28" s="104">
        <v>657.56100000000004</v>
      </c>
      <c r="I28" s="104">
        <v>295</v>
      </c>
      <c r="J28" s="104">
        <v>201</v>
      </c>
      <c r="K28" s="104">
        <v>94</v>
      </c>
      <c r="L28" s="104">
        <v>95</v>
      </c>
      <c r="M28" s="104">
        <v>70</v>
      </c>
      <c r="N28" s="104">
        <v>23</v>
      </c>
      <c r="O28" s="185">
        <v>18</v>
      </c>
    </row>
    <row r="29" spans="1:15" ht="12" customHeight="1">
      <c r="A29" s="93">
        <v>19</v>
      </c>
      <c r="B29" s="181" t="s">
        <v>165</v>
      </c>
      <c r="C29" s="104">
        <v>56149.504000000001</v>
      </c>
      <c r="D29" s="104">
        <v>38239.120999999999</v>
      </c>
      <c r="E29" s="104">
        <v>17910.383000000002</v>
      </c>
      <c r="F29" s="104">
        <v>9791.3469999999998</v>
      </c>
      <c r="G29" s="104">
        <v>7213.39</v>
      </c>
      <c r="H29" s="104">
        <v>905.64599999999996</v>
      </c>
      <c r="I29" s="104">
        <v>460</v>
      </c>
      <c r="J29" s="104">
        <v>313</v>
      </c>
      <c r="K29" s="104">
        <v>147</v>
      </c>
      <c r="L29" s="104">
        <v>105</v>
      </c>
      <c r="M29" s="104">
        <v>251</v>
      </c>
      <c r="N29" s="104">
        <v>32</v>
      </c>
      <c r="O29" s="185">
        <v>19</v>
      </c>
    </row>
    <row r="30" spans="1:15" ht="12" customHeight="1">
      <c r="A30" s="93">
        <v>20</v>
      </c>
      <c r="B30" s="181" t="s">
        <v>92</v>
      </c>
      <c r="C30" s="104">
        <v>11318.43</v>
      </c>
      <c r="D30" s="104">
        <v>611.67100000000005</v>
      </c>
      <c r="E30" s="104">
        <v>10706.759</v>
      </c>
      <c r="F30" s="104">
        <v>5929.34</v>
      </c>
      <c r="G30" s="104">
        <v>4769.6840000000002</v>
      </c>
      <c r="H30" s="104">
        <v>7.7350000000000003</v>
      </c>
      <c r="I30" s="104">
        <v>93</v>
      </c>
      <c r="J30" s="104">
        <v>5</v>
      </c>
      <c r="K30" s="104">
        <v>88</v>
      </c>
      <c r="L30" s="104">
        <v>64</v>
      </c>
      <c r="M30" s="104">
        <v>166</v>
      </c>
      <c r="N30" s="104">
        <v>0</v>
      </c>
      <c r="O30" s="185">
        <v>20</v>
      </c>
    </row>
    <row r="31" spans="1:15" ht="12" customHeight="1">
      <c r="A31" s="93">
        <v>21</v>
      </c>
      <c r="B31" s="181" t="s">
        <v>93</v>
      </c>
      <c r="C31" s="104">
        <v>1340.405</v>
      </c>
      <c r="D31" s="104">
        <v>83.272999999999996</v>
      </c>
      <c r="E31" s="104">
        <v>1257.1320000000001</v>
      </c>
      <c r="F31" s="104">
        <v>1074.3710000000001</v>
      </c>
      <c r="G31" s="104">
        <v>109.336</v>
      </c>
      <c r="H31" s="104">
        <v>73.424999999999997</v>
      </c>
      <c r="I31" s="104">
        <v>11</v>
      </c>
      <c r="J31" s="104">
        <v>1</v>
      </c>
      <c r="K31" s="104">
        <v>10</v>
      </c>
      <c r="L31" s="104">
        <v>12</v>
      </c>
      <c r="M31" s="104">
        <v>4</v>
      </c>
      <c r="N31" s="104">
        <v>3</v>
      </c>
      <c r="O31" s="185">
        <v>21</v>
      </c>
    </row>
    <row r="32" spans="1:15" ht="12" customHeight="1">
      <c r="A32" s="93">
        <v>22</v>
      </c>
      <c r="B32" s="181" t="s">
        <v>94</v>
      </c>
      <c r="C32" s="104">
        <v>690.31399999999996</v>
      </c>
      <c r="D32" s="104">
        <v>81.424000000000007</v>
      </c>
      <c r="E32" s="104">
        <v>608.89</v>
      </c>
      <c r="F32" s="104">
        <v>93.882999999999996</v>
      </c>
      <c r="G32" s="104">
        <v>497.209</v>
      </c>
      <c r="H32" s="104">
        <v>17.797999999999998</v>
      </c>
      <c r="I32" s="104">
        <v>6</v>
      </c>
      <c r="J32" s="104">
        <v>1</v>
      </c>
      <c r="K32" s="104">
        <v>5</v>
      </c>
      <c r="L32" s="104">
        <v>1</v>
      </c>
      <c r="M32" s="104">
        <v>17</v>
      </c>
      <c r="N32" s="104">
        <v>1</v>
      </c>
      <c r="O32" s="185">
        <v>22</v>
      </c>
    </row>
    <row r="33" spans="1:15" ht="12" customHeight="1">
      <c r="A33" s="93">
        <v>23</v>
      </c>
      <c r="B33" s="181" t="s">
        <v>126</v>
      </c>
      <c r="C33" s="104">
        <v>42800.355000000003</v>
      </c>
      <c r="D33" s="104">
        <v>37462.752999999997</v>
      </c>
      <c r="E33" s="104">
        <v>5337.6019999999999</v>
      </c>
      <c r="F33" s="104">
        <v>2693.7530000000002</v>
      </c>
      <c r="G33" s="104">
        <v>1837.1610000000001</v>
      </c>
      <c r="H33" s="104">
        <v>806.68799999999999</v>
      </c>
      <c r="I33" s="104">
        <v>351</v>
      </c>
      <c r="J33" s="104">
        <v>307</v>
      </c>
      <c r="K33" s="104">
        <v>44</v>
      </c>
      <c r="L33" s="104">
        <v>29</v>
      </c>
      <c r="M33" s="104">
        <v>64</v>
      </c>
      <c r="N33" s="104">
        <v>28</v>
      </c>
      <c r="O33" s="185">
        <v>23</v>
      </c>
    </row>
    <row r="34" spans="1:15" ht="12" customHeight="1">
      <c r="A34" s="93">
        <v>24</v>
      </c>
      <c r="B34" s="181" t="s">
        <v>95</v>
      </c>
      <c r="C34" s="104">
        <v>32430.955000000002</v>
      </c>
      <c r="D34" s="104">
        <v>32273.475999999999</v>
      </c>
      <c r="E34" s="104">
        <v>157.47900000000001</v>
      </c>
      <c r="F34" s="104">
        <v>130.69300000000001</v>
      </c>
      <c r="G34" s="104">
        <v>4.6890000000000001</v>
      </c>
      <c r="H34" s="104">
        <v>22.097000000000001</v>
      </c>
      <c r="I34" s="104">
        <v>266</v>
      </c>
      <c r="J34" s="104">
        <v>264</v>
      </c>
      <c r="K34" s="104">
        <v>1</v>
      </c>
      <c r="L34" s="104">
        <v>1</v>
      </c>
      <c r="M34" s="104">
        <v>0</v>
      </c>
      <c r="N34" s="104">
        <v>1</v>
      </c>
      <c r="O34" s="185">
        <v>24</v>
      </c>
    </row>
    <row r="35" spans="1:15" ht="12" customHeight="1">
      <c r="A35" s="93">
        <v>25</v>
      </c>
      <c r="B35" s="181" t="s">
        <v>96</v>
      </c>
      <c r="C35" s="104">
        <v>5375.6450000000004</v>
      </c>
      <c r="D35" s="104">
        <v>547.39400000000001</v>
      </c>
      <c r="E35" s="104">
        <v>4828.2510000000002</v>
      </c>
      <c r="F35" s="104">
        <v>3995.893</v>
      </c>
      <c r="G35" s="104">
        <v>800.52300000000002</v>
      </c>
      <c r="H35" s="104">
        <v>31.835000000000001</v>
      </c>
      <c r="I35" s="104">
        <v>44</v>
      </c>
      <c r="J35" s="104">
        <v>4</v>
      </c>
      <c r="K35" s="104">
        <v>40</v>
      </c>
      <c r="L35" s="104">
        <v>43</v>
      </c>
      <c r="M35" s="104">
        <v>28</v>
      </c>
      <c r="N35" s="104">
        <v>1</v>
      </c>
      <c r="O35" s="185">
        <v>25</v>
      </c>
    </row>
    <row r="36" spans="1:15" ht="12" customHeight="1">
      <c r="A36" s="93">
        <v>26</v>
      </c>
      <c r="B36" s="181" t="s">
        <v>97</v>
      </c>
      <c r="C36" s="104">
        <v>1488.2909999999999</v>
      </c>
      <c r="D36" s="104">
        <v>0.28599999999999998</v>
      </c>
      <c r="E36" s="104">
        <v>1488.0050000000001</v>
      </c>
      <c r="F36" s="104">
        <v>997.05100000000004</v>
      </c>
      <c r="G36" s="104">
        <v>472.13400000000001</v>
      </c>
      <c r="H36" s="104">
        <v>18.82</v>
      </c>
      <c r="I36" s="104">
        <v>12</v>
      </c>
      <c r="J36" s="104">
        <v>0</v>
      </c>
      <c r="K36" s="104">
        <v>12</v>
      </c>
      <c r="L36" s="104">
        <v>11</v>
      </c>
      <c r="M36" s="104">
        <v>16</v>
      </c>
      <c r="N36" s="104">
        <v>1</v>
      </c>
      <c r="O36" s="185">
        <v>26</v>
      </c>
    </row>
    <row r="37" spans="1:15" ht="12" customHeight="1">
      <c r="A37" s="93">
        <v>27</v>
      </c>
      <c r="B37" s="181" t="s">
        <v>98</v>
      </c>
      <c r="C37" s="104">
        <v>350.97899999999998</v>
      </c>
      <c r="D37" s="104">
        <v>0.28599999999999998</v>
      </c>
      <c r="E37" s="104">
        <v>350.69299999999998</v>
      </c>
      <c r="F37" s="104">
        <v>211.98099999999999</v>
      </c>
      <c r="G37" s="104">
        <v>119.892</v>
      </c>
      <c r="H37" s="104">
        <v>18.82</v>
      </c>
      <c r="I37" s="104">
        <v>3</v>
      </c>
      <c r="J37" s="104">
        <v>0</v>
      </c>
      <c r="K37" s="104">
        <v>3</v>
      </c>
      <c r="L37" s="104">
        <v>2</v>
      </c>
      <c r="M37" s="104">
        <v>4</v>
      </c>
      <c r="N37" s="104">
        <v>1</v>
      </c>
      <c r="O37" s="185">
        <v>27</v>
      </c>
    </row>
    <row r="38" spans="1:15" ht="12" customHeight="1">
      <c r="A38" s="93">
        <v>28</v>
      </c>
      <c r="B38" s="183" t="s">
        <v>127</v>
      </c>
      <c r="C38" s="104">
        <v>502096.99099999998</v>
      </c>
      <c r="D38" s="104">
        <v>311189.41800000001</v>
      </c>
      <c r="E38" s="104">
        <v>190907.573</v>
      </c>
      <c r="F38" s="104">
        <v>138947.924</v>
      </c>
      <c r="G38" s="104">
        <v>39575.347000000002</v>
      </c>
      <c r="H38" s="104">
        <v>12384.302</v>
      </c>
      <c r="I38" s="104">
        <v>4114</v>
      </c>
      <c r="J38" s="104">
        <v>2550</v>
      </c>
      <c r="K38" s="104">
        <v>1564</v>
      </c>
      <c r="L38" s="104">
        <v>1489</v>
      </c>
      <c r="M38" s="104">
        <v>1377</v>
      </c>
      <c r="N38" s="104">
        <v>431</v>
      </c>
      <c r="O38" s="185">
        <v>28</v>
      </c>
    </row>
    <row r="39" spans="1:15" ht="12" customHeight="1">
      <c r="A39" s="93">
        <v>31</v>
      </c>
      <c r="B39" s="181" t="s">
        <v>101</v>
      </c>
      <c r="C39" s="104">
        <v>36147.559000000001</v>
      </c>
      <c r="D39" s="104">
        <v>7631.0410000000002</v>
      </c>
      <c r="E39" s="104">
        <v>28516.518</v>
      </c>
      <c r="F39" s="104">
        <v>21508.973999999998</v>
      </c>
      <c r="G39" s="104">
        <v>6996.3860000000004</v>
      </c>
      <c r="H39" s="104">
        <v>11.157999999999999</v>
      </c>
      <c r="I39" s="104">
        <v>296</v>
      </c>
      <c r="J39" s="104">
        <v>63</v>
      </c>
      <c r="K39" s="104">
        <v>234</v>
      </c>
      <c r="L39" s="104">
        <v>231</v>
      </c>
      <c r="M39" s="104">
        <v>243</v>
      </c>
      <c r="N39" s="104">
        <v>0</v>
      </c>
      <c r="O39" s="185">
        <v>31</v>
      </c>
    </row>
    <row r="40" spans="1:15" ht="12" customHeight="1">
      <c r="A40" s="93">
        <v>32</v>
      </c>
      <c r="B40" s="181" t="s">
        <v>102</v>
      </c>
      <c r="C40" s="104">
        <v>31437.296999999999</v>
      </c>
      <c r="D40" s="104">
        <v>7575.8689999999997</v>
      </c>
      <c r="E40" s="104">
        <v>23861.428</v>
      </c>
      <c r="F40" s="104">
        <v>18620.405999999999</v>
      </c>
      <c r="G40" s="104">
        <v>5241.0219999999999</v>
      </c>
      <c r="H40" s="104" t="s">
        <v>0</v>
      </c>
      <c r="I40" s="104">
        <v>258</v>
      </c>
      <c r="J40" s="104">
        <v>62</v>
      </c>
      <c r="K40" s="104">
        <v>196</v>
      </c>
      <c r="L40" s="104">
        <v>200</v>
      </c>
      <c r="M40" s="104">
        <v>182</v>
      </c>
      <c r="N40" s="104" t="s">
        <v>0</v>
      </c>
      <c r="O40" s="185">
        <v>32</v>
      </c>
    </row>
    <row r="41" spans="1:15" ht="12" customHeight="1">
      <c r="A41" s="93">
        <v>33</v>
      </c>
      <c r="B41" s="181" t="s">
        <v>267</v>
      </c>
      <c r="C41" s="104">
        <v>29325.589</v>
      </c>
      <c r="D41" s="104">
        <v>7305.1620000000003</v>
      </c>
      <c r="E41" s="104">
        <v>22020.427</v>
      </c>
      <c r="F41" s="104">
        <v>17000.968000000001</v>
      </c>
      <c r="G41" s="104">
        <v>5019.4589999999998</v>
      </c>
      <c r="H41" s="104" t="s">
        <v>0</v>
      </c>
      <c r="I41" s="104">
        <v>240</v>
      </c>
      <c r="J41" s="104">
        <v>60</v>
      </c>
      <c r="K41" s="104">
        <v>180</v>
      </c>
      <c r="L41" s="104">
        <v>182</v>
      </c>
      <c r="M41" s="104">
        <v>175</v>
      </c>
      <c r="N41" s="104" t="s">
        <v>0</v>
      </c>
      <c r="O41" s="185">
        <v>33</v>
      </c>
    </row>
    <row r="42" spans="1:15" ht="12" customHeight="1">
      <c r="A42" s="93">
        <v>34</v>
      </c>
      <c r="B42" s="231" t="s">
        <v>293</v>
      </c>
      <c r="C42" s="104">
        <v>2262.2289999999998</v>
      </c>
      <c r="D42" s="104">
        <v>43.1</v>
      </c>
      <c r="E42" s="104">
        <v>2219.1289999999999</v>
      </c>
      <c r="F42" s="104">
        <v>1451.0550000000001</v>
      </c>
      <c r="G42" s="104">
        <v>768.07399999999996</v>
      </c>
      <c r="H42" s="104" t="s">
        <v>0</v>
      </c>
      <c r="I42" s="104">
        <v>19</v>
      </c>
      <c r="J42" s="104">
        <v>0</v>
      </c>
      <c r="K42" s="104">
        <v>18</v>
      </c>
      <c r="L42" s="104">
        <v>16</v>
      </c>
      <c r="M42" s="104">
        <v>27</v>
      </c>
      <c r="N42" s="104" t="s">
        <v>0</v>
      </c>
      <c r="O42" s="185">
        <v>34</v>
      </c>
    </row>
    <row r="43" spans="1:15" ht="12" customHeight="1">
      <c r="A43" s="93">
        <v>35</v>
      </c>
      <c r="B43" s="125" t="s">
        <v>289</v>
      </c>
      <c r="C43" s="104">
        <v>134.179</v>
      </c>
      <c r="D43" s="104">
        <v>12.05</v>
      </c>
      <c r="E43" s="104">
        <v>122.129</v>
      </c>
      <c r="F43" s="104">
        <v>92.33</v>
      </c>
      <c r="G43" s="104">
        <v>24.100999999999999</v>
      </c>
      <c r="H43" s="104">
        <v>5.6980000000000004</v>
      </c>
      <c r="I43" s="104">
        <v>1</v>
      </c>
      <c r="J43" s="104">
        <v>0</v>
      </c>
      <c r="K43" s="104">
        <v>1</v>
      </c>
      <c r="L43" s="104">
        <v>1</v>
      </c>
      <c r="M43" s="104">
        <v>1</v>
      </c>
      <c r="N43" s="104">
        <v>0</v>
      </c>
      <c r="O43" s="185">
        <v>35</v>
      </c>
    </row>
    <row r="44" spans="1:15" ht="12" customHeight="1">
      <c r="A44" s="93">
        <v>36</v>
      </c>
      <c r="B44" s="181" t="s">
        <v>103</v>
      </c>
      <c r="C44" s="104">
        <v>500</v>
      </c>
      <c r="D44" s="104" t="s">
        <v>0</v>
      </c>
      <c r="E44" s="104">
        <v>500</v>
      </c>
      <c r="F44" s="104">
        <v>500</v>
      </c>
      <c r="G44" s="104" t="s">
        <v>0</v>
      </c>
      <c r="H44" s="104" t="s">
        <v>0</v>
      </c>
      <c r="I44" s="104">
        <v>4</v>
      </c>
      <c r="J44" s="104" t="s">
        <v>0</v>
      </c>
      <c r="K44" s="104">
        <v>4</v>
      </c>
      <c r="L44" s="104">
        <v>5</v>
      </c>
      <c r="M44" s="104" t="s">
        <v>0</v>
      </c>
      <c r="N44" s="104" t="s">
        <v>0</v>
      </c>
      <c r="O44" s="185">
        <v>36</v>
      </c>
    </row>
    <row r="45" spans="1:15" ht="12" customHeight="1">
      <c r="A45" s="93">
        <v>38</v>
      </c>
      <c r="B45" s="184" t="s">
        <v>166</v>
      </c>
      <c r="C45" s="104">
        <v>538244.55000000005</v>
      </c>
      <c r="D45" s="104">
        <v>318820.45899999997</v>
      </c>
      <c r="E45" s="104">
        <v>219424.09099999999</v>
      </c>
      <c r="F45" s="104">
        <v>160456.89799999999</v>
      </c>
      <c r="G45" s="104">
        <v>46571.733</v>
      </c>
      <c r="H45" s="104">
        <v>12395.46</v>
      </c>
      <c r="I45" s="104">
        <v>4410</v>
      </c>
      <c r="J45" s="104">
        <v>2612</v>
      </c>
      <c r="K45" s="104">
        <v>1798</v>
      </c>
      <c r="L45" s="104">
        <v>1720</v>
      </c>
      <c r="M45" s="104">
        <v>1621</v>
      </c>
      <c r="N45" s="104">
        <v>431</v>
      </c>
      <c r="O45" s="185">
        <v>38</v>
      </c>
    </row>
    <row r="46" spans="1:15" ht="12" customHeight="1">
      <c r="A46" s="112" t="s">
        <v>173</v>
      </c>
      <c r="B46" s="113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</row>
    <row r="47" spans="1:15" ht="12" customHeight="1">
      <c r="A47" s="200" t="s">
        <v>285</v>
      </c>
      <c r="B47" s="201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</row>
    <row r="48" spans="1:15" ht="12" customHeight="1">
      <c r="A48" s="200" t="s">
        <v>286</v>
      </c>
      <c r="B48" s="201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</row>
    <row r="49" spans="1:15" ht="12" customHeight="1">
      <c r="A49" s="201" t="s">
        <v>128</v>
      </c>
      <c r="B49" s="201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</row>
    <row r="50" spans="1:15" ht="12" customHeight="1">
      <c r="A50" s="201" t="s">
        <v>129</v>
      </c>
      <c r="B50" s="201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6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92" customWidth="1"/>
    <col min="2" max="2" width="45.33203125" style="92" customWidth="1"/>
    <col min="3" max="4" width="9.77734375" style="92" customWidth="1"/>
    <col min="5" max="5" width="10.5546875" style="92" customWidth="1"/>
    <col min="6" max="10" width="9.77734375" style="92" customWidth="1"/>
    <col min="11" max="11" width="10.6640625" style="92" customWidth="1"/>
    <col min="12" max="14" width="9.77734375" style="92" customWidth="1"/>
    <col min="15" max="15" width="3.5546875" style="92" customWidth="1"/>
    <col min="16" max="16384" width="11.5546875" style="92"/>
  </cols>
  <sheetData>
    <row r="1" spans="1:15" s="107" customFormat="1" ht="24" customHeight="1">
      <c r="A1" s="261" t="s">
        <v>259</v>
      </c>
      <c r="B1" s="261"/>
      <c r="C1" s="261"/>
      <c r="D1" s="261"/>
      <c r="E1" s="261"/>
      <c r="F1" s="261"/>
    </row>
    <row r="2" spans="1:15" s="107" customFormat="1" ht="13.8" customHeight="1">
      <c r="A2" s="160" t="s">
        <v>255</v>
      </c>
      <c r="B2" s="160"/>
      <c r="C2" s="160"/>
      <c r="D2" s="160"/>
      <c r="E2" s="160"/>
      <c r="F2" s="160"/>
      <c r="H2" s="122"/>
      <c r="I2" s="122"/>
    </row>
    <row r="3" spans="1:15" ht="13.8" customHeight="1">
      <c r="N3" s="96"/>
    </row>
    <row r="4" spans="1:15" ht="13.8" customHeight="1">
      <c r="A4" s="248" t="s">
        <v>152</v>
      </c>
      <c r="B4" s="250" t="s">
        <v>111</v>
      </c>
      <c r="C4" s="253" t="s">
        <v>228</v>
      </c>
      <c r="D4" s="264" t="s">
        <v>153</v>
      </c>
      <c r="E4" s="264"/>
      <c r="F4" s="264"/>
      <c r="G4" s="264"/>
      <c r="H4" s="264"/>
      <c r="I4" s="253" t="s">
        <v>228</v>
      </c>
      <c r="J4" s="264" t="s">
        <v>153</v>
      </c>
      <c r="K4" s="264"/>
      <c r="L4" s="264"/>
      <c r="M4" s="264"/>
      <c r="N4" s="264"/>
      <c r="O4" s="262" t="s">
        <v>152</v>
      </c>
    </row>
    <row r="5" spans="1:15" ht="13.8" customHeight="1">
      <c r="A5" s="248"/>
      <c r="B5" s="251"/>
      <c r="C5" s="253"/>
      <c r="D5" s="246" t="s">
        <v>154</v>
      </c>
      <c r="E5" s="263" t="s">
        <v>155</v>
      </c>
      <c r="F5" s="264" t="s">
        <v>156</v>
      </c>
      <c r="G5" s="264"/>
      <c r="H5" s="264"/>
      <c r="I5" s="253"/>
      <c r="J5" s="246" t="s">
        <v>154</v>
      </c>
      <c r="K5" s="263" t="s">
        <v>155</v>
      </c>
      <c r="L5" s="264" t="s">
        <v>156</v>
      </c>
      <c r="M5" s="264"/>
      <c r="N5" s="264"/>
      <c r="O5" s="262"/>
    </row>
    <row r="6" spans="1:15" ht="13.8" customHeight="1">
      <c r="A6" s="248"/>
      <c r="B6" s="251"/>
      <c r="C6" s="253"/>
      <c r="D6" s="246"/>
      <c r="E6" s="263"/>
      <c r="F6" s="265" t="s">
        <v>157</v>
      </c>
      <c r="G6" s="244" t="s">
        <v>158</v>
      </c>
      <c r="H6" s="245" t="s">
        <v>159</v>
      </c>
      <c r="I6" s="253"/>
      <c r="J6" s="246"/>
      <c r="K6" s="263"/>
      <c r="L6" s="253" t="s">
        <v>157</v>
      </c>
      <c r="M6" s="244" t="s">
        <v>158</v>
      </c>
      <c r="N6" s="245" t="s">
        <v>159</v>
      </c>
      <c r="O6" s="262"/>
    </row>
    <row r="7" spans="1:15" ht="13.8" customHeight="1">
      <c r="A7" s="248"/>
      <c r="B7" s="251"/>
      <c r="C7" s="253"/>
      <c r="D7" s="246"/>
      <c r="E7" s="263"/>
      <c r="F7" s="265"/>
      <c r="G7" s="244"/>
      <c r="H7" s="245"/>
      <c r="I7" s="253"/>
      <c r="J7" s="246"/>
      <c r="K7" s="263"/>
      <c r="L7" s="253"/>
      <c r="M7" s="244"/>
      <c r="N7" s="245"/>
      <c r="O7" s="262"/>
    </row>
    <row r="8" spans="1:15" ht="13.8" customHeight="1">
      <c r="A8" s="248"/>
      <c r="B8" s="251"/>
      <c r="C8" s="253"/>
      <c r="D8" s="246"/>
      <c r="E8" s="263"/>
      <c r="F8" s="265"/>
      <c r="G8" s="244"/>
      <c r="H8" s="245"/>
      <c r="I8" s="253"/>
      <c r="J8" s="246"/>
      <c r="K8" s="263"/>
      <c r="L8" s="253"/>
      <c r="M8" s="244"/>
      <c r="N8" s="245"/>
      <c r="O8" s="262"/>
    </row>
    <row r="9" spans="1:15" ht="13.8" customHeight="1">
      <c r="A9" s="248"/>
      <c r="B9" s="252"/>
      <c r="C9" s="241" t="s">
        <v>3</v>
      </c>
      <c r="D9" s="266"/>
      <c r="E9" s="266"/>
      <c r="F9" s="266"/>
      <c r="G9" s="266" t="s">
        <v>3</v>
      </c>
      <c r="H9" s="267"/>
      <c r="I9" s="268" t="s">
        <v>160</v>
      </c>
      <c r="J9" s="268"/>
      <c r="K9" s="268"/>
      <c r="L9" s="268"/>
      <c r="M9" s="268"/>
      <c r="N9" s="268"/>
      <c r="O9" s="262"/>
    </row>
    <row r="10" spans="1:15" s="195" customFormat="1" ht="13.8" customHeight="1">
      <c r="A10" s="223"/>
      <c r="B10" s="207"/>
      <c r="C10" s="224"/>
      <c r="D10" s="224"/>
      <c r="E10" s="224"/>
      <c r="F10" s="224"/>
      <c r="G10" s="224"/>
      <c r="H10" s="224"/>
      <c r="I10" s="225"/>
      <c r="J10" s="225"/>
      <c r="K10" s="225"/>
      <c r="L10" s="225"/>
      <c r="M10" s="225"/>
      <c r="N10" s="225"/>
      <c r="O10" s="209"/>
    </row>
    <row r="11" spans="1:15" ht="12" customHeight="1">
      <c r="A11" s="93">
        <v>1</v>
      </c>
      <c r="B11" s="229" t="s">
        <v>46</v>
      </c>
      <c r="C11" s="104">
        <v>102619</v>
      </c>
      <c r="D11" s="104">
        <v>44491</v>
      </c>
      <c r="E11" s="104">
        <v>58128</v>
      </c>
      <c r="F11" s="104">
        <v>45184</v>
      </c>
      <c r="G11" s="104">
        <v>4542</v>
      </c>
      <c r="H11" s="104">
        <v>8402</v>
      </c>
      <c r="I11" s="104">
        <v>841</v>
      </c>
      <c r="J11" s="104">
        <v>365</v>
      </c>
      <c r="K11" s="104">
        <v>476</v>
      </c>
      <c r="L11" s="104">
        <v>484</v>
      </c>
      <c r="M11" s="104">
        <v>158</v>
      </c>
      <c r="N11" s="104">
        <v>292</v>
      </c>
      <c r="O11" s="185">
        <v>1</v>
      </c>
    </row>
    <row r="12" spans="1:15" ht="12" customHeight="1">
      <c r="A12" s="93">
        <v>2</v>
      </c>
      <c r="B12" s="180" t="s">
        <v>48</v>
      </c>
      <c r="C12" s="104">
        <v>100522</v>
      </c>
      <c r="D12" s="104">
        <v>44069</v>
      </c>
      <c r="E12" s="104">
        <v>56453</v>
      </c>
      <c r="F12" s="104">
        <v>44237</v>
      </c>
      <c r="G12" s="104">
        <v>4016</v>
      </c>
      <c r="H12" s="104">
        <v>8200</v>
      </c>
      <c r="I12" s="104">
        <v>824</v>
      </c>
      <c r="J12" s="104">
        <v>361</v>
      </c>
      <c r="K12" s="104">
        <v>463</v>
      </c>
      <c r="L12" s="104">
        <v>474</v>
      </c>
      <c r="M12" s="104">
        <v>140</v>
      </c>
      <c r="N12" s="104">
        <v>285</v>
      </c>
      <c r="O12" s="185">
        <v>2</v>
      </c>
    </row>
    <row r="13" spans="1:15" ht="12" customHeight="1">
      <c r="A13" s="93">
        <v>3</v>
      </c>
      <c r="B13" s="180" t="s">
        <v>49</v>
      </c>
      <c r="C13" s="104" t="s">
        <v>0</v>
      </c>
      <c r="D13" s="104" t="s">
        <v>0</v>
      </c>
      <c r="E13" s="104" t="s">
        <v>0</v>
      </c>
      <c r="F13" s="104" t="s">
        <v>0</v>
      </c>
      <c r="G13" s="104" t="s">
        <v>0</v>
      </c>
      <c r="H13" s="104" t="s">
        <v>0</v>
      </c>
      <c r="I13" s="104" t="s">
        <v>0</v>
      </c>
      <c r="J13" s="104" t="s">
        <v>0</v>
      </c>
      <c r="K13" s="104" t="s">
        <v>0</v>
      </c>
      <c r="L13" s="104" t="s">
        <v>0</v>
      </c>
      <c r="M13" s="104" t="s">
        <v>0</v>
      </c>
      <c r="N13" s="104" t="s">
        <v>0</v>
      </c>
      <c r="O13" s="185">
        <v>3</v>
      </c>
    </row>
    <row r="14" spans="1:15" ht="12" customHeight="1">
      <c r="A14" s="93">
        <v>4</v>
      </c>
      <c r="B14" s="180" t="s">
        <v>278</v>
      </c>
      <c r="C14" s="104">
        <v>339</v>
      </c>
      <c r="D14" s="104">
        <v>226</v>
      </c>
      <c r="E14" s="104">
        <v>113</v>
      </c>
      <c r="F14" s="104">
        <v>82</v>
      </c>
      <c r="G14" s="104">
        <v>7</v>
      </c>
      <c r="H14" s="104">
        <v>24</v>
      </c>
      <c r="I14" s="104">
        <v>3</v>
      </c>
      <c r="J14" s="104">
        <v>2</v>
      </c>
      <c r="K14" s="104">
        <v>1</v>
      </c>
      <c r="L14" s="104">
        <v>1</v>
      </c>
      <c r="M14" s="104">
        <v>0</v>
      </c>
      <c r="N14" s="104">
        <v>1</v>
      </c>
      <c r="O14" s="185">
        <v>4</v>
      </c>
    </row>
    <row r="15" spans="1:15" ht="12" customHeight="1">
      <c r="A15" s="93">
        <v>5</v>
      </c>
      <c r="B15" s="180" t="s">
        <v>50</v>
      </c>
      <c r="C15" s="104">
        <v>1758</v>
      </c>
      <c r="D15" s="104">
        <v>196</v>
      </c>
      <c r="E15" s="104">
        <v>1563</v>
      </c>
      <c r="F15" s="104">
        <v>866</v>
      </c>
      <c r="G15" s="104">
        <v>519</v>
      </c>
      <c r="H15" s="104">
        <v>178</v>
      </c>
      <c r="I15" s="104">
        <v>14</v>
      </c>
      <c r="J15" s="104">
        <v>2</v>
      </c>
      <c r="K15" s="104">
        <v>13</v>
      </c>
      <c r="L15" s="104">
        <v>9</v>
      </c>
      <c r="M15" s="104">
        <v>18</v>
      </c>
      <c r="N15" s="104">
        <v>6</v>
      </c>
      <c r="O15" s="185">
        <v>5</v>
      </c>
    </row>
    <row r="16" spans="1:15" ht="12" customHeight="1">
      <c r="A16" s="93">
        <v>6</v>
      </c>
      <c r="B16" s="180" t="s">
        <v>51</v>
      </c>
      <c r="C16" s="104">
        <v>51060</v>
      </c>
      <c r="D16" s="104">
        <v>11109</v>
      </c>
      <c r="E16" s="104">
        <v>39951</v>
      </c>
      <c r="F16" s="104">
        <v>28531</v>
      </c>
      <c r="G16" s="104">
        <v>9243</v>
      </c>
      <c r="H16" s="104">
        <v>2177</v>
      </c>
      <c r="I16" s="104">
        <v>418</v>
      </c>
      <c r="J16" s="104">
        <v>91</v>
      </c>
      <c r="K16" s="104">
        <v>327</v>
      </c>
      <c r="L16" s="104">
        <v>306</v>
      </c>
      <c r="M16" s="104">
        <v>322</v>
      </c>
      <c r="N16" s="104">
        <v>76</v>
      </c>
      <c r="O16" s="185">
        <v>6</v>
      </c>
    </row>
    <row r="17" spans="1:15" ht="22.05" customHeight="1">
      <c r="A17" s="93">
        <v>7</v>
      </c>
      <c r="B17" s="182" t="s">
        <v>193</v>
      </c>
      <c r="C17" s="104">
        <v>34937</v>
      </c>
      <c r="D17" s="104">
        <v>6597</v>
      </c>
      <c r="E17" s="104">
        <v>28340</v>
      </c>
      <c r="F17" s="104">
        <v>21350</v>
      </c>
      <c r="G17" s="104">
        <v>5989</v>
      </c>
      <c r="H17" s="104">
        <v>1002</v>
      </c>
      <c r="I17" s="104">
        <v>286</v>
      </c>
      <c r="J17" s="104">
        <v>54</v>
      </c>
      <c r="K17" s="104">
        <v>232</v>
      </c>
      <c r="L17" s="104">
        <v>229</v>
      </c>
      <c r="M17" s="104">
        <v>208</v>
      </c>
      <c r="N17" s="104">
        <v>35</v>
      </c>
      <c r="O17" s="185">
        <v>7</v>
      </c>
    </row>
    <row r="18" spans="1:15" ht="22.05" customHeight="1">
      <c r="A18" s="93">
        <v>8</v>
      </c>
      <c r="B18" s="187" t="s">
        <v>279</v>
      </c>
      <c r="C18" s="104">
        <v>335091</v>
      </c>
      <c r="D18" s="104">
        <v>251419</v>
      </c>
      <c r="E18" s="104">
        <v>83672</v>
      </c>
      <c r="F18" s="104">
        <v>58889</v>
      </c>
      <c r="G18" s="104">
        <v>24022</v>
      </c>
      <c r="H18" s="104">
        <v>761</v>
      </c>
      <c r="I18" s="104">
        <v>2746</v>
      </c>
      <c r="J18" s="104">
        <v>2060</v>
      </c>
      <c r="K18" s="104">
        <v>686</v>
      </c>
      <c r="L18" s="104">
        <v>631</v>
      </c>
      <c r="M18" s="104">
        <v>836</v>
      </c>
      <c r="N18" s="104">
        <v>26</v>
      </c>
      <c r="O18" s="185">
        <v>8</v>
      </c>
    </row>
    <row r="19" spans="1:15" ht="22.05" customHeight="1">
      <c r="A19" s="93">
        <v>9</v>
      </c>
      <c r="B19" s="182" t="s">
        <v>194</v>
      </c>
      <c r="C19" s="104">
        <v>184399</v>
      </c>
      <c r="D19" s="104">
        <v>184367</v>
      </c>
      <c r="E19" s="104">
        <v>31</v>
      </c>
      <c r="F19" s="104">
        <v>13</v>
      </c>
      <c r="G19" s="104">
        <v>4</v>
      </c>
      <c r="H19" s="104">
        <v>14</v>
      </c>
      <c r="I19" s="104">
        <v>1511</v>
      </c>
      <c r="J19" s="104">
        <v>1511</v>
      </c>
      <c r="K19" s="104">
        <v>0</v>
      </c>
      <c r="L19" s="104">
        <v>0</v>
      </c>
      <c r="M19" s="104">
        <v>0</v>
      </c>
      <c r="N19" s="104">
        <v>0</v>
      </c>
      <c r="O19" s="185">
        <v>9</v>
      </c>
    </row>
    <row r="20" spans="1:15" ht="12" customHeight="1">
      <c r="A20" s="93">
        <v>10</v>
      </c>
      <c r="B20" s="180" t="s">
        <v>53</v>
      </c>
      <c r="C20" s="104">
        <v>127854</v>
      </c>
      <c r="D20" s="104">
        <v>127854</v>
      </c>
      <c r="E20" s="104" t="s">
        <v>0</v>
      </c>
      <c r="F20" s="104" t="s">
        <v>0</v>
      </c>
      <c r="G20" s="104" t="s">
        <v>0</v>
      </c>
      <c r="H20" s="104" t="s">
        <v>0</v>
      </c>
      <c r="I20" s="104">
        <v>1048</v>
      </c>
      <c r="J20" s="104">
        <v>1048</v>
      </c>
      <c r="K20" s="104" t="s">
        <v>0</v>
      </c>
      <c r="L20" s="104" t="s">
        <v>0</v>
      </c>
      <c r="M20" s="104" t="s">
        <v>0</v>
      </c>
      <c r="N20" s="104" t="s">
        <v>0</v>
      </c>
      <c r="O20" s="185">
        <v>10</v>
      </c>
    </row>
    <row r="21" spans="1:15" ht="12" customHeight="1">
      <c r="A21" s="93">
        <v>11</v>
      </c>
      <c r="B21" s="181" t="s">
        <v>55</v>
      </c>
      <c r="C21" s="104">
        <v>39794</v>
      </c>
      <c r="D21" s="104">
        <v>39794</v>
      </c>
      <c r="E21" s="104" t="s">
        <v>0</v>
      </c>
      <c r="F21" s="104" t="s">
        <v>0</v>
      </c>
      <c r="G21" s="104" t="s">
        <v>0</v>
      </c>
      <c r="H21" s="104" t="s">
        <v>0</v>
      </c>
      <c r="I21" s="104">
        <v>326</v>
      </c>
      <c r="J21" s="104">
        <v>326</v>
      </c>
      <c r="K21" s="104" t="s">
        <v>0</v>
      </c>
      <c r="L21" s="104" t="s">
        <v>0</v>
      </c>
      <c r="M21" s="104" t="s">
        <v>0</v>
      </c>
      <c r="N21" s="104" t="s">
        <v>0</v>
      </c>
      <c r="O21" s="185">
        <v>11</v>
      </c>
    </row>
    <row r="22" spans="1:15" ht="12" customHeight="1">
      <c r="A22" s="93">
        <v>12</v>
      </c>
      <c r="B22" s="181" t="s">
        <v>57</v>
      </c>
      <c r="C22" s="104">
        <v>15031</v>
      </c>
      <c r="D22" s="104">
        <v>15031</v>
      </c>
      <c r="E22" s="104" t="s">
        <v>0</v>
      </c>
      <c r="F22" s="104" t="s">
        <v>0</v>
      </c>
      <c r="G22" s="104" t="s">
        <v>0</v>
      </c>
      <c r="H22" s="104" t="s">
        <v>0</v>
      </c>
      <c r="I22" s="104">
        <v>123</v>
      </c>
      <c r="J22" s="104">
        <v>123</v>
      </c>
      <c r="K22" s="104" t="s">
        <v>0</v>
      </c>
      <c r="L22" s="104" t="s">
        <v>0</v>
      </c>
      <c r="M22" s="104" t="s">
        <v>0</v>
      </c>
      <c r="N22" s="104" t="s">
        <v>0</v>
      </c>
      <c r="O22" s="185">
        <v>12</v>
      </c>
    </row>
    <row r="23" spans="1:15" ht="12" customHeight="1">
      <c r="A23" s="93">
        <v>13</v>
      </c>
      <c r="B23" s="181" t="s">
        <v>59</v>
      </c>
      <c r="C23" s="104">
        <v>1721</v>
      </c>
      <c r="D23" s="104">
        <v>1690</v>
      </c>
      <c r="E23" s="104">
        <v>31</v>
      </c>
      <c r="F23" s="104">
        <v>13</v>
      </c>
      <c r="G23" s="104">
        <v>4</v>
      </c>
      <c r="H23" s="104">
        <v>14</v>
      </c>
      <c r="I23" s="104">
        <v>14</v>
      </c>
      <c r="J23" s="104">
        <v>14</v>
      </c>
      <c r="K23" s="104">
        <v>0</v>
      </c>
      <c r="L23" s="104">
        <v>0</v>
      </c>
      <c r="M23" s="104">
        <v>0</v>
      </c>
      <c r="N23" s="104">
        <v>0</v>
      </c>
      <c r="O23" s="185">
        <v>13</v>
      </c>
    </row>
    <row r="24" spans="1:15" ht="22.05" customHeight="1">
      <c r="A24" s="93">
        <v>14</v>
      </c>
      <c r="B24" s="182" t="s">
        <v>280</v>
      </c>
      <c r="C24" s="104">
        <v>30535</v>
      </c>
      <c r="D24" s="104">
        <v>22181</v>
      </c>
      <c r="E24" s="104">
        <v>8354</v>
      </c>
      <c r="F24" s="104">
        <v>8007</v>
      </c>
      <c r="G24" s="104">
        <v>303</v>
      </c>
      <c r="H24" s="104">
        <v>45</v>
      </c>
      <c r="I24" s="104">
        <v>250</v>
      </c>
      <c r="J24" s="104">
        <v>182</v>
      </c>
      <c r="K24" s="104">
        <v>68</v>
      </c>
      <c r="L24" s="104">
        <v>86</v>
      </c>
      <c r="M24" s="104">
        <v>11</v>
      </c>
      <c r="N24" s="104">
        <v>2</v>
      </c>
      <c r="O24" s="185">
        <v>14</v>
      </c>
    </row>
    <row r="25" spans="1:15" ht="22.05" customHeight="1">
      <c r="A25" s="93">
        <v>15</v>
      </c>
      <c r="B25" s="182" t="s">
        <v>281</v>
      </c>
      <c r="C25" s="104">
        <v>26536</v>
      </c>
      <c r="D25" s="104">
        <v>24848</v>
      </c>
      <c r="E25" s="104">
        <v>1688</v>
      </c>
      <c r="F25" s="104">
        <v>1522</v>
      </c>
      <c r="G25" s="104">
        <v>102</v>
      </c>
      <c r="H25" s="104">
        <v>65</v>
      </c>
      <c r="I25" s="104">
        <v>217</v>
      </c>
      <c r="J25" s="104">
        <v>204</v>
      </c>
      <c r="K25" s="104">
        <v>14</v>
      </c>
      <c r="L25" s="104">
        <v>16</v>
      </c>
      <c r="M25" s="104">
        <v>4</v>
      </c>
      <c r="N25" s="104">
        <v>2</v>
      </c>
      <c r="O25" s="185">
        <v>15</v>
      </c>
    </row>
    <row r="26" spans="1:15" ht="12" customHeight="1">
      <c r="A26" s="93">
        <v>16</v>
      </c>
      <c r="B26" s="180" t="s">
        <v>62</v>
      </c>
      <c r="C26" s="104">
        <v>3633</v>
      </c>
      <c r="D26" s="104">
        <v>189</v>
      </c>
      <c r="E26" s="104">
        <v>3444</v>
      </c>
      <c r="F26" s="104">
        <v>1914</v>
      </c>
      <c r="G26" s="104">
        <v>1518</v>
      </c>
      <c r="H26" s="104">
        <v>12</v>
      </c>
      <c r="I26" s="104">
        <v>30</v>
      </c>
      <c r="J26" s="104">
        <v>2</v>
      </c>
      <c r="K26" s="104">
        <v>28</v>
      </c>
      <c r="L26" s="104">
        <v>21</v>
      </c>
      <c r="M26" s="104">
        <v>53</v>
      </c>
      <c r="N26" s="104">
        <v>0</v>
      </c>
      <c r="O26" s="185">
        <v>16</v>
      </c>
    </row>
    <row r="27" spans="1:15" ht="12" customHeight="1">
      <c r="A27" s="93">
        <v>17</v>
      </c>
      <c r="B27" s="180" t="s">
        <v>63</v>
      </c>
      <c r="C27" s="104">
        <v>3257</v>
      </c>
      <c r="D27" s="104">
        <v>53</v>
      </c>
      <c r="E27" s="104">
        <v>3204</v>
      </c>
      <c r="F27" s="104">
        <v>1739</v>
      </c>
      <c r="G27" s="104">
        <v>1453</v>
      </c>
      <c r="H27" s="104">
        <v>12</v>
      </c>
      <c r="I27" s="104">
        <v>27</v>
      </c>
      <c r="J27" s="104">
        <v>0</v>
      </c>
      <c r="K27" s="104">
        <v>26</v>
      </c>
      <c r="L27" s="104">
        <v>19</v>
      </c>
      <c r="M27" s="104">
        <v>51</v>
      </c>
      <c r="N27" s="104">
        <v>0</v>
      </c>
      <c r="O27" s="185">
        <v>17</v>
      </c>
    </row>
    <row r="28" spans="1:15" ht="12" customHeight="1">
      <c r="A28" s="93">
        <v>18</v>
      </c>
      <c r="B28" s="188" t="s">
        <v>130</v>
      </c>
      <c r="C28" s="104">
        <v>490091</v>
      </c>
      <c r="D28" s="104">
        <v>307208</v>
      </c>
      <c r="E28" s="104">
        <v>182883</v>
      </c>
      <c r="F28" s="104">
        <v>132820</v>
      </c>
      <c r="G28" s="104">
        <v>38712</v>
      </c>
      <c r="H28" s="104">
        <v>11352</v>
      </c>
      <c r="I28" s="104">
        <v>4016</v>
      </c>
      <c r="J28" s="104">
        <v>2517</v>
      </c>
      <c r="K28" s="104">
        <v>1498</v>
      </c>
      <c r="L28" s="104">
        <v>1423</v>
      </c>
      <c r="M28" s="104">
        <v>1347</v>
      </c>
      <c r="N28" s="104">
        <v>395</v>
      </c>
      <c r="O28" s="185">
        <v>18</v>
      </c>
    </row>
    <row r="29" spans="1:15" ht="12" customHeight="1">
      <c r="A29" s="93">
        <v>21</v>
      </c>
      <c r="B29" s="180" t="s">
        <v>167</v>
      </c>
      <c r="C29" s="104">
        <v>39272</v>
      </c>
      <c r="D29" s="104">
        <v>7032</v>
      </c>
      <c r="E29" s="104">
        <v>32240</v>
      </c>
      <c r="F29" s="104">
        <v>26443</v>
      </c>
      <c r="G29" s="104">
        <v>5395</v>
      </c>
      <c r="H29" s="104">
        <v>402</v>
      </c>
      <c r="I29" s="104">
        <v>322</v>
      </c>
      <c r="J29" s="104">
        <v>58</v>
      </c>
      <c r="K29" s="104">
        <v>264</v>
      </c>
      <c r="L29" s="104">
        <v>283</v>
      </c>
      <c r="M29" s="104">
        <v>188</v>
      </c>
      <c r="N29" s="104">
        <v>14</v>
      </c>
      <c r="O29" s="185">
        <v>21</v>
      </c>
    </row>
    <row r="30" spans="1:15" ht="12" customHeight="1">
      <c r="A30" s="93">
        <v>22</v>
      </c>
      <c r="B30" s="180" t="s">
        <v>66</v>
      </c>
      <c r="C30" s="104">
        <v>7331</v>
      </c>
      <c r="D30" s="104">
        <v>1714</v>
      </c>
      <c r="E30" s="104">
        <v>5617</v>
      </c>
      <c r="F30" s="104">
        <v>5575</v>
      </c>
      <c r="G30" s="104">
        <v>32</v>
      </c>
      <c r="H30" s="104">
        <v>11</v>
      </c>
      <c r="I30" s="104">
        <v>60</v>
      </c>
      <c r="J30" s="104">
        <v>14</v>
      </c>
      <c r="K30" s="104">
        <v>46</v>
      </c>
      <c r="L30" s="104">
        <v>60</v>
      </c>
      <c r="M30" s="104">
        <v>1</v>
      </c>
      <c r="N30" s="104">
        <v>0</v>
      </c>
      <c r="O30" s="185">
        <v>22</v>
      </c>
    </row>
    <row r="31" spans="1:15" ht="12" customHeight="1">
      <c r="A31" s="93">
        <v>23</v>
      </c>
      <c r="B31" s="172" t="s">
        <v>292</v>
      </c>
      <c r="C31" s="104">
        <v>466</v>
      </c>
      <c r="D31" s="104">
        <v>47</v>
      </c>
      <c r="E31" s="104">
        <v>420</v>
      </c>
      <c r="F31" s="104">
        <v>204</v>
      </c>
      <c r="G31" s="104">
        <v>215</v>
      </c>
      <c r="H31" s="104" t="s">
        <v>0</v>
      </c>
      <c r="I31" s="104">
        <v>4</v>
      </c>
      <c r="J31" s="104">
        <v>0</v>
      </c>
      <c r="K31" s="104">
        <v>3</v>
      </c>
      <c r="L31" s="104">
        <v>2</v>
      </c>
      <c r="M31" s="104">
        <v>7</v>
      </c>
      <c r="N31" s="104" t="s">
        <v>0</v>
      </c>
      <c r="O31" s="185">
        <v>23</v>
      </c>
    </row>
    <row r="32" spans="1:15" ht="12" customHeight="1">
      <c r="A32" s="93">
        <v>24</v>
      </c>
      <c r="B32" s="172" t="s">
        <v>291</v>
      </c>
      <c r="C32" s="104">
        <v>4115</v>
      </c>
      <c r="D32" s="104">
        <v>1615</v>
      </c>
      <c r="E32" s="104">
        <v>2500</v>
      </c>
      <c r="F32" s="104">
        <v>1990</v>
      </c>
      <c r="G32" s="104">
        <v>228</v>
      </c>
      <c r="H32" s="104">
        <v>282</v>
      </c>
      <c r="I32" s="104">
        <v>34</v>
      </c>
      <c r="J32" s="104">
        <v>13</v>
      </c>
      <c r="K32" s="104">
        <v>20</v>
      </c>
      <c r="L32" s="104">
        <v>21</v>
      </c>
      <c r="M32" s="104">
        <v>8</v>
      </c>
      <c r="N32" s="104">
        <v>10</v>
      </c>
      <c r="O32" s="185">
        <v>24</v>
      </c>
    </row>
    <row r="33" spans="1:15" ht="12" customHeight="1">
      <c r="A33" s="93">
        <v>25</v>
      </c>
      <c r="B33" s="180" t="s">
        <v>67</v>
      </c>
      <c r="C33" s="104">
        <v>1660</v>
      </c>
      <c r="D33" s="104" t="s">
        <v>0</v>
      </c>
      <c r="E33" s="104">
        <v>1660</v>
      </c>
      <c r="F33" s="104">
        <v>1660</v>
      </c>
      <c r="G33" s="104" t="s">
        <v>0</v>
      </c>
      <c r="H33" s="104" t="s">
        <v>0</v>
      </c>
      <c r="I33" s="104">
        <v>14</v>
      </c>
      <c r="J33" s="104" t="s">
        <v>0</v>
      </c>
      <c r="K33" s="104">
        <v>14</v>
      </c>
      <c r="L33" s="104">
        <v>18</v>
      </c>
      <c r="M33" s="104" t="s">
        <v>0</v>
      </c>
      <c r="N33" s="104" t="s">
        <v>0</v>
      </c>
      <c r="O33" s="185">
        <v>25</v>
      </c>
    </row>
    <row r="34" spans="1:15" ht="12" customHeight="1">
      <c r="A34" s="93">
        <v>26</v>
      </c>
      <c r="B34" s="180" t="s">
        <v>68</v>
      </c>
      <c r="C34" s="104">
        <v>25278</v>
      </c>
      <c r="D34" s="104">
        <v>3657</v>
      </c>
      <c r="E34" s="104">
        <v>21621</v>
      </c>
      <c r="F34" s="104">
        <v>16594</v>
      </c>
      <c r="G34" s="104">
        <v>4919</v>
      </c>
      <c r="H34" s="104">
        <v>108</v>
      </c>
      <c r="I34" s="104">
        <v>207</v>
      </c>
      <c r="J34" s="104">
        <v>30</v>
      </c>
      <c r="K34" s="104">
        <v>177</v>
      </c>
      <c r="L34" s="104">
        <v>178</v>
      </c>
      <c r="M34" s="104">
        <v>171</v>
      </c>
      <c r="N34" s="104">
        <v>4</v>
      </c>
      <c r="O34" s="185">
        <v>26</v>
      </c>
    </row>
    <row r="35" spans="1:15" ht="12" customHeight="1">
      <c r="A35" s="93">
        <v>28</v>
      </c>
      <c r="B35" s="184" t="s">
        <v>168</v>
      </c>
      <c r="C35" s="104">
        <v>529364</v>
      </c>
      <c r="D35" s="104">
        <v>314240</v>
      </c>
      <c r="E35" s="104">
        <v>215123</v>
      </c>
      <c r="F35" s="104">
        <v>159263</v>
      </c>
      <c r="G35" s="104">
        <v>44107</v>
      </c>
      <c r="H35" s="104">
        <v>11753</v>
      </c>
      <c r="I35" s="104">
        <v>4337</v>
      </c>
      <c r="J35" s="104">
        <v>2575</v>
      </c>
      <c r="K35" s="104">
        <v>1763</v>
      </c>
      <c r="L35" s="104">
        <v>1707</v>
      </c>
      <c r="M35" s="104">
        <v>1535</v>
      </c>
      <c r="N35" s="104">
        <v>409</v>
      </c>
      <c r="O35" s="185">
        <v>28</v>
      </c>
    </row>
    <row r="36" spans="1:15" ht="12" customHeight="1">
      <c r="A36" s="93">
        <v>29</v>
      </c>
      <c r="B36" s="189" t="s">
        <v>169</v>
      </c>
      <c r="C36" s="104">
        <v>12006</v>
      </c>
      <c r="D36" s="104">
        <v>3982</v>
      </c>
      <c r="E36" s="104">
        <v>8024</v>
      </c>
      <c r="F36" s="104">
        <v>6128</v>
      </c>
      <c r="G36" s="104">
        <v>863</v>
      </c>
      <c r="H36" s="104">
        <v>1033</v>
      </c>
      <c r="I36" s="104">
        <v>98</v>
      </c>
      <c r="J36" s="104">
        <v>33</v>
      </c>
      <c r="K36" s="104">
        <v>66</v>
      </c>
      <c r="L36" s="104">
        <v>66</v>
      </c>
      <c r="M36" s="104">
        <v>30</v>
      </c>
      <c r="N36" s="104">
        <v>36</v>
      </c>
      <c r="O36" s="185">
        <v>29</v>
      </c>
    </row>
    <row r="37" spans="1:15" ht="12" customHeight="1">
      <c r="A37" s="93">
        <v>30</v>
      </c>
      <c r="B37" s="189" t="s">
        <v>170</v>
      </c>
      <c r="C37" s="104">
        <v>-3125</v>
      </c>
      <c r="D37" s="104">
        <v>599</v>
      </c>
      <c r="E37" s="104">
        <v>-3723</v>
      </c>
      <c r="F37" s="104">
        <v>-4934</v>
      </c>
      <c r="G37" s="104">
        <v>1601</v>
      </c>
      <c r="H37" s="104">
        <v>-390</v>
      </c>
      <c r="I37" s="104">
        <v>-26</v>
      </c>
      <c r="J37" s="104">
        <v>5</v>
      </c>
      <c r="K37" s="104">
        <v>-31</v>
      </c>
      <c r="L37" s="104">
        <v>-53</v>
      </c>
      <c r="M37" s="104">
        <v>56</v>
      </c>
      <c r="N37" s="104">
        <v>-14</v>
      </c>
      <c r="O37" s="185">
        <v>30</v>
      </c>
    </row>
    <row r="38" spans="1:15" ht="12" customHeight="1">
      <c r="A38" s="93">
        <v>31</v>
      </c>
      <c r="B38" s="190" t="s">
        <v>73</v>
      </c>
      <c r="C38" s="104">
        <v>8881</v>
      </c>
      <c r="D38" s="104">
        <v>4580</v>
      </c>
      <c r="E38" s="104">
        <v>4301</v>
      </c>
      <c r="F38" s="104">
        <v>1194</v>
      </c>
      <c r="G38" s="104">
        <v>2464</v>
      </c>
      <c r="H38" s="104">
        <v>642</v>
      </c>
      <c r="I38" s="104">
        <v>73</v>
      </c>
      <c r="J38" s="104">
        <v>38</v>
      </c>
      <c r="K38" s="104">
        <v>35</v>
      </c>
      <c r="L38" s="104">
        <v>13</v>
      </c>
      <c r="M38" s="104">
        <v>86</v>
      </c>
      <c r="N38" s="104">
        <v>22</v>
      </c>
      <c r="O38" s="185">
        <v>31</v>
      </c>
    </row>
    <row r="39" spans="1:15" ht="12" customHeight="1">
      <c r="A39" s="109"/>
      <c r="B39" s="191"/>
      <c r="C39" s="105"/>
      <c r="D39" s="105"/>
      <c r="E39" s="105"/>
      <c r="F39" s="105"/>
      <c r="G39" s="105"/>
      <c r="H39" s="105"/>
      <c r="I39" s="104"/>
      <c r="J39" s="104"/>
      <c r="K39" s="104"/>
      <c r="L39" s="104"/>
      <c r="M39" s="104"/>
      <c r="N39" s="104"/>
      <c r="O39" s="196"/>
    </row>
    <row r="40" spans="1:15" ht="12" customHeight="1">
      <c r="A40" s="109"/>
      <c r="B40" s="192" t="s">
        <v>75</v>
      </c>
      <c r="C40" s="105"/>
      <c r="D40" s="105"/>
      <c r="E40" s="105"/>
      <c r="F40" s="105"/>
      <c r="G40" s="105"/>
      <c r="H40" s="105"/>
      <c r="I40" s="104"/>
      <c r="J40" s="104"/>
      <c r="K40" s="104"/>
      <c r="L40" s="104"/>
      <c r="M40" s="104"/>
      <c r="N40" s="104"/>
      <c r="O40" s="196"/>
    </row>
    <row r="41" spans="1:15" ht="12" customHeight="1">
      <c r="A41" s="93">
        <v>32</v>
      </c>
      <c r="B41" s="193" t="s">
        <v>76</v>
      </c>
      <c r="C41" s="104">
        <v>5088</v>
      </c>
      <c r="D41" s="104" t="s">
        <v>0</v>
      </c>
      <c r="E41" s="104">
        <v>5088</v>
      </c>
      <c r="F41" s="104">
        <v>4649</v>
      </c>
      <c r="G41" s="104">
        <v>265</v>
      </c>
      <c r="H41" s="104">
        <v>175</v>
      </c>
      <c r="I41" s="104">
        <v>42</v>
      </c>
      <c r="J41" s="104" t="s">
        <v>0</v>
      </c>
      <c r="K41" s="104">
        <v>42</v>
      </c>
      <c r="L41" s="104">
        <v>50</v>
      </c>
      <c r="M41" s="104">
        <v>9</v>
      </c>
      <c r="N41" s="104">
        <v>6</v>
      </c>
      <c r="O41" s="185">
        <v>32</v>
      </c>
    </row>
    <row r="42" spans="1:15" ht="12" customHeight="1">
      <c r="A42" s="93">
        <v>34</v>
      </c>
      <c r="B42" s="193" t="s">
        <v>171</v>
      </c>
      <c r="C42" s="104">
        <v>9766</v>
      </c>
      <c r="D42" s="104">
        <v>159</v>
      </c>
      <c r="E42" s="104">
        <v>9607</v>
      </c>
      <c r="F42" s="104">
        <v>6810</v>
      </c>
      <c r="G42" s="104">
        <v>2560</v>
      </c>
      <c r="H42" s="104">
        <v>236</v>
      </c>
      <c r="I42" s="104">
        <v>80</v>
      </c>
      <c r="J42" s="104">
        <v>1</v>
      </c>
      <c r="K42" s="104">
        <v>79</v>
      </c>
      <c r="L42" s="104">
        <v>73</v>
      </c>
      <c r="M42" s="104">
        <v>89</v>
      </c>
      <c r="N42" s="104">
        <v>8</v>
      </c>
      <c r="O42" s="185">
        <v>34</v>
      </c>
    </row>
    <row r="43" spans="1:15" ht="12" customHeight="1">
      <c r="A43" s="93">
        <v>36</v>
      </c>
      <c r="B43" s="194" t="s">
        <v>79</v>
      </c>
      <c r="C43" s="104">
        <v>-4678</v>
      </c>
      <c r="D43" s="104">
        <v>-159</v>
      </c>
      <c r="E43" s="104">
        <v>-4519</v>
      </c>
      <c r="F43" s="104">
        <v>-2161</v>
      </c>
      <c r="G43" s="104">
        <v>-2296</v>
      </c>
      <c r="H43" s="104">
        <v>-62</v>
      </c>
      <c r="I43" s="104">
        <v>-38</v>
      </c>
      <c r="J43" s="104">
        <v>-1</v>
      </c>
      <c r="K43" s="104">
        <v>-37</v>
      </c>
      <c r="L43" s="104">
        <v>-23</v>
      </c>
      <c r="M43" s="104">
        <v>-80</v>
      </c>
      <c r="N43" s="104">
        <v>-2</v>
      </c>
      <c r="O43" s="185">
        <v>36</v>
      </c>
    </row>
    <row r="44" spans="1:15" ht="12" customHeight="1">
      <c r="A44" s="110" t="s">
        <v>173</v>
      </c>
      <c r="B44" s="111"/>
    </row>
    <row r="45" spans="1:15" ht="12" customHeight="1">
      <c r="A45" s="202" t="s">
        <v>287</v>
      </c>
      <c r="B45" s="203"/>
      <c r="C45" s="37"/>
    </row>
    <row r="46" spans="1:15" ht="12" customHeight="1">
      <c r="A46" s="204" t="s">
        <v>133</v>
      </c>
      <c r="B46" s="205"/>
      <c r="C46" s="38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7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8" max="8" width="14.5546875" customWidth="1"/>
  </cols>
  <sheetData>
    <row r="1" spans="1:6">
      <c r="A1" s="235" t="s">
        <v>31</v>
      </c>
      <c r="B1" s="235"/>
      <c r="C1" s="235"/>
      <c r="D1" s="235"/>
      <c r="E1" s="235"/>
      <c r="F1" s="235"/>
    </row>
  </sheetData>
  <mergeCells count="1">
    <mergeCell ref="A1:F1"/>
  </mergeCells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 2 - j / 13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939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53340</xdr:rowOff>
              </from>
              <to>
                <xdr:col>7</xdr:col>
                <xdr:colOff>944880</xdr:colOff>
                <xdr:row>58</xdr:row>
                <xdr:rowOff>152400</xdr:rowOff>
              </to>
            </anchor>
          </objectPr>
        </oleObject>
      </mc:Choice>
      <mc:Fallback>
        <oleObject progId="Word.Document.8" shapeId="59393" r:id="rId5"/>
      </mc:Fallback>
    </mc:AlternateContent>
    <mc:AlternateContent xmlns:mc="http://schemas.openxmlformats.org/markup-compatibility/2006">
      <mc:Choice Requires="x14">
        <oleObject progId="Word.Document.8" shapeId="5939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7</xdr:col>
                <xdr:colOff>990600</xdr:colOff>
                <xdr:row>108</xdr:row>
                <xdr:rowOff>160020</xdr:rowOff>
              </to>
            </anchor>
          </objectPr>
        </oleObject>
      </mc:Choice>
      <mc:Fallback>
        <oleObject progId="Word.Document.8" shapeId="5939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6.6640625" style="32" customWidth="1"/>
    <col min="2" max="2" width="56.44140625" style="32" customWidth="1"/>
    <col min="3" max="3" width="28.77734375" style="32" customWidth="1"/>
    <col min="4" max="16384" width="11.5546875" style="32"/>
  </cols>
  <sheetData>
    <row r="1" spans="1:3" s="10" customFormat="1" ht="12" customHeight="1">
      <c r="A1" s="160" t="s">
        <v>139</v>
      </c>
      <c r="B1" s="160"/>
      <c r="C1" s="160"/>
    </row>
    <row r="2" spans="1:3" s="15" customFormat="1" ht="12" customHeight="1">
      <c r="A2" s="236" t="s">
        <v>107</v>
      </c>
      <c r="B2" s="237"/>
      <c r="C2" s="237"/>
    </row>
    <row r="3" spans="1:3" ht="12" customHeight="1">
      <c r="B3" s="18"/>
      <c r="C3" s="19"/>
    </row>
    <row r="4" spans="1:3" ht="12" customHeight="1">
      <c r="A4" s="30" t="s">
        <v>44</v>
      </c>
      <c r="B4" s="31" t="s">
        <v>284</v>
      </c>
      <c r="C4" s="29" t="s">
        <v>45</v>
      </c>
    </row>
    <row r="5" spans="1:3" s="75" customFormat="1" ht="12" customHeight="1">
      <c r="A5" s="3"/>
      <c r="B5" s="211"/>
      <c r="C5" s="2"/>
    </row>
    <row r="6" spans="1:3" ht="12" customHeight="1">
      <c r="A6" s="69">
        <v>1</v>
      </c>
      <c r="B6" s="125" t="s">
        <v>183</v>
      </c>
      <c r="C6" s="84" t="s">
        <v>197</v>
      </c>
    </row>
    <row r="7" spans="1:3" ht="12" customHeight="1">
      <c r="A7" s="69">
        <v>2</v>
      </c>
      <c r="B7" s="126" t="s">
        <v>80</v>
      </c>
      <c r="C7" s="127">
        <v>601</v>
      </c>
    </row>
    <row r="8" spans="1:3" ht="12" customHeight="1">
      <c r="A8" s="69">
        <v>3</v>
      </c>
      <c r="B8" s="126" t="s">
        <v>81</v>
      </c>
      <c r="C8" s="84">
        <v>6011.6012000000001</v>
      </c>
    </row>
    <row r="9" spans="1:3" ht="12" customHeight="1">
      <c r="A9" s="69">
        <v>4</v>
      </c>
      <c r="B9" s="126" t="s">
        <v>82</v>
      </c>
      <c r="C9" s="84">
        <v>6013</v>
      </c>
    </row>
    <row r="10" spans="1:3" ht="12" customHeight="1">
      <c r="A10" s="69">
        <v>5</v>
      </c>
      <c r="B10" s="126" t="s">
        <v>195</v>
      </c>
      <c r="C10" s="84" t="s">
        <v>83</v>
      </c>
    </row>
    <row r="11" spans="1:3" ht="12" customHeight="1">
      <c r="A11" s="69">
        <v>6</v>
      </c>
      <c r="B11" s="126" t="s">
        <v>84</v>
      </c>
      <c r="C11" s="84">
        <v>602</v>
      </c>
    </row>
    <row r="12" spans="1:3" ht="12" customHeight="1">
      <c r="A12" s="69">
        <v>7</v>
      </c>
      <c r="B12" s="126" t="s">
        <v>85</v>
      </c>
      <c r="C12" s="84">
        <v>6021</v>
      </c>
    </row>
    <row r="13" spans="1:3" ht="12" customHeight="1">
      <c r="A13" s="70">
        <v>8</v>
      </c>
      <c r="B13" s="126" t="s">
        <v>86</v>
      </c>
      <c r="C13" s="84">
        <v>6022</v>
      </c>
    </row>
    <row r="14" spans="1:3" ht="12" customHeight="1">
      <c r="A14" s="69">
        <v>9</v>
      </c>
      <c r="B14" s="126" t="s">
        <v>87</v>
      </c>
      <c r="C14" s="84">
        <v>603</v>
      </c>
    </row>
    <row r="15" spans="1:3" ht="12" customHeight="1">
      <c r="A15" s="69">
        <v>10</v>
      </c>
      <c r="B15" s="125" t="s">
        <v>132</v>
      </c>
      <c r="C15" s="152" t="s">
        <v>198</v>
      </c>
    </row>
    <row r="16" spans="1:3" ht="12" customHeight="1">
      <c r="A16" s="69">
        <v>11</v>
      </c>
      <c r="B16" s="125" t="s">
        <v>161</v>
      </c>
      <c r="C16" s="85" t="s">
        <v>180</v>
      </c>
    </row>
    <row r="17" spans="1:3" ht="12" customHeight="1">
      <c r="A17" s="69">
        <v>12</v>
      </c>
      <c r="B17" s="125" t="s">
        <v>264</v>
      </c>
      <c r="C17" s="85">
        <v>6111</v>
      </c>
    </row>
    <row r="18" spans="1:3" ht="12" customHeight="1">
      <c r="A18" s="69">
        <v>13</v>
      </c>
      <c r="B18" s="125" t="s">
        <v>265</v>
      </c>
      <c r="C18" s="84">
        <v>6182</v>
      </c>
    </row>
    <row r="19" spans="1:3" ht="22.05" customHeight="1">
      <c r="A19" s="69">
        <v>14</v>
      </c>
      <c r="B19" s="128" t="s">
        <v>268</v>
      </c>
      <c r="C19" s="85" t="s">
        <v>109</v>
      </c>
    </row>
    <row r="20" spans="1:3" ht="12" customHeight="1">
      <c r="A20" s="69">
        <v>15</v>
      </c>
      <c r="B20" s="125" t="s">
        <v>88</v>
      </c>
      <c r="C20" s="152">
        <v>62</v>
      </c>
    </row>
    <row r="21" spans="1:3" ht="12" customHeight="1">
      <c r="A21" s="69">
        <v>16</v>
      </c>
      <c r="B21" s="125" t="s">
        <v>89</v>
      </c>
      <c r="C21" s="84">
        <v>621</v>
      </c>
    </row>
    <row r="22" spans="1:3" ht="12" customHeight="1">
      <c r="A22" s="69">
        <v>17</v>
      </c>
      <c r="B22" s="125" t="s">
        <v>90</v>
      </c>
      <c r="C22" s="84">
        <v>622</v>
      </c>
    </row>
    <row r="23" spans="1:3" ht="12" customHeight="1">
      <c r="A23" s="69">
        <v>18</v>
      </c>
      <c r="B23" s="125" t="s">
        <v>91</v>
      </c>
      <c r="C23" s="84">
        <v>63</v>
      </c>
    </row>
    <row r="24" spans="1:3" ht="12" customHeight="1">
      <c r="A24" s="69">
        <v>19</v>
      </c>
      <c r="B24" s="128" t="s">
        <v>266</v>
      </c>
      <c r="C24" s="84">
        <v>64</v>
      </c>
    </row>
    <row r="25" spans="1:3" ht="12" customHeight="1">
      <c r="A25" s="69">
        <v>20</v>
      </c>
      <c r="B25" s="125" t="s">
        <v>92</v>
      </c>
      <c r="C25" s="84">
        <v>641</v>
      </c>
    </row>
    <row r="26" spans="1:3" ht="12" customHeight="1">
      <c r="A26" s="69">
        <v>21</v>
      </c>
      <c r="B26" s="125" t="s">
        <v>93</v>
      </c>
      <c r="C26" s="84">
        <v>642</v>
      </c>
    </row>
    <row r="27" spans="1:3" ht="12" customHeight="1">
      <c r="A27" s="69">
        <v>22</v>
      </c>
      <c r="B27" s="125" t="s">
        <v>94</v>
      </c>
      <c r="C27" s="84">
        <v>646</v>
      </c>
    </row>
    <row r="28" spans="1:3" ht="12" customHeight="1">
      <c r="A28" s="69">
        <v>23</v>
      </c>
      <c r="B28" s="125" t="s">
        <v>126</v>
      </c>
      <c r="C28" s="84">
        <v>648</v>
      </c>
    </row>
    <row r="29" spans="1:3" ht="12" customHeight="1">
      <c r="A29" s="69">
        <v>24</v>
      </c>
      <c r="B29" s="125" t="s">
        <v>95</v>
      </c>
      <c r="C29" s="84">
        <v>6481</v>
      </c>
    </row>
    <row r="30" spans="1:3" ht="12" customHeight="1">
      <c r="A30" s="69">
        <v>25</v>
      </c>
      <c r="B30" s="125" t="s">
        <v>96</v>
      </c>
      <c r="C30" s="84">
        <v>65</v>
      </c>
    </row>
    <row r="31" spans="1:3" ht="12" customHeight="1">
      <c r="A31" s="69">
        <v>26</v>
      </c>
      <c r="B31" s="125" t="s">
        <v>97</v>
      </c>
      <c r="C31" s="84">
        <v>66</v>
      </c>
    </row>
    <row r="32" spans="1:3" ht="12" customHeight="1">
      <c r="A32" s="69">
        <v>27</v>
      </c>
      <c r="B32" s="125" t="s">
        <v>98</v>
      </c>
      <c r="C32" s="84">
        <v>661</v>
      </c>
    </row>
    <row r="33" spans="1:3" ht="12" customHeight="1">
      <c r="A33" s="69">
        <v>28</v>
      </c>
      <c r="B33" s="72" t="s">
        <v>127</v>
      </c>
      <c r="C33" s="84" t="s">
        <v>99</v>
      </c>
    </row>
    <row r="34" spans="1:3" ht="12" customHeight="1">
      <c r="A34" s="69">
        <v>29</v>
      </c>
      <c r="B34" s="72" t="s">
        <v>77</v>
      </c>
      <c r="C34" s="85" t="s">
        <v>179</v>
      </c>
    </row>
    <row r="35" spans="1:3" ht="12" customHeight="1">
      <c r="A35" s="69">
        <v>30</v>
      </c>
      <c r="B35" s="129" t="s">
        <v>272</v>
      </c>
      <c r="C35" s="86" t="s">
        <v>100</v>
      </c>
    </row>
    <row r="36" spans="1:3" ht="12" customHeight="1">
      <c r="A36" s="69">
        <v>31</v>
      </c>
      <c r="B36" s="125" t="s">
        <v>101</v>
      </c>
      <c r="C36" s="84">
        <v>68</v>
      </c>
    </row>
    <row r="37" spans="1:3" ht="12" customHeight="1">
      <c r="A37" s="69">
        <v>32</v>
      </c>
      <c r="B37" s="125" t="s">
        <v>102</v>
      </c>
      <c r="C37" s="84">
        <v>681</v>
      </c>
    </row>
    <row r="38" spans="1:3" ht="12" customHeight="1">
      <c r="A38" s="69">
        <v>33</v>
      </c>
      <c r="B38" s="125" t="s">
        <v>267</v>
      </c>
      <c r="C38" s="84">
        <v>6811</v>
      </c>
    </row>
    <row r="39" spans="1:3" ht="12" customHeight="1">
      <c r="A39" s="69">
        <v>34</v>
      </c>
      <c r="B39" s="125" t="s">
        <v>288</v>
      </c>
      <c r="C39" s="84">
        <v>682</v>
      </c>
    </row>
    <row r="40" spans="1:3" ht="12" customHeight="1">
      <c r="A40" s="69">
        <v>35</v>
      </c>
      <c r="B40" s="125" t="s">
        <v>289</v>
      </c>
      <c r="C40" s="84">
        <v>683</v>
      </c>
    </row>
    <row r="41" spans="1:3" ht="12" customHeight="1">
      <c r="A41" s="69">
        <v>36</v>
      </c>
      <c r="B41" s="125" t="s">
        <v>103</v>
      </c>
      <c r="C41" s="84">
        <v>684</v>
      </c>
    </row>
    <row r="42" spans="1:3" ht="12" customHeight="1">
      <c r="A42" s="69">
        <v>37</v>
      </c>
      <c r="B42" s="130" t="s">
        <v>178</v>
      </c>
      <c r="C42" s="86" t="s">
        <v>189</v>
      </c>
    </row>
    <row r="43" spans="1:3" ht="12" customHeight="1">
      <c r="A43" s="69">
        <v>38</v>
      </c>
      <c r="B43" s="73" t="s">
        <v>104</v>
      </c>
      <c r="C43" s="86" t="s">
        <v>105</v>
      </c>
    </row>
    <row r="44" spans="1:3" ht="12" customHeight="1">
      <c r="A44" s="131" t="s">
        <v>173</v>
      </c>
      <c r="B44" s="123"/>
      <c r="C44" s="124"/>
    </row>
    <row r="45" spans="1:3" ht="12" customHeight="1">
      <c r="A45" s="200" t="s">
        <v>285</v>
      </c>
      <c r="B45" s="201"/>
      <c r="C45" s="87"/>
    </row>
    <row r="46" spans="1:3" ht="12" customHeight="1">
      <c r="A46" s="200" t="s">
        <v>286</v>
      </c>
      <c r="B46" s="201"/>
      <c r="C46" s="88"/>
    </row>
    <row r="47" spans="1:3" ht="12" customHeight="1">
      <c r="A47" s="201" t="s">
        <v>128</v>
      </c>
      <c r="B47" s="201"/>
      <c r="C47" s="87"/>
    </row>
    <row r="48" spans="1:3" ht="12" customHeight="1">
      <c r="A48" s="201" t="s">
        <v>129</v>
      </c>
      <c r="B48" s="201"/>
      <c r="C48" s="88"/>
    </row>
    <row r="49" ht="12" customHeight="1"/>
  </sheetData>
  <mergeCells count="1">
    <mergeCell ref="A2:C2"/>
  </mergeCells>
  <hyperlinks>
    <hyperlink ref="A2:C2" location="Inhaltsverzeichnis!A15" display="Inhaltsverzeichnis!A15"/>
    <hyperlink ref="A1:C2" location="Inhaltsverzeichnis!A7" display="1. Zuordnungsschlüssel zu den Ein- und Auszahlungsart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46"/>
  <sheetViews>
    <sheetView zoomScaleNormal="100" workbookViewId="0">
      <pane ySplit="4" topLeftCell="A11" activePane="bottomLeft" state="frozen"/>
      <selection pane="bottomLeft" activeCell="A5" sqref="A5"/>
    </sheetView>
  </sheetViews>
  <sheetFormatPr baseColWidth="10" defaultRowHeight="10.199999999999999"/>
  <cols>
    <col min="1" max="1" width="5.33203125" style="13" customWidth="1"/>
    <col min="2" max="2" width="55.6640625" style="13" customWidth="1"/>
    <col min="3" max="3" width="28.77734375" style="13" customWidth="1"/>
    <col min="4" max="16384" width="11.5546875" style="13"/>
  </cols>
  <sheetData>
    <row r="1" spans="1:3" s="10" customFormat="1" ht="12" customHeight="1">
      <c r="A1" s="160" t="s">
        <v>139</v>
      </c>
      <c r="B1" s="160"/>
      <c r="C1" s="160"/>
    </row>
    <row r="2" spans="1:3" s="15" customFormat="1" ht="12">
      <c r="A2" s="238" t="s">
        <v>108</v>
      </c>
      <c r="B2" s="238"/>
      <c r="C2" s="238"/>
    </row>
    <row r="3" spans="1:3">
      <c r="B3" s="18"/>
      <c r="C3" s="19"/>
    </row>
    <row r="4" spans="1:3" s="216" customFormat="1" ht="13.2" customHeight="1">
      <c r="A4" s="76" t="s">
        <v>44</v>
      </c>
      <c r="B4" s="208" t="s">
        <v>284</v>
      </c>
      <c r="C4" s="217" t="s">
        <v>45</v>
      </c>
    </row>
    <row r="5" spans="1:3" s="216" customFormat="1" ht="13.2" customHeight="1">
      <c r="A5" s="1"/>
      <c r="B5" s="212"/>
      <c r="C5" s="215"/>
    </row>
    <row r="6" spans="1:3" ht="12" customHeight="1">
      <c r="A6" s="39">
        <v>1</v>
      </c>
      <c r="B6" s="54" t="s">
        <v>46</v>
      </c>
      <c r="C6" s="213" t="s">
        <v>47</v>
      </c>
    </row>
    <row r="7" spans="1:3" ht="12" customHeight="1">
      <c r="A7" s="39">
        <v>2</v>
      </c>
      <c r="B7" s="55" t="s">
        <v>48</v>
      </c>
      <c r="C7" s="77">
        <v>70</v>
      </c>
    </row>
    <row r="8" spans="1:3" ht="12" customHeight="1">
      <c r="A8" s="39">
        <v>3</v>
      </c>
      <c r="B8" s="55" t="s">
        <v>49</v>
      </c>
      <c r="C8" s="77">
        <v>71</v>
      </c>
    </row>
    <row r="9" spans="1:3" ht="12" customHeight="1">
      <c r="A9" s="39">
        <v>4</v>
      </c>
      <c r="B9" s="55" t="s">
        <v>278</v>
      </c>
      <c r="C9" s="77">
        <v>7411</v>
      </c>
    </row>
    <row r="10" spans="1:3" ht="12" customHeight="1">
      <c r="A10" s="39">
        <v>5</v>
      </c>
      <c r="B10" s="55" t="s">
        <v>50</v>
      </c>
      <c r="C10" s="77">
        <v>7421</v>
      </c>
    </row>
    <row r="11" spans="1:3" ht="12" customHeight="1">
      <c r="A11" s="39">
        <v>6</v>
      </c>
      <c r="B11" s="55" t="s">
        <v>51</v>
      </c>
      <c r="C11" s="77">
        <v>72</v>
      </c>
    </row>
    <row r="12" spans="1:3" ht="22.8" customHeight="1">
      <c r="A12" s="39">
        <v>7</v>
      </c>
      <c r="B12" s="173" t="s">
        <v>184</v>
      </c>
      <c r="C12" s="77" t="s">
        <v>52</v>
      </c>
    </row>
    <row r="13" spans="1:3" ht="12" customHeight="1">
      <c r="A13" s="39">
        <v>8</v>
      </c>
      <c r="B13" s="57" t="s">
        <v>177</v>
      </c>
      <c r="C13" s="77" t="s">
        <v>196</v>
      </c>
    </row>
    <row r="14" spans="1:3" ht="21.6" customHeight="1">
      <c r="A14" s="39">
        <v>9</v>
      </c>
      <c r="B14" s="56" t="s">
        <v>269</v>
      </c>
      <c r="C14" s="77">
        <v>733.74599999999998</v>
      </c>
    </row>
    <row r="15" spans="1:3" ht="12" customHeight="1">
      <c r="A15" s="39">
        <v>10</v>
      </c>
      <c r="B15" s="58" t="s">
        <v>53</v>
      </c>
      <c r="C15" s="77" t="s">
        <v>54</v>
      </c>
    </row>
    <row r="16" spans="1:3" ht="12" customHeight="1">
      <c r="A16" s="39">
        <v>11</v>
      </c>
      <c r="B16" s="58" t="s">
        <v>55</v>
      </c>
      <c r="C16" s="78" t="s">
        <v>56</v>
      </c>
    </row>
    <row r="17" spans="1:3" ht="12" customHeight="1">
      <c r="A17" s="39">
        <v>12</v>
      </c>
      <c r="B17" s="58" t="s">
        <v>57</v>
      </c>
      <c r="C17" s="78" t="s">
        <v>58</v>
      </c>
    </row>
    <row r="18" spans="1:3" ht="12" customHeight="1">
      <c r="A18" s="39">
        <v>13</v>
      </c>
      <c r="B18" s="58" t="s">
        <v>59</v>
      </c>
      <c r="C18" s="77">
        <v>7339</v>
      </c>
    </row>
    <row r="19" spans="1:3" ht="22.05" customHeight="1">
      <c r="A19" s="39">
        <v>14</v>
      </c>
      <c r="B19" s="56" t="s">
        <v>274</v>
      </c>
      <c r="C19" s="77" t="s">
        <v>60</v>
      </c>
    </row>
    <row r="20" spans="1:3" ht="22.05" customHeight="1">
      <c r="A20" s="39">
        <v>15</v>
      </c>
      <c r="B20" s="56" t="s">
        <v>275</v>
      </c>
      <c r="C20" s="77" t="s">
        <v>61</v>
      </c>
    </row>
    <row r="21" spans="1:3" ht="12" customHeight="1">
      <c r="A21" s="39">
        <v>16</v>
      </c>
      <c r="B21" s="55" t="s">
        <v>62</v>
      </c>
      <c r="C21" s="77">
        <v>75</v>
      </c>
    </row>
    <row r="22" spans="1:3" ht="12" customHeight="1">
      <c r="A22" s="39">
        <v>17</v>
      </c>
      <c r="B22" s="55" t="s">
        <v>63</v>
      </c>
      <c r="C22" s="77">
        <v>751</v>
      </c>
    </row>
    <row r="23" spans="1:3" ht="12" customHeight="1">
      <c r="A23" s="39">
        <v>18</v>
      </c>
      <c r="B23" s="59" t="s">
        <v>130</v>
      </c>
      <c r="C23" s="77" t="s">
        <v>64</v>
      </c>
    </row>
    <row r="24" spans="1:3" ht="12" customHeight="1">
      <c r="A24" s="39">
        <v>19</v>
      </c>
      <c r="B24" s="60" t="s">
        <v>273</v>
      </c>
      <c r="C24" s="79" t="s">
        <v>179</v>
      </c>
    </row>
    <row r="25" spans="1:3" ht="12" customHeight="1">
      <c r="A25" s="39">
        <v>20</v>
      </c>
      <c r="B25" s="61" t="s">
        <v>271</v>
      </c>
      <c r="C25" s="153" t="s">
        <v>65</v>
      </c>
    </row>
    <row r="26" spans="1:3" ht="12" customHeight="1">
      <c r="A26" s="39">
        <v>21</v>
      </c>
      <c r="B26" s="55" t="s">
        <v>260</v>
      </c>
      <c r="C26" s="77">
        <v>78</v>
      </c>
    </row>
    <row r="27" spans="1:3" ht="12" customHeight="1">
      <c r="A27" s="39">
        <v>22</v>
      </c>
      <c r="B27" s="55" t="s">
        <v>66</v>
      </c>
      <c r="C27" s="77">
        <v>781</v>
      </c>
    </row>
    <row r="28" spans="1:3" ht="12" customHeight="1">
      <c r="A28" s="39">
        <v>23</v>
      </c>
      <c r="B28" s="55" t="s">
        <v>290</v>
      </c>
      <c r="C28" s="77">
        <v>782</v>
      </c>
    </row>
    <row r="29" spans="1:3" ht="12" customHeight="1">
      <c r="A29" s="39">
        <v>24</v>
      </c>
      <c r="B29" s="55" t="s">
        <v>291</v>
      </c>
      <c r="C29" s="77">
        <v>783</v>
      </c>
    </row>
    <row r="30" spans="1:3" ht="12" customHeight="1">
      <c r="A30" s="39">
        <v>25</v>
      </c>
      <c r="B30" s="55" t="s">
        <v>67</v>
      </c>
      <c r="C30" s="77">
        <v>784</v>
      </c>
    </row>
    <row r="31" spans="1:3" ht="12" customHeight="1">
      <c r="A31" s="39">
        <v>26</v>
      </c>
      <c r="B31" s="55" t="s">
        <v>68</v>
      </c>
      <c r="C31" s="77">
        <v>785</v>
      </c>
    </row>
    <row r="32" spans="1:3" ht="12" customHeight="1">
      <c r="A32" s="39">
        <v>27</v>
      </c>
      <c r="B32" s="61" t="s">
        <v>106</v>
      </c>
      <c r="C32" s="153" t="s">
        <v>188</v>
      </c>
    </row>
    <row r="33" spans="1:3" ht="12" customHeight="1">
      <c r="A33" s="39">
        <v>28</v>
      </c>
      <c r="B33" s="62" t="s">
        <v>69</v>
      </c>
      <c r="C33" s="154" t="s">
        <v>70</v>
      </c>
    </row>
    <row r="34" spans="1:3" ht="12" customHeight="1">
      <c r="A34" s="39">
        <v>29</v>
      </c>
      <c r="B34" s="63" t="s">
        <v>71</v>
      </c>
      <c r="C34" s="80"/>
    </row>
    <row r="35" spans="1:3" ht="12" customHeight="1">
      <c r="A35" s="39">
        <v>30</v>
      </c>
      <c r="B35" s="64" t="s">
        <v>72</v>
      </c>
      <c r="C35" s="81"/>
    </row>
    <row r="36" spans="1:3" ht="12" customHeight="1">
      <c r="A36" s="39">
        <v>31</v>
      </c>
      <c r="B36" s="65" t="s">
        <v>73</v>
      </c>
      <c r="C36" s="36" t="s">
        <v>74</v>
      </c>
    </row>
    <row r="37" spans="1:3" ht="12" customHeight="1">
      <c r="A37" s="39"/>
      <c r="B37" s="64"/>
      <c r="C37" s="38"/>
    </row>
    <row r="38" spans="1:3" ht="12" customHeight="1">
      <c r="A38" s="39"/>
      <c r="B38" s="67" t="s">
        <v>75</v>
      </c>
      <c r="C38" s="82"/>
    </row>
    <row r="39" spans="1:3" ht="12" customHeight="1">
      <c r="A39" s="39">
        <v>32</v>
      </c>
      <c r="B39" s="68" t="s">
        <v>76</v>
      </c>
      <c r="C39" s="83">
        <v>69</v>
      </c>
    </row>
    <row r="40" spans="1:3" ht="12" customHeight="1">
      <c r="A40" s="39">
        <v>33</v>
      </c>
      <c r="B40" s="68" t="s">
        <v>77</v>
      </c>
      <c r="C40" s="83">
        <v>6922</v>
      </c>
    </row>
    <row r="41" spans="1:3" ht="12" customHeight="1">
      <c r="A41" s="39">
        <v>34</v>
      </c>
      <c r="B41" s="68" t="s">
        <v>78</v>
      </c>
      <c r="C41" s="83">
        <v>79</v>
      </c>
    </row>
    <row r="42" spans="1:3" ht="12" customHeight="1">
      <c r="A42" s="39">
        <v>35</v>
      </c>
      <c r="B42" s="68" t="s">
        <v>77</v>
      </c>
      <c r="C42" s="83">
        <v>7922</v>
      </c>
    </row>
    <row r="43" spans="1:3" ht="12" customHeight="1">
      <c r="A43" s="39">
        <v>36</v>
      </c>
      <c r="B43" s="65" t="s">
        <v>79</v>
      </c>
      <c r="C43" s="37" t="s">
        <v>187</v>
      </c>
    </row>
    <row r="44" spans="1:3" s="32" customFormat="1" ht="12" customHeight="1">
      <c r="A44" s="74" t="s">
        <v>173</v>
      </c>
      <c r="B44" s="36"/>
      <c r="C44" s="37"/>
    </row>
    <row r="45" spans="1:3" s="32" customFormat="1" ht="12" customHeight="1">
      <c r="A45" s="202" t="s">
        <v>287</v>
      </c>
      <c r="B45" s="203"/>
      <c r="C45" s="37"/>
    </row>
    <row r="46" spans="1:3" s="38" customFormat="1" ht="12" customHeight="1">
      <c r="A46" s="204" t="s">
        <v>133</v>
      </c>
      <c r="B46" s="205"/>
    </row>
  </sheetData>
  <mergeCells count="1">
    <mergeCell ref="A2:C2"/>
  </mergeCells>
  <phoneticPr fontId="4" type="noConversion"/>
  <hyperlinks>
    <hyperlink ref="A1:C2" location="Inhaltsverzeichnis!A9" display="1. Zuordnungsschlüssel zu den Ein- und Auszahlungsart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zoomScaleNormal="100" workbookViewId="0"/>
  </sheetViews>
  <sheetFormatPr baseColWidth="10" defaultRowHeight="13.2"/>
  <cols>
    <col min="1" max="1" width="10.77734375" style="92" customWidth="1"/>
    <col min="2" max="2" width="3.5546875" style="41" customWidth="1"/>
    <col min="3" max="3" width="46.44140625" style="41" customWidth="1"/>
    <col min="4" max="4" width="10.33203125" style="41" customWidth="1"/>
    <col min="5" max="5" width="10.33203125" customWidth="1"/>
    <col min="6" max="14" width="10.33203125" style="41" customWidth="1"/>
    <col min="15" max="15" width="3.5546875" style="41" customWidth="1"/>
    <col min="16" max="16384" width="11.5546875" style="41"/>
  </cols>
  <sheetData>
    <row r="1" spans="2:15" ht="24" customHeight="1">
      <c r="B1" s="239" t="s">
        <v>256</v>
      </c>
      <c r="C1" s="239"/>
      <c r="D1" s="239"/>
      <c r="E1" s="239"/>
      <c r="F1" s="239"/>
    </row>
    <row r="2" spans="2:15" ht="13.8" customHeight="1">
      <c r="B2" s="160" t="s">
        <v>148</v>
      </c>
      <c r="C2" s="160"/>
      <c r="D2" s="160"/>
      <c r="E2" s="160"/>
      <c r="F2" s="160"/>
    </row>
    <row r="3" spans="2:15" ht="13.8" customHeight="1"/>
    <row r="4" spans="2:15" ht="13.8" customHeight="1">
      <c r="B4" s="248" t="s">
        <v>110</v>
      </c>
      <c r="C4" s="250" t="s">
        <v>111</v>
      </c>
      <c r="D4" s="253" t="s">
        <v>112</v>
      </c>
      <c r="E4" s="258" t="s">
        <v>190</v>
      </c>
      <c r="F4" s="254" t="s">
        <v>113</v>
      </c>
      <c r="G4" s="246"/>
      <c r="H4" s="246"/>
      <c r="I4" s="246"/>
      <c r="J4" s="246"/>
      <c r="K4" s="246"/>
      <c r="L4" s="246"/>
      <c r="M4" s="247" t="s">
        <v>114</v>
      </c>
      <c r="N4" s="247" t="s">
        <v>115</v>
      </c>
      <c r="O4" s="240" t="s">
        <v>110</v>
      </c>
    </row>
    <row r="5" spans="2:15" ht="13.8" customHeight="1">
      <c r="B5" s="249"/>
      <c r="C5" s="251"/>
      <c r="D5" s="253"/>
      <c r="E5" s="259"/>
      <c r="F5" s="241" t="s">
        <v>116</v>
      </c>
      <c r="G5" s="242" t="s">
        <v>117</v>
      </c>
      <c r="H5" s="243"/>
      <c r="I5" s="243"/>
      <c r="J5" s="243"/>
      <c r="K5" s="243"/>
      <c r="L5" s="243"/>
      <c r="M5" s="247"/>
      <c r="N5" s="247"/>
      <c r="O5" s="240"/>
    </row>
    <row r="6" spans="2:15" ht="13.8" customHeight="1">
      <c r="B6" s="249"/>
      <c r="C6" s="251"/>
      <c r="D6" s="253"/>
      <c r="E6" s="259"/>
      <c r="F6" s="241"/>
      <c r="G6" s="244" t="s">
        <v>118</v>
      </c>
      <c r="H6" s="245" t="s">
        <v>119</v>
      </c>
      <c r="I6" s="247" t="s">
        <v>120</v>
      </c>
      <c r="J6" s="247" t="s">
        <v>121</v>
      </c>
      <c r="K6" s="247" t="s">
        <v>122</v>
      </c>
      <c r="L6" s="247" t="s">
        <v>123</v>
      </c>
      <c r="M6" s="247"/>
      <c r="N6" s="247"/>
      <c r="O6" s="240"/>
    </row>
    <row r="7" spans="2:15" ht="13.8" customHeight="1">
      <c r="B7" s="249"/>
      <c r="C7" s="251"/>
      <c r="D7" s="253"/>
      <c r="E7" s="259"/>
      <c r="F7" s="241"/>
      <c r="G7" s="244"/>
      <c r="H7" s="246"/>
      <c r="I7" s="247"/>
      <c r="J7" s="247"/>
      <c r="K7" s="247"/>
      <c r="L7" s="247"/>
      <c r="M7" s="247"/>
      <c r="N7" s="247"/>
      <c r="O7" s="240"/>
    </row>
    <row r="8" spans="2:15" ht="13.8" customHeight="1">
      <c r="B8" s="249"/>
      <c r="C8" s="251"/>
      <c r="D8" s="253"/>
      <c r="E8" s="260"/>
      <c r="F8" s="241"/>
      <c r="G8" s="244"/>
      <c r="H8" s="246"/>
      <c r="I8" s="247"/>
      <c r="J8" s="247"/>
      <c r="K8" s="247"/>
      <c r="L8" s="247"/>
      <c r="M8" s="247"/>
      <c r="N8" s="247"/>
      <c r="O8" s="240"/>
    </row>
    <row r="9" spans="2:15" ht="13.8" customHeight="1">
      <c r="B9" s="249"/>
      <c r="C9" s="252"/>
      <c r="D9" s="257" t="s">
        <v>3</v>
      </c>
      <c r="E9" s="255"/>
      <c r="F9" s="255"/>
      <c r="G9" s="255" t="s">
        <v>3</v>
      </c>
      <c r="H9" s="255"/>
      <c r="I9" s="255"/>
      <c r="J9" s="255"/>
      <c r="K9" s="255"/>
      <c r="L9" s="255"/>
      <c r="M9" s="255"/>
      <c r="N9" s="256"/>
      <c r="O9" s="240"/>
    </row>
    <row r="10" spans="2:15" s="92" customFormat="1" ht="13.8" customHeight="1">
      <c r="B10" s="218"/>
      <c r="C10" s="206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4"/>
      <c r="O10" s="220"/>
    </row>
    <row r="11" spans="2:15" ht="13.8" customHeight="1">
      <c r="B11" s="69">
        <v>1</v>
      </c>
      <c r="C11" s="125" t="s">
        <v>131</v>
      </c>
      <c r="D11" s="134">
        <v>1741935</v>
      </c>
      <c r="E11" s="135">
        <v>295153</v>
      </c>
      <c r="F11" s="134">
        <v>1446749</v>
      </c>
      <c r="G11" s="134">
        <v>47510</v>
      </c>
      <c r="H11" s="134">
        <v>98176</v>
      </c>
      <c r="I11" s="134">
        <v>112750</v>
      </c>
      <c r="J11" s="134">
        <v>265766</v>
      </c>
      <c r="K11" s="134">
        <v>464255</v>
      </c>
      <c r="L11" s="134">
        <v>458291</v>
      </c>
      <c r="M11" s="134">
        <v>32</v>
      </c>
      <c r="N11" s="167" t="s">
        <v>0</v>
      </c>
      <c r="O11" s="42">
        <v>1</v>
      </c>
    </row>
    <row r="12" spans="2:15" ht="13.8" customHeight="1">
      <c r="B12" s="69">
        <v>2</v>
      </c>
      <c r="C12" s="126" t="s">
        <v>80</v>
      </c>
      <c r="D12" s="134">
        <v>979092</v>
      </c>
      <c r="E12" s="135">
        <v>162246</v>
      </c>
      <c r="F12" s="134">
        <v>816846</v>
      </c>
      <c r="G12" s="134">
        <v>24623</v>
      </c>
      <c r="H12" s="134">
        <v>55513</v>
      </c>
      <c r="I12" s="134">
        <v>72161</v>
      </c>
      <c r="J12" s="134">
        <v>138321</v>
      </c>
      <c r="K12" s="134">
        <v>276551</v>
      </c>
      <c r="L12" s="134">
        <v>249678</v>
      </c>
      <c r="M12" s="135" t="s">
        <v>0</v>
      </c>
      <c r="N12" s="166" t="s">
        <v>0</v>
      </c>
      <c r="O12" s="42">
        <v>2</v>
      </c>
    </row>
    <row r="13" spans="2:15" ht="13.8" customHeight="1">
      <c r="B13" s="69">
        <v>3</v>
      </c>
      <c r="C13" s="126" t="s">
        <v>81</v>
      </c>
      <c r="D13" s="134">
        <v>254128</v>
      </c>
      <c r="E13" s="135">
        <v>44346</v>
      </c>
      <c r="F13" s="134">
        <v>209781</v>
      </c>
      <c r="G13" s="134">
        <v>10519</v>
      </c>
      <c r="H13" s="134">
        <v>18229</v>
      </c>
      <c r="I13" s="134">
        <v>16549</v>
      </c>
      <c r="J13" s="134">
        <v>44499</v>
      </c>
      <c r="K13" s="134">
        <v>56580</v>
      </c>
      <c r="L13" s="134">
        <v>63405</v>
      </c>
      <c r="M13" s="135" t="s">
        <v>0</v>
      </c>
      <c r="N13" s="166" t="s">
        <v>0</v>
      </c>
      <c r="O13" s="42">
        <v>3</v>
      </c>
    </row>
    <row r="14" spans="2:15" ht="13.8" customHeight="1">
      <c r="B14" s="69">
        <v>4</v>
      </c>
      <c r="C14" s="126" t="s">
        <v>82</v>
      </c>
      <c r="D14" s="134">
        <v>724964</v>
      </c>
      <c r="E14" s="135">
        <v>117899</v>
      </c>
      <c r="F14" s="134">
        <v>607065</v>
      </c>
      <c r="G14" s="134">
        <v>14103</v>
      </c>
      <c r="H14" s="134">
        <v>37283</v>
      </c>
      <c r="I14" s="134">
        <v>55612</v>
      </c>
      <c r="J14" s="134">
        <v>93821</v>
      </c>
      <c r="K14" s="134">
        <v>219971</v>
      </c>
      <c r="L14" s="134">
        <v>186273</v>
      </c>
      <c r="M14" s="135" t="s">
        <v>0</v>
      </c>
      <c r="N14" s="166" t="s">
        <v>0</v>
      </c>
      <c r="O14" s="42">
        <v>4</v>
      </c>
    </row>
    <row r="15" spans="2:15" ht="13.8" customHeight="1">
      <c r="B15" s="69">
        <v>5</v>
      </c>
      <c r="C15" s="126" t="s">
        <v>175</v>
      </c>
      <c r="D15" s="134">
        <v>640310</v>
      </c>
      <c r="E15" s="135">
        <v>108852</v>
      </c>
      <c r="F15" s="134">
        <v>531458</v>
      </c>
      <c r="G15" s="134">
        <v>12431</v>
      </c>
      <c r="H15" s="134">
        <v>32351</v>
      </c>
      <c r="I15" s="134">
        <v>48107</v>
      </c>
      <c r="J15" s="134">
        <v>83724</v>
      </c>
      <c r="K15" s="134">
        <v>186638</v>
      </c>
      <c r="L15" s="134">
        <v>168208</v>
      </c>
      <c r="M15" s="135" t="s">
        <v>0</v>
      </c>
      <c r="N15" s="166" t="s">
        <v>0</v>
      </c>
      <c r="O15" s="42">
        <v>5</v>
      </c>
    </row>
    <row r="16" spans="2:15" ht="13.8" customHeight="1">
      <c r="B16" s="69">
        <v>6</v>
      </c>
      <c r="C16" s="126" t="s">
        <v>84</v>
      </c>
      <c r="D16" s="134">
        <v>744499</v>
      </c>
      <c r="E16" s="135">
        <v>129591</v>
      </c>
      <c r="F16" s="134">
        <v>614908</v>
      </c>
      <c r="G16" s="134">
        <v>22201</v>
      </c>
      <c r="H16" s="134">
        <v>41302</v>
      </c>
      <c r="I16" s="134">
        <v>39371</v>
      </c>
      <c r="J16" s="134">
        <v>124464</v>
      </c>
      <c r="K16" s="134">
        <v>183304</v>
      </c>
      <c r="L16" s="134">
        <v>204267</v>
      </c>
      <c r="M16" s="135" t="s">
        <v>0</v>
      </c>
      <c r="N16" s="166" t="s">
        <v>0</v>
      </c>
      <c r="O16" s="42">
        <v>6</v>
      </c>
    </row>
    <row r="17" spans="2:15" ht="13.8" customHeight="1">
      <c r="B17" s="69">
        <v>7</v>
      </c>
      <c r="C17" s="126" t="s">
        <v>85</v>
      </c>
      <c r="D17" s="134">
        <v>657955</v>
      </c>
      <c r="E17" s="135">
        <v>108365</v>
      </c>
      <c r="F17" s="134">
        <v>549589</v>
      </c>
      <c r="G17" s="134">
        <v>20575</v>
      </c>
      <c r="H17" s="134">
        <v>37764</v>
      </c>
      <c r="I17" s="134">
        <v>35095</v>
      </c>
      <c r="J17" s="134">
        <v>111601</v>
      </c>
      <c r="K17" s="134">
        <v>166058</v>
      </c>
      <c r="L17" s="134">
        <v>178496</v>
      </c>
      <c r="M17" s="135" t="s">
        <v>0</v>
      </c>
      <c r="N17" s="166" t="s">
        <v>0</v>
      </c>
      <c r="O17" s="42">
        <v>7</v>
      </c>
    </row>
    <row r="18" spans="2:15" ht="13.8" customHeight="1">
      <c r="B18" s="70">
        <v>8</v>
      </c>
      <c r="C18" s="126" t="s">
        <v>86</v>
      </c>
      <c r="D18" s="134">
        <v>86545</v>
      </c>
      <c r="E18" s="135">
        <v>21226</v>
      </c>
      <c r="F18" s="134">
        <v>65319</v>
      </c>
      <c r="G18" s="134">
        <v>1626</v>
      </c>
      <c r="H18" s="134">
        <v>3538</v>
      </c>
      <c r="I18" s="134">
        <v>4276</v>
      </c>
      <c r="J18" s="134">
        <v>12863</v>
      </c>
      <c r="K18" s="134">
        <v>17245</v>
      </c>
      <c r="L18" s="134">
        <v>25771</v>
      </c>
      <c r="M18" s="135" t="s">
        <v>0</v>
      </c>
      <c r="N18" s="166" t="s">
        <v>0</v>
      </c>
      <c r="O18" s="46">
        <v>8</v>
      </c>
    </row>
    <row r="19" spans="2:15" ht="13.8" customHeight="1">
      <c r="B19" s="69">
        <v>9</v>
      </c>
      <c r="C19" s="126" t="s">
        <v>87</v>
      </c>
      <c r="D19" s="134">
        <v>18016</v>
      </c>
      <c r="E19" s="135">
        <v>3317</v>
      </c>
      <c r="F19" s="134">
        <v>14668</v>
      </c>
      <c r="G19" s="134">
        <v>673</v>
      </c>
      <c r="H19" s="134">
        <v>1361</v>
      </c>
      <c r="I19" s="134">
        <v>1208</v>
      </c>
      <c r="J19" s="134">
        <v>2897</v>
      </c>
      <c r="K19" s="134">
        <v>4183</v>
      </c>
      <c r="L19" s="134">
        <v>4346</v>
      </c>
      <c r="M19" s="134">
        <v>32</v>
      </c>
      <c r="N19" s="166" t="s">
        <v>0</v>
      </c>
      <c r="O19" s="42">
        <v>9</v>
      </c>
    </row>
    <row r="20" spans="2:15" ht="13.8" customHeight="1">
      <c r="B20" s="69">
        <v>10</v>
      </c>
      <c r="C20" s="125" t="s">
        <v>132</v>
      </c>
      <c r="D20" s="134">
        <v>4389926</v>
      </c>
      <c r="E20" s="135">
        <v>497718</v>
      </c>
      <c r="F20" s="134">
        <v>1277248</v>
      </c>
      <c r="G20" s="134">
        <v>57604</v>
      </c>
      <c r="H20" s="134">
        <v>100946</v>
      </c>
      <c r="I20" s="134">
        <v>99711</v>
      </c>
      <c r="J20" s="134">
        <v>265198</v>
      </c>
      <c r="K20" s="134">
        <v>369515</v>
      </c>
      <c r="L20" s="134">
        <v>384275</v>
      </c>
      <c r="M20" s="134">
        <v>2473823</v>
      </c>
      <c r="N20" s="167">
        <v>141136</v>
      </c>
      <c r="O20" s="42">
        <v>10</v>
      </c>
    </row>
    <row r="21" spans="2:15" ht="13.8" customHeight="1">
      <c r="B21" s="71">
        <v>11</v>
      </c>
      <c r="C21" s="125" t="s">
        <v>161</v>
      </c>
      <c r="D21" s="134">
        <v>2562171</v>
      </c>
      <c r="E21" s="135">
        <v>492741</v>
      </c>
      <c r="F21" s="134">
        <v>970648</v>
      </c>
      <c r="G21" s="134">
        <v>47845</v>
      </c>
      <c r="H21" s="134">
        <v>80289</v>
      </c>
      <c r="I21" s="134">
        <v>74230</v>
      </c>
      <c r="J21" s="134">
        <v>198953</v>
      </c>
      <c r="K21" s="134">
        <v>273279</v>
      </c>
      <c r="L21" s="134">
        <v>296053</v>
      </c>
      <c r="M21" s="134">
        <v>1090486</v>
      </c>
      <c r="N21" s="167">
        <v>8297</v>
      </c>
      <c r="O21" s="42">
        <v>11</v>
      </c>
    </row>
    <row r="22" spans="2:15" ht="13.8" customHeight="1">
      <c r="B22" s="69">
        <v>12</v>
      </c>
      <c r="C22" s="125" t="s">
        <v>162</v>
      </c>
      <c r="D22" s="134">
        <v>1450337</v>
      </c>
      <c r="E22" s="135">
        <v>277045</v>
      </c>
      <c r="F22" s="134">
        <v>766193</v>
      </c>
      <c r="G22" s="134">
        <v>41191</v>
      </c>
      <c r="H22" s="134">
        <v>66660</v>
      </c>
      <c r="I22" s="134">
        <v>58532</v>
      </c>
      <c r="J22" s="134">
        <v>154110</v>
      </c>
      <c r="K22" s="134">
        <v>213981</v>
      </c>
      <c r="L22" s="134">
        <v>231719</v>
      </c>
      <c r="M22" s="134">
        <v>407098</v>
      </c>
      <c r="N22" s="167" t="s">
        <v>0</v>
      </c>
      <c r="O22" s="42">
        <v>12</v>
      </c>
    </row>
    <row r="23" spans="2:15" ht="13.8" customHeight="1">
      <c r="B23" s="69">
        <v>13</v>
      </c>
      <c r="C23" s="125" t="s">
        <v>265</v>
      </c>
      <c r="D23" s="134">
        <v>978372</v>
      </c>
      <c r="E23" s="135" t="s">
        <v>0</v>
      </c>
      <c r="F23" s="135" t="s">
        <v>0</v>
      </c>
      <c r="G23" s="135" t="s">
        <v>0</v>
      </c>
      <c r="H23" s="135" t="s">
        <v>0</v>
      </c>
      <c r="I23" s="135" t="s">
        <v>0</v>
      </c>
      <c r="J23" s="135" t="s">
        <v>0</v>
      </c>
      <c r="K23" s="135" t="s">
        <v>0</v>
      </c>
      <c r="L23" s="135" t="s">
        <v>0</v>
      </c>
      <c r="M23" s="134">
        <v>868810</v>
      </c>
      <c r="N23" s="167">
        <v>109562</v>
      </c>
      <c r="O23" s="42">
        <v>13</v>
      </c>
    </row>
    <row r="24" spans="2:15" ht="22.05" customHeight="1">
      <c r="B24" s="71">
        <v>14</v>
      </c>
      <c r="C24" s="128" t="s">
        <v>181</v>
      </c>
      <c r="D24" s="134">
        <v>522717</v>
      </c>
      <c r="E24" s="135">
        <v>1639</v>
      </c>
      <c r="F24" s="134">
        <v>14534</v>
      </c>
      <c r="G24" s="134">
        <v>313</v>
      </c>
      <c r="H24" s="134">
        <v>865</v>
      </c>
      <c r="I24" s="134">
        <v>897</v>
      </c>
      <c r="J24" s="134">
        <v>2919</v>
      </c>
      <c r="K24" s="134">
        <v>4352</v>
      </c>
      <c r="L24" s="134">
        <v>5188</v>
      </c>
      <c r="M24" s="134">
        <v>505273</v>
      </c>
      <c r="N24" s="167">
        <v>1270</v>
      </c>
      <c r="O24" s="42">
        <v>14</v>
      </c>
    </row>
    <row r="25" spans="2:15" ht="13.8" customHeight="1">
      <c r="B25" s="71">
        <v>15</v>
      </c>
      <c r="C25" s="125" t="s">
        <v>88</v>
      </c>
      <c r="D25" s="134">
        <v>98577</v>
      </c>
      <c r="E25" s="135">
        <v>12538</v>
      </c>
      <c r="F25" s="134">
        <v>3317</v>
      </c>
      <c r="G25" s="134">
        <v>31</v>
      </c>
      <c r="H25" s="134">
        <v>69</v>
      </c>
      <c r="I25" s="134">
        <v>302</v>
      </c>
      <c r="J25" s="134">
        <v>1320</v>
      </c>
      <c r="K25" s="134">
        <v>806</v>
      </c>
      <c r="L25" s="134">
        <v>788</v>
      </c>
      <c r="M25" s="134">
        <v>82467</v>
      </c>
      <c r="N25" s="167">
        <v>255</v>
      </c>
      <c r="O25" s="42">
        <v>15</v>
      </c>
    </row>
    <row r="26" spans="2:15" ht="13.8" customHeight="1">
      <c r="B26" s="71">
        <v>16</v>
      </c>
      <c r="C26" s="125" t="s">
        <v>89</v>
      </c>
      <c r="D26" s="134">
        <v>35223</v>
      </c>
      <c r="E26" s="135">
        <v>2098</v>
      </c>
      <c r="F26" s="134">
        <v>1714</v>
      </c>
      <c r="G26" s="134">
        <v>25</v>
      </c>
      <c r="H26" s="134">
        <v>63</v>
      </c>
      <c r="I26" s="134">
        <v>43</v>
      </c>
      <c r="J26" s="134">
        <v>251</v>
      </c>
      <c r="K26" s="134">
        <v>677</v>
      </c>
      <c r="L26" s="134">
        <v>655</v>
      </c>
      <c r="M26" s="134">
        <v>31407</v>
      </c>
      <c r="N26" s="167">
        <v>4</v>
      </c>
      <c r="O26" s="42">
        <v>16</v>
      </c>
    </row>
    <row r="27" spans="2:15" ht="13.8" customHeight="1">
      <c r="B27" s="71">
        <v>17</v>
      </c>
      <c r="C27" s="125" t="s">
        <v>90</v>
      </c>
      <c r="D27" s="134">
        <v>60933</v>
      </c>
      <c r="E27" s="135">
        <v>10440</v>
      </c>
      <c r="F27" s="134">
        <v>166</v>
      </c>
      <c r="G27" s="135" t="s">
        <v>0</v>
      </c>
      <c r="H27" s="135" t="s">
        <v>0</v>
      </c>
      <c r="I27" s="134">
        <v>123</v>
      </c>
      <c r="J27" s="135" t="s">
        <v>0</v>
      </c>
      <c r="K27" s="134">
        <v>39</v>
      </c>
      <c r="L27" s="134">
        <v>4</v>
      </c>
      <c r="M27" s="134">
        <v>50327</v>
      </c>
      <c r="N27" s="167">
        <v>1</v>
      </c>
      <c r="O27" s="42">
        <v>17</v>
      </c>
    </row>
    <row r="28" spans="2:15" ht="13.8" customHeight="1">
      <c r="B28" s="71">
        <v>18</v>
      </c>
      <c r="C28" s="125" t="s">
        <v>91</v>
      </c>
      <c r="D28" s="134">
        <v>593476</v>
      </c>
      <c r="E28" s="135">
        <v>181584</v>
      </c>
      <c r="F28" s="134">
        <v>180168</v>
      </c>
      <c r="G28" s="134">
        <v>6553</v>
      </c>
      <c r="H28" s="134">
        <v>12282</v>
      </c>
      <c r="I28" s="134">
        <v>15031</v>
      </c>
      <c r="J28" s="134">
        <v>32915</v>
      </c>
      <c r="K28" s="134">
        <v>53557</v>
      </c>
      <c r="L28" s="134">
        <v>59829</v>
      </c>
      <c r="M28" s="134">
        <v>221603</v>
      </c>
      <c r="N28" s="167">
        <v>10121</v>
      </c>
      <c r="O28" s="42">
        <v>18</v>
      </c>
    </row>
    <row r="29" spans="2:15" ht="22.05" customHeight="1">
      <c r="B29" s="71">
        <v>19</v>
      </c>
      <c r="C29" s="128" t="s">
        <v>182</v>
      </c>
      <c r="D29" s="134">
        <v>874710</v>
      </c>
      <c r="E29" s="135">
        <v>154334</v>
      </c>
      <c r="F29" s="134">
        <v>196707</v>
      </c>
      <c r="G29" s="134">
        <v>13253</v>
      </c>
      <c r="H29" s="134">
        <v>23620</v>
      </c>
      <c r="I29" s="134">
        <v>26073</v>
      </c>
      <c r="J29" s="134">
        <v>37507</v>
      </c>
      <c r="K29" s="134">
        <v>47555</v>
      </c>
      <c r="L29" s="134">
        <v>48698</v>
      </c>
      <c r="M29" s="134">
        <v>510047</v>
      </c>
      <c r="N29" s="167">
        <v>13623</v>
      </c>
      <c r="O29" s="42">
        <v>19</v>
      </c>
    </row>
    <row r="30" spans="2:15" ht="13.8" customHeight="1">
      <c r="B30" s="71">
        <v>20</v>
      </c>
      <c r="C30" s="125" t="s">
        <v>92</v>
      </c>
      <c r="D30" s="134">
        <v>106065</v>
      </c>
      <c r="E30" s="135">
        <v>9054</v>
      </c>
      <c r="F30" s="134">
        <v>88911</v>
      </c>
      <c r="G30" s="134">
        <v>7482</v>
      </c>
      <c r="H30" s="134">
        <v>12815</v>
      </c>
      <c r="I30" s="134">
        <v>15107</v>
      </c>
      <c r="J30" s="134">
        <v>14472</v>
      </c>
      <c r="K30" s="134">
        <v>19943</v>
      </c>
      <c r="L30" s="134">
        <v>19093</v>
      </c>
      <c r="M30" s="134">
        <v>7763</v>
      </c>
      <c r="N30" s="167">
        <v>336</v>
      </c>
      <c r="O30" s="42">
        <v>20</v>
      </c>
    </row>
    <row r="31" spans="2:15" ht="13.8" customHeight="1">
      <c r="B31" s="71">
        <v>21</v>
      </c>
      <c r="C31" s="125" t="s">
        <v>93</v>
      </c>
      <c r="D31" s="134">
        <v>19248</v>
      </c>
      <c r="E31" s="135">
        <v>1094</v>
      </c>
      <c r="F31" s="134">
        <v>16879</v>
      </c>
      <c r="G31" s="134">
        <v>323</v>
      </c>
      <c r="H31" s="134">
        <v>814</v>
      </c>
      <c r="I31" s="134">
        <v>1018</v>
      </c>
      <c r="J31" s="134">
        <v>4685</v>
      </c>
      <c r="K31" s="134">
        <v>4473</v>
      </c>
      <c r="L31" s="134">
        <v>5567</v>
      </c>
      <c r="M31" s="134">
        <v>854</v>
      </c>
      <c r="N31" s="167">
        <v>421</v>
      </c>
      <c r="O31" s="42">
        <v>21</v>
      </c>
    </row>
    <row r="32" spans="2:15" ht="13.8" customHeight="1">
      <c r="B32" s="71">
        <v>22</v>
      </c>
      <c r="C32" s="125" t="s">
        <v>94</v>
      </c>
      <c r="D32" s="134">
        <v>19830</v>
      </c>
      <c r="E32" s="135">
        <v>5761</v>
      </c>
      <c r="F32" s="134">
        <v>11167</v>
      </c>
      <c r="G32" s="134">
        <v>680</v>
      </c>
      <c r="H32" s="134">
        <v>1410</v>
      </c>
      <c r="I32" s="134">
        <v>979</v>
      </c>
      <c r="J32" s="134">
        <v>2350</v>
      </c>
      <c r="K32" s="134">
        <v>2492</v>
      </c>
      <c r="L32" s="134">
        <v>3255</v>
      </c>
      <c r="M32" s="134">
        <v>2579</v>
      </c>
      <c r="N32" s="167">
        <v>323</v>
      </c>
      <c r="O32" s="42">
        <v>22</v>
      </c>
    </row>
    <row r="33" spans="2:15" ht="13.8" customHeight="1">
      <c r="B33" s="71">
        <v>23</v>
      </c>
      <c r="C33" s="125" t="s">
        <v>126</v>
      </c>
      <c r="D33" s="134">
        <v>729567</v>
      </c>
      <c r="E33" s="135">
        <v>138424</v>
      </c>
      <c r="F33" s="134">
        <v>79749</v>
      </c>
      <c r="G33" s="134">
        <v>4768</v>
      </c>
      <c r="H33" s="134">
        <v>8582</v>
      </c>
      <c r="I33" s="134">
        <v>8969</v>
      </c>
      <c r="J33" s="134">
        <v>16000</v>
      </c>
      <c r="K33" s="134">
        <v>20647</v>
      </c>
      <c r="L33" s="134">
        <v>20783</v>
      </c>
      <c r="M33" s="134">
        <v>498851</v>
      </c>
      <c r="N33" s="167">
        <v>12543</v>
      </c>
      <c r="O33" s="42">
        <v>23</v>
      </c>
    </row>
    <row r="34" spans="2:15" ht="13.8" customHeight="1">
      <c r="B34" s="71">
        <v>24</v>
      </c>
      <c r="C34" s="125" t="s">
        <v>95</v>
      </c>
      <c r="D34" s="134">
        <v>458864</v>
      </c>
      <c r="E34" s="135">
        <v>75637</v>
      </c>
      <c r="F34" s="134">
        <v>2968</v>
      </c>
      <c r="G34" s="134">
        <v>66</v>
      </c>
      <c r="H34" s="134">
        <v>29</v>
      </c>
      <c r="I34" s="134">
        <v>253</v>
      </c>
      <c r="J34" s="134">
        <v>625</v>
      </c>
      <c r="K34" s="134">
        <v>681</v>
      </c>
      <c r="L34" s="134">
        <v>1313</v>
      </c>
      <c r="M34" s="134">
        <v>379643</v>
      </c>
      <c r="N34" s="167">
        <v>616</v>
      </c>
      <c r="O34" s="42">
        <v>24</v>
      </c>
    </row>
    <row r="35" spans="2:15" ht="13.8" customHeight="1">
      <c r="B35" s="71">
        <v>25</v>
      </c>
      <c r="C35" s="125" t="s">
        <v>96</v>
      </c>
      <c r="D35" s="134">
        <v>126218</v>
      </c>
      <c r="E35" s="135">
        <v>26814</v>
      </c>
      <c r="F35" s="134">
        <v>83729</v>
      </c>
      <c r="G35" s="134">
        <v>3375</v>
      </c>
      <c r="H35" s="134">
        <v>6159</v>
      </c>
      <c r="I35" s="134">
        <v>6653</v>
      </c>
      <c r="J35" s="134">
        <v>15729</v>
      </c>
      <c r="K35" s="134">
        <v>23169</v>
      </c>
      <c r="L35" s="134">
        <v>28644</v>
      </c>
      <c r="M35" s="134">
        <v>15108</v>
      </c>
      <c r="N35" s="167">
        <v>567</v>
      </c>
      <c r="O35" s="42">
        <v>25</v>
      </c>
    </row>
    <row r="36" spans="2:15" ht="13.8" customHeight="1">
      <c r="B36" s="71">
        <v>26</v>
      </c>
      <c r="C36" s="125" t="s">
        <v>97</v>
      </c>
      <c r="D36" s="134">
        <v>75282</v>
      </c>
      <c r="E36" s="135">
        <v>14894</v>
      </c>
      <c r="F36" s="134">
        <v>48984</v>
      </c>
      <c r="G36" s="134">
        <v>2461</v>
      </c>
      <c r="H36" s="134">
        <v>3641</v>
      </c>
      <c r="I36" s="134">
        <v>4723</v>
      </c>
      <c r="J36" s="134">
        <v>8036</v>
      </c>
      <c r="K36" s="134">
        <v>13184</v>
      </c>
      <c r="L36" s="134">
        <v>16941</v>
      </c>
      <c r="M36" s="134">
        <v>10951</v>
      </c>
      <c r="N36" s="167">
        <v>453</v>
      </c>
      <c r="O36" s="42">
        <v>26</v>
      </c>
    </row>
    <row r="37" spans="2:15" ht="13.8" customHeight="1">
      <c r="B37" s="71">
        <v>27</v>
      </c>
      <c r="C37" s="125" t="s">
        <v>98</v>
      </c>
      <c r="D37" s="134">
        <v>18158</v>
      </c>
      <c r="E37" s="135">
        <v>502</v>
      </c>
      <c r="F37" s="134">
        <v>13931</v>
      </c>
      <c r="G37" s="134">
        <v>476</v>
      </c>
      <c r="H37" s="134">
        <v>518</v>
      </c>
      <c r="I37" s="134">
        <v>1275</v>
      </c>
      <c r="J37" s="134">
        <v>1913</v>
      </c>
      <c r="K37" s="134">
        <v>4708</v>
      </c>
      <c r="L37" s="134">
        <v>5040</v>
      </c>
      <c r="M37" s="134">
        <v>3279</v>
      </c>
      <c r="N37" s="167">
        <v>446</v>
      </c>
      <c r="O37" s="42">
        <v>27</v>
      </c>
    </row>
    <row r="38" spans="2:15" ht="13.8" customHeight="1">
      <c r="B38" s="71">
        <v>28</v>
      </c>
      <c r="C38" s="72" t="s">
        <v>127</v>
      </c>
      <c r="D38" s="134">
        <f>D11+D20+D25+D28+D29+D35+D36-84654</f>
        <v>7815470</v>
      </c>
      <c r="E38" s="135">
        <f>E11+E20+E25+E28+E29+E35+E36-9047</f>
        <v>1173988</v>
      </c>
      <c r="F38" s="134">
        <f>F11+F20+F25+F28+F29+F35+F36-75607</f>
        <v>3161295</v>
      </c>
      <c r="G38" s="134">
        <v>129115</v>
      </c>
      <c r="H38" s="134">
        <v>239960</v>
      </c>
      <c r="I38" s="134">
        <f>I11+I20+I25+I28+I29+I35+I36-7506</f>
        <v>257737</v>
      </c>
      <c r="J38" s="134">
        <f>J11+J20+J25+J28+J29+J35+J36-10097</f>
        <v>616374</v>
      </c>
      <c r="K38" s="134">
        <f>K11+K20+K25+K28+K29+K35+K36-33333</f>
        <v>938708</v>
      </c>
      <c r="L38" s="134">
        <f>L11+L20+L25+L28+L29+L35+L36-18066</f>
        <v>979400</v>
      </c>
      <c r="M38" s="134">
        <f>M11+M20+M25+M28+M29+M35+M36</f>
        <v>3314031</v>
      </c>
      <c r="N38" s="167">
        <f>N20+N25+N28+N29+N35+N36</f>
        <v>166155</v>
      </c>
      <c r="O38" s="42">
        <v>28</v>
      </c>
    </row>
    <row r="39" spans="2:15" ht="13.8" customHeight="1">
      <c r="B39" s="71">
        <v>29</v>
      </c>
      <c r="C39" s="72" t="s">
        <v>77</v>
      </c>
      <c r="D39" s="134">
        <v>1393974</v>
      </c>
      <c r="E39" s="135" t="s">
        <v>2</v>
      </c>
      <c r="F39" s="134" t="s">
        <v>2</v>
      </c>
      <c r="G39" s="134" t="s">
        <v>2</v>
      </c>
      <c r="H39" s="134" t="s">
        <v>2</v>
      </c>
      <c r="I39" s="134" t="s">
        <v>2</v>
      </c>
      <c r="J39" s="134" t="s">
        <v>2</v>
      </c>
      <c r="K39" s="134" t="s">
        <v>2</v>
      </c>
      <c r="L39" s="134" t="s">
        <v>2</v>
      </c>
      <c r="M39" s="134" t="s">
        <v>2</v>
      </c>
      <c r="N39" s="167" t="s">
        <v>2</v>
      </c>
      <c r="O39" s="42">
        <v>29</v>
      </c>
    </row>
    <row r="40" spans="2:15" ht="13.8" customHeight="1">
      <c r="B40" s="69">
        <v>30</v>
      </c>
      <c r="C40" s="129" t="s">
        <v>272</v>
      </c>
      <c r="D40" s="134">
        <v>6421495</v>
      </c>
      <c r="E40" s="135">
        <v>1173988</v>
      </c>
      <c r="F40" s="134">
        <v>3161295</v>
      </c>
      <c r="G40" s="134">
        <v>129115</v>
      </c>
      <c r="H40" s="134">
        <v>239960</v>
      </c>
      <c r="I40" s="134">
        <v>257737</v>
      </c>
      <c r="J40" s="134">
        <v>616374</v>
      </c>
      <c r="K40" s="134">
        <v>938708</v>
      </c>
      <c r="L40" s="134">
        <v>979400</v>
      </c>
      <c r="M40" s="134">
        <v>3314031</v>
      </c>
      <c r="N40" s="167">
        <v>166155</v>
      </c>
      <c r="O40" s="42">
        <v>30</v>
      </c>
    </row>
    <row r="41" spans="2:15" ht="13.8" customHeight="1">
      <c r="B41" s="69">
        <v>31</v>
      </c>
      <c r="C41" s="125" t="s">
        <v>101</v>
      </c>
      <c r="D41" s="134">
        <v>595214</v>
      </c>
      <c r="E41" s="135">
        <v>103516</v>
      </c>
      <c r="F41" s="134">
        <v>398141</v>
      </c>
      <c r="G41" s="134">
        <v>16908</v>
      </c>
      <c r="H41" s="134">
        <v>27682</v>
      </c>
      <c r="I41" s="134">
        <v>37728</v>
      </c>
      <c r="J41" s="134">
        <v>90713</v>
      </c>
      <c r="K41" s="134">
        <v>96487</v>
      </c>
      <c r="L41" s="134">
        <v>128624</v>
      </c>
      <c r="M41" s="134">
        <v>88944</v>
      </c>
      <c r="N41" s="167">
        <v>4612</v>
      </c>
      <c r="O41" s="42">
        <v>31</v>
      </c>
    </row>
    <row r="42" spans="2:15" ht="13.8" customHeight="1">
      <c r="B42" s="69">
        <v>32</v>
      </c>
      <c r="C42" s="125" t="s">
        <v>102</v>
      </c>
      <c r="D42" s="134">
        <v>466303</v>
      </c>
      <c r="E42" s="135">
        <v>83835</v>
      </c>
      <c r="F42" s="134">
        <v>293405</v>
      </c>
      <c r="G42" s="134">
        <v>13351</v>
      </c>
      <c r="H42" s="134">
        <v>22770</v>
      </c>
      <c r="I42" s="134">
        <v>32081</v>
      </c>
      <c r="J42" s="134">
        <v>65949</v>
      </c>
      <c r="K42" s="134">
        <v>67278</v>
      </c>
      <c r="L42" s="134">
        <v>91976</v>
      </c>
      <c r="M42" s="134">
        <v>84645</v>
      </c>
      <c r="N42" s="167">
        <v>4418</v>
      </c>
      <c r="O42" s="42">
        <v>32</v>
      </c>
    </row>
    <row r="43" spans="2:15" ht="13.8" customHeight="1">
      <c r="B43" s="69">
        <v>33</v>
      </c>
      <c r="C43" s="125" t="s">
        <v>267</v>
      </c>
      <c r="D43" s="134">
        <v>395763</v>
      </c>
      <c r="E43" s="135">
        <v>71692</v>
      </c>
      <c r="F43" s="134">
        <v>245990</v>
      </c>
      <c r="G43" s="134">
        <v>11542</v>
      </c>
      <c r="H43" s="134">
        <v>20346</v>
      </c>
      <c r="I43" s="134">
        <v>27660</v>
      </c>
      <c r="J43" s="134">
        <v>51626</v>
      </c>
      <c r="K43" s="134">
        <v>56848</v>
      </c>
      <c r="L43" s="134">
        <v>77968</v>
      </c>
      <c r="M43" s="134">
        <v>76429</v>
      </c>
      <c r="N43" s="167">
        <v>1652</v>
      </c>
      <c r="O43" s="42">
        <v>33</v>
      </c>
    </row>
    <row r="44" spans="2:15" ht="13.8" customHeight="1">
      <c r="B44" s="69">
        <v>34</v>
      </c>
      <c r="C44" s="125" t="s">
        <v>295</v>
      </c>
      <c r="D44" s="134">
        <v>48506</v>
      </c>
      <c r="E44" s="135">
        <v>6353</v>
      </c>
      <c r="F44" s="134">
        <v>39476</v>
      </c>
      <c r="G44" s="134">
        <v>1258</v>
      </c>
      <c r="H44" s="134">
        <v>1785</v>
      </c>
      <c r="I44" s="134">
        <v>2300</v>
      </c>
      <c r="J44" s="134">
        <v>11565</v>
      </c>
      <c r="K44" s="134">
        <v>12604</v>
      </c>
      <c r="L44" s="134">
        <v>9963</v>
      </c>
      <c r="M44" s="134">
        <v>2649</v>
      </c>
      <c r="N44" s="167">
        <v>28</v>
      </c>
      <c r="O44" s="42">
        <v>34</v>
      </c>
    </row>
    <row r="45" spans="2:15" ht="13.8" customHeight="1">
      <c r="B45" s="69">
        <v>35</v>
      </c>
      <c r="C45" s="125" t="s">
        <v>289</v>
      </c>
      <c r="D45" s="134">
        <v>2977</v>
      </c>
      <c r="E45" s="135">
        <v>221</v>
      </c>
      <c r="F45" s="134">
        <v>2278</v>
      </c>
      <c r="G45" s="134">
        <v>32</v>
      </c>
      <c r="H45" s="134">
        <v>85</v>
      </c>
      <c r="I45" s="134">
        <v>577</v>
      </c>
      <c r="J45" s="134">
        <v>594</v>
      </c>
      <c r="K45" s="134">
        <v>196</v>
      </c>
      <c r="L45" s="134">
        <v>795</v>
      </c>
      <c r="M45" s="134">
        <v>429</v>
      </c>
      <c r="N45" s="167">
        <v>49</v>
      </c>
      <c r="O45" s="42">
        <v>35</v>
      </c>
    </row>
    <row r="46" spans="2:15" ht="13.8" customHeight="1">
      <c r="B46" s="69">
        <v>36</v>
      </c>
      <c r="C46" s="125" t="s">
        <v>103</v>
      </c>
      <c r="D46" s="134">
        <v>9301</v>
      </c>
      <c r="E46" s="135">
        <v>1247</v>
      </c>
      <c r="F46" s="134">
        <v>7934</v>
      </c>
      <c r="G46" s="135" t="s">
        <v>0</v>
      </c>
      <c r="H46" s="135" t="s">
        <v>0</v>
      </c>
      <c r="I46" s="135" t="s">
        <v>0</v>
      </c>
      <c r="J46" s="134">
        <v>358</v>
      </c>
      <c r="K46" s="135" t="s">
        <v>0</v>
      </c>
      <c r="L46" s="134">
        <v>7576</v>
      </c>
      <c r="M46" s="134">
        <v>120</v>
      </c>
      <c r="N46" s="166" t="s">
        <v>0</v>
      </c>
      <c r="O46" s="42">
        <v>36</v>
      </c>
    </row>
    <row r="47" spans="2:15" ht="13.8" customHeight="1">
      <c r="B47" s="69">
        <v>37</v>
      </c>
      <c r="C47" s="130" t="s">
        <v>178</v>
      </c>
      <c r="D47" s="134">
        <v>582290</v>
      </c>
      <c r="E47" s="135">
        <v>103516</v>
      </c>
      <c r="F47" s="134">
        <v>398141</v>
      </c>
      <c r="G47" s="134">
        <v>16908</v>
      </c>
      <c r="H47" s="134">
        <v>27682</v>
      </c>
      <c r="I47" s="134">
        <v>37728</v>
      </c>
      <c r="J47" s="134">
        <v>90713</v>
      </c>
      <c r="K47" s="134">
        <v>96487</v>
      </c>
      <c r="L47" s="134">
        <v>128624</v>
      </c>
      <c r="M47" s="134">
        <v>88944</v>
      </c>
      <c r="N47" s="167">
        <v>4612</v>
      </c>
      <c r="O47" s="42">
        <v>37</v>
      </c>
    </row>
    <row r="48" spans="2:15" ht="13.8" customHeight="1">
      <c r="B48" s="69">
        <v>38</v>
      </c>
      <c r="C48" s="73" t="s">
        <v>104</v>
      </c>
      <c r="D48" s="134">
        <v>7003785</v>
      </c>
      <c r="E48" s="135">
        <f t="shared" ref="E48" si="0">E40+E41</f>
        <v>1277504</v>
      </c>
      <c r="F48" s="134">
        <f t="shared" ref="F48:N48" si="1">F40+F41</f>
        <v>3559436</v>
      </c>
      <c r="G48" s="134">
        <f t="shared" si="1"/>
        <v>146023</v>
      </c>
      <c r="H48" s="134">
        <f t="shared" si="1"/>
        <v>267642</v>
      </c>
      <c r="I48" s="134">
        <f t="shared" si="1"/>
        <v>295465</v>
      </c>
      <c r="J48" s="134">
        <f t="shared" si="1"/>
        <v>707087</v>
      </c>
      <c r="K48" s="134">
        <f t="shared" si="1"/>
        <v>1035195</v>
      </c>
      <c r="L48" s="134">
        <f t="shared" si="1"/>
        <v>1108024</v>
      </c>
      <c r="M48" s="134">
        <f t="shared" si="1"/>
        <v>3402975</v>
      </c>
      <c r="N48" s="167">
        <f t="shared" si="1"/>
        <v>170767</v>
      </c>
      <c r="O48" s="42">
        <v>38</v>
      </c>
    </row>
    <row r="49" spans="2:15" ht="13.8" customHeight="1">
      <c r="B49" s="74" t="s">
        <v>173</v>
      </c>
      <c r="C49" s="40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66"/>
    </row>
    <row r="50" spans="2:15" ht="13.8" customHeight="1">
      <c r="B50" s="200" t="s">
        <v>285</v>
      </c>
      <c r="C50" s="201"/>
      <c r="D50" s="44"/>
      <c r="E50" s="133"/>
      <c r="F50" s="44"/>
      <c r="G50" s="44"/>
      <c r="H50" s="44"/>
      <c r="I50" s="44"/>
      <c r="J50" s="44"/>
      <c r="K50" s="44"/>
      <c r="L50" s="44"/>
      <c r="M50" s="44"/>
      <c r="N50" s="44"/>
      <c r="O50" s="66"/>
    </row>
    <row r="51" spans="2:15" ht="13.8" customHeight="1">
      <c r="B51" s="200" t="s">
        <v>286</v>
      </c>
      <c r="C51" s="201"/>
      <c r="D51" s="44"/>
      <c r="E51" s="133"/>
      <c r="F51" s="44"/>
      <c r="G51" s="44"/>
      <c r="H51" s="44"/>
      <c r="I51" s="44"/>
      <c r="J51" s="44"/>
      <c r="K51" s="44"/>
      <c r="L51" s="44"/>
      <c r="M51" s="44"/>
      <c r="N51" s="44"/>
      <c r="O51" s="66"/>
    </row>
    <row r="52" spans="2:15" ht="13.8" customHeight="1">
      <c r="B52" s="201" t="s">
        <v>128</v>
      </c>
      <c r="C52" s="201"/>
      <c r="D52" s="44"/>
      <c r="E52" s="133"/>
      <c r="F52" s="44"/>
      <c r="G52" s="44"/>
      <c r="H52" s="44"/>
      <c r="I52" s="44"/>
      <c r="J52" s="44"/>
      <c r="K52" s="44"/>
      <c r="L52" s="44"/>
      <c r="M52" s="44"/>
      <c r="N52" s="44"/>
      <c r="O52" s="66"/>
    </row>
    <row r="53" spans="2:15">
      <c r="B53" s="201" t="s">
        <v>129</v>
      </c>
      <c r="C53" s="201"/>
      <c r="D53" s="44"/>
      <c r="E53" s="133"/>
      <c r="F53" s="44"/>
      <c r="G53" s="44"/>
      <c r="H53" s="44"/>
      <c r="I53" s="44"/>
      <c r="J53" s="44"/>
      <c r="K53" s="44"/>
      <c r="L53" s="44"/>
      <c r="M53" s="44"/>
      <c r="N53" s="44"/>
      <c r="O53" s="66"/>
    </row>
    <row r="54" spans="2:15">
      <c r="D54" s="44"/>
      <c r="E54" s="133"/>
      <c r="F54" s="44"/>
      <c r="G54" s="44"/>
      <c r="H54" s="44"/>
      <c r="I54" s="44"/>
      <c r="J54" s="44"/>
      <c r="K54" s="44"/>
      <c r="L54" s="44"/>
      <c r="M54" s="44"/>
      <c r="N54" s="44"/>
    </row>
    <row r="55" spans="2:15">
      <c r="E55" s="133"/>
    </row>
  </sheetData>
  <mergeCells count="19">
    <mergeCell ref="D9:F9"/>
    <mergeCell ref="N4:N8"/>
    <mergeCell ref="E4:E8"/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</mergeCells>
  <hyperlinks>
    <hyperlink ref="B1:F2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>
    <oddHeader>&amp;C&amp;"Arial,Standard"&amp;8– &amp;P –</oddHeader>
    <oddFooter>&amp;C&amp;"Arial,Standard"&amp;7&amp;K000000 Amt für Statistik Berlin-Brandenburg — SB L II 2 - j / 13 –  Brandenburg  &amp;G</oddFooter>
  </headerFooter>
  <colBreaks count="1" manualBreakCount="1">
    <brk id="6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zoomScaleNormal="100" workbookViewId="0">
      <pane ySplit="9" topLeftCell="A10" activePane="bottomLeft" state="frozen"/>
      <selection pane="bottomLeft" activeCell="Q13" sqref="Q13"/>
    </sheetView>
  </sheetViews>
  <sheetFormatPr baseColWidth="10" defaultRowHeight="13.2"/>
  <cols>
    <col min="1" max="1" width="11.5546875" style="92"/>
    <col min="2" max="2" width="3.44140625" style="41" customWidth="1"/>
    <col min="3" max="3" width="46.44140625" style="41" customWidth="1"/>
    <col min="4" max="4" width="10.109375" style="41" customWidth="1"/>
    <col min="5" max="5" width="10.109375" customWidth="1"/>
    <col min="6" max="6" width="10.109375" style="41" customWidth="1"/>
    <col min="7" max="14" width="10.33203125" style="41" customWidth="1"/>
    <col min="15" max="15" width="3.5546875" style="41" customWidth="1"/>
    <col min="16" max="16384" width="11.5546875" style="41"/>
  </cols>
  <sheetData>
    <row r="1" spans="2:15" ht="24" customHeight="1">
      <c r="B1" s="239" t="s">
        <v>256</v>
      </c>
      <c r="C1" s="239"/>
      <c r="D1" s="239"/>
      <c r="E1" s="239"/>
      <c r="F1" s="239"/>
    </row>
    <row r="2" spans="2:15" ht="13.8" customHeight="1">
      <c r="B2" s="160" t="s">
        <v>149</v>
      </c>
      <c r="C2" s="160"/>
      <c r="D2" s="160"/>
      <c r="E2" s="160"/>
      <c r="F2" s="160"/>
    </row>
    <row r="3" spans="2:15" ht="13.8" customHeight="1"/>
    <row r="4" spans="2:15" ht="13.8" customHeight="1">
      <c r="B4" s="248" t="s">
        <v>110</v>
      </c>
      <c r="C4" s="250" t="s">
        <v>111</v>
      </c>
      <c r="D4" s="253" t="s">
        <v>112</v>
      </c>
      <c r="E4" s="258" t="s">
        <v>190</v>
      </c>
      <c r="F4" s="254" t="s">
        <v>113</v>
      </c>
      <c r="G4" s="246"/>
      <c r="H4" s="246"/>
      <c r="I4" s="246"/>
      <c r="J4" s="246"/>
      <c r="K4" s="246"/>
      <c r="L4" s="246"/>
      <c r="M4" s="247" t="s">
        <v>114</v>
      </c>
      <c r="N4" s="247" t="s">
        <v>115</v>
      </c>
      <c r="O4" s="240" t="s">
        <v>110</v>
      </c>
    </row>
    <row r="5" spans="2:15" ht="13.8" customHeight="1">
      <c r="B5" s="249"/>
      <c r="C5" s="251"/>
      <c r="D5" s="253"/>
      <c r="E5" s="259"/>
      <c r="F5" s="241" t="s">
        <v>116</v>
      </c>
      <c r="G5" s="242" t="s">
        <v>117</v>
      </c>
      <c r="H5" s="243"/>
      <c r="I5" s="243"/>
      <c r="J5" s="243"/>
      <c r="K5" s="243"/>
      <c r="L5" s="243"/>
      <c r="M5" s="247"/>
      <c r="N5" s="247"/>
      <c r="O5" s="240"/>
    </row>
    <row r="6" spans="2:15" ht="13.8" customHeight="1">
      <c r="B6" s="249"/>
      <c r="C6" s="251"/>
      <c r="D6" s="253"/>
      <c r="E6" s="259"/>
      <c r="F6" s="241"/>
      <c r="G6" s="244" t="s">
        <v>118</v>
      </c>
      <c r="H6" s="245" t="s">
        <v>119</v>
      </c>
      <c r="I6" s="247" t="s">
        <v>120</v>
      </c>
      <c r="J6" s="247" t="s">
        <v>121</v>
      </c>
      <c r="K6" s="247" t="s">
        <v>122</v>
      </c>
      <c r="L6" s="247" t="s">
        <v>123</v>
      </c>
      <c r="M6" s="247"/>
      <c r="N6" s="247"/>
      <c r="O6" s="240"/>
    </row>
    <row r="7" spans="2:15" ht="13.8" customHeight="1">
      <c r="B7" s="249"/>
      <c r="C7" s="251"/>
      <c r="D7" s="253"/>
      <c r="E7" s="259"/>
      <c r="F7" s="241"/>
      <c r="G7" s="244"/>
      <c r="H7" s="246"/>
      <c r="I7" s="247"/>
      <c r="J7" s="247"/>
      <c r="K7" s="247"/>
      <c r="L7" s="247"/>
      <c r="M7" s="247"/>
      <c r="N7" s="247"/>
      <c r="O7" s="240"/>
    </row>
    <row r="8" spans="2:15" ht="13.8" customHeight="1">
      <c r="B8" s="249"/>
      <c r="C8" s="251"/>
      <c r="D8" s="253"/>
      <c r="E8" s="260"/>
      <c r="F8" s="241"/>
      <c r="G8" s="244"/>
      <c r="H8" s="246"/>
      <c r="I8" s="247"/>
      <c r="J8" s="247"/>
      <c r="K8" s="247"/>
      <c r="L8" s="247"/>
      <c r="M8" s="247"/>
      <c r="N8" s="247"/>
      <c r="O8" s="240"/>
    </row>
    <row r="9" spans="2:15" ht="13.8" customHeight="1">
      <c r="B9" s="249"/>
      <c r="C9" s="252"/>
      <c r="D9" s="257" t="s">
        <v>125</v>
      </c>
      <c r="E9" s="255"/>
      <c r="F9" s="255"/>
      <c r="G9" s="255" t="s">
        <v>125</v>
      </c>
      <c r="H9" s="255"/>
      <c r="I9" s="255"/>
      <c r="J9" s="255"/>
      <c r="K9" s="255"/>
      <c r="L9" s="255"/>
      <c r="M9" s="255"/>
      <c r="N9" s="256"/>
      <c r="O9" s="240"/>
    </row>
    <row r="10" spans="2:15" s="92" customFormat="1" ht="13.8" customHeight="1">
      <c r="B10" s="218"/>
      <c r="C10" s="206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21"/>
    </row>
    <row r="11" spans="2:15" ht="13.8" customHeight="1">
      <c r="B11" s="69">
        <v>1</v>
      </c>
      <c r="C11" s="125" t="s">
        <v>183</v>
      </c>
      <c r="D11" s="134">
        <v>711.72564771697921</v>
      </c>
      <c r="E11" s="135">
        <v>758.7890348836313</v>
      </c>
      <c r="F11" s="134">
        <v>702.81641698672138</v>
      </c>
      <c r="G11" s="134">
        <v>467.98660362490148</v>
      </c>
      <c r="H11" s="134">
        <v>559.96258398640248</v>
      </c>
      <c r="I11" s="134">
        <v>700.7850035116943</v>
      </c>
      <c r="J11" s="134">
        <v>614.53190864547514</v>
      </c>
      <c r="K11" s="134">
        <v>813.55756964012846</v>
      </c>
      <c r="L11" s="134">
        <v>741.99382172370019</v>
      </c>
      <c r="M11" s="142">
        <v>1.5545284872203184E-2</v>
      </c>
      <c r="N11" s="134" t="s">
        <v>0</v>
      </c>
      <c r="O11" s="185">
        <v>1</v>
      </c>
    </row>
    <row r="12" spans="2:15" ht="13.8" customHeight="1">
      <c r="B12" s="69">
        <v>2</v>
      </c>
      <c r="C12" s="126" t="s">
        <v>80</v>
      </c>
      <c r="D12" s="134">
        <v>400.04069490222804</v>
      </c>
      <c r="E12" s="135">
        <v>417.10735026826637</v>
      </c>
      <c r="F12" s="134">
        <v>396.8157427099901</v>
      </c>
      <c r="G12" s="134">
        <v>242.54334121355399</v>
      </c>
      <c r="H12" s="134">
        <v>316.62731140846194</v>
      </c>
      <c r="I12" s="134">
        <v>448.50861763554207</v>
      </c>
      <c r="J12" s="134">
        <v>319.84026600750576</v>
      </c>
      <c r="K12" s="134">
        <v>484.62624945675793</v>
      </c>
      <c r="L12" s="134">
        <v>404.23995544387742</v>
      </c>
      <c r="M12" s="134" t="s">
        <v>0</v>
      </c>
      <c r="N12" s="134" t="s">
        <v>0</v>
      </c>
      <c r="O12" s="168">
        <v>2</v>
      </c>
    </row>
    <row r="13" spans="2:15" ht="13.8" customHeight="1">
      <c r="B13" s="69">
        <v>3</v>
      </c>
      <c r="C13" s="126" t="s">
        <v>81</v>
      </c>
      <c r="D13" s="134">
        <v>103.83247101816112</v>
      </c>
      <c r="E13" s="135">
        <v>114.00615457389731</v>
      </c>
      <c r="F13" s="134">
        <v>101.90954393048926</v>
      </c>
      <c r="G13" s="134">
        <v>103.6150512214342</v>
      </c>
      <c r="H13" s="134">
        <v>103.9720292483716</v>
      </c>
      <c r="I13" s="134">
        <v>102.85845696776079</v>
      </c>
      <c r="J13" s="134">
        <v>102.8952364215701</v>
      </c>
      <c r="K13" s="134">
        <v>99.150439500357493</v>
      </c>
      <c r="L13" s="134">
        <v>102.65555785819755</v>
      </c>
      <c r="M13" s="134" t="s">
        <v>0</v>
      </c>
      <c r="N13" s="134" t="s">
        <v>0</v>
      </c>
      <c r="O13" s="168">
        <v>3</v>
      </c>
    </row>
    <row r="14" spans="2:15" ht="13.8" customHeight="1">
      <c r="B14" s="69">
        <v>4</v>
      </c>
      <c r="C14" s="126" t="s">
        <v>82</v>
      </c>
      <c r="D14" s="134">
        <v>296.20822388406691</v>
      </c>
      <c r="E14" s="135">
        <v>303.09862486149638</v>
      </c>
      <c r="F14" s="134">
        <v>294.90619877950081</v>
      </c>
      <c r="G14" s="134">
        <v>138.91843971631207</v>
      </c>
      <c r="H14" s="134">
        <v>212.64957849948098</v>
      </c>
      <c r="I14" s="134">
        <v>345.65016066778128</v>
      </c>
      <c r="J14" s="134">
        <v>216.9427172814699</v>
      </c>
      <c r="K14" s="134">
        <v>385.47580995640044</v>
      </c>
      <c r="L14" s="134">
        <v>301.58439758567988</v>
      </c>
      <c r="M14" s="134" t="s">
        <v>0</v>
      </c>
      <c r="N14" s="134" t="s">
        <v>0</v>
      </c>
      <c r="O14" s="168">
        <v>4</v>
      </c>
    </row>
    <row r="15" spans="2:15" ht="13.8" customHeight="1">
      <c r="B15" s="69">
        <v>5</v>
      </c>
      <c r="C15" s="126" t="s">
        <v>175</v>
      </c>
      <c r="D15" s="134">
        <v>261.62000849036212</v>
      </c>
      <c r="E15" s="135">
        <v>279.84029986194628</v>
      </c>
      <c r="F15" s="134">
        <v>258.17706273785501</v>
      </c>
      <c r="G15" s="134">
        <v>122.44877856579984</v>
      </c>
      <c r="H15" s="134">
        <v>184.51912437402325</v>
      </c>
      <c r="I15" s="134">
        <v>299.00367329434215</v>
      </c>
      <c r="J15" s="134">
        <v>193.59537909075564</v>
      </c>
      <c r="K15" s="134">
        <v>327.06326842466808</v>
      </c>
      <c r="L15" s="134">
        <v>272.33634691604277</v>
      </c>
      <c r="M15" s="134" t="s">
        <v>0</v>
      </c>
      <c r="N15" s="134" t="s">
        <v>0</v>
      </c>
      <c r="O15" s="168">
        <v>5</v>
      </c>
    </row>
    <row r="16" spans="2:15" ht="13.8" customHeight="1">
      <c r="B16" s="69">
        <v>6</v>
      </c>
      <c r="C16" s="126" t="s">
        <v>84</v>
      </c>
      <c r="D16" s="134">
        <v>304.18989973773034</v>
      </c>
      <c r="E16" s="135">
        <v>333.1568028094062</v>
      </c>
      <c r="F16" s="134">
        <v>298.71625094364737</v>
      </c>
      <c r="G16" s="134">
        <v>218.68597320724982</v>
      </c>
      <c r="H16" s="134">
        <v>235.57259048857557</v>
      </c>
      <c r="I16" s="134">
        <v>244.70604322180856</v>
      </c>
      <c r="J16" s="134">
        <v>287.79866302555791</v>
      </c>
      <c r="K16" s="134">
        <v>321.22078759585594</v>
      </c>
      <c r="L16" s="134">
        <v>330.71749604952981</v>
      </c>
      <c r="M16" s="134" t="s">
        <v>0</v>
      </c>
      <c r="N16" s="134" t="s">
        <v>0</v>
      </c>
      <c r="O16" s="168">
        <v>6</v>
      </c>
    </row>
    <row r="17" spans="2:15" ht="13.8" customHeight="1">
      <c r="B17" s="69">
        <v>7</v>
      </c>
      <c r="C17" s="126" t="s">
        <v>85</v>
      </c>
      <c r="D17" s="134">
        <v>268.82946180174639</v>
      </c>
      <c r="E17" s="135">
        <v>278.58830425292882</v>
      </c>
      <c r="F17" s="134">
        <v>266.98492398841489</v>
      </c>
      <c r="G17" s="134">
        <v>202.66942474389282</v>
      </c>
      <c r="H17" s="134">
        <v>215.3930392525923</v>
      </c>
      <c r="I17" s="134">
        <v>218.12904388685507</v>
      </c>
      <c r="J17" s="134">
        <v>258.05549068256914</v>
      </c>
      <c r="K17" s="134">
        <v>290.99900464033868</v>
      </c>
      <c r="L17" s="134">
        <v>288.99308343911093</v>
      </c>
      <c r="M17" s="134" t="s">
        <v>0</v>
      </c>
      <c r="N17" s="134" t="s">
        <v>0</v>
      </c>
      <c r="O17" s="168">
        <v>7</v>
      </c>
    </row>
    <row r="18" spans="2:15" ht="13.8" customHeight="1">
      <c r="B18" s="70">
        <v>8</v>
      </c>
      <c r="C18" s="126" t="s">
        <v>86</v>
      </c>
      <c r="D18" s="134">
        <v>35.360846519339681</v>
      </c>
      <c r="E18" s="135">
        <v>54.568498556477344</v>
      </c>
      <c r="F18" s="134">
        <v>31.731326955232493</v>
      </c>
      <c r="G18" s="134">
        <v>16.016548463356973</v>
      </c>
      <c r="H18" s="134">
        <v>20.179551235983254</v>
      </c>
      <c r="I18" s="134">
        <v>26.576999334953477</v>
      </c>
      <c r="J18" s="134">
        <v>29.743172342988746</v>
      </c>
      <c r="K18" s="134">
        <v>30.220030561747347</v>
      </c>
      <c r="L18" s="134">
        <v>41.724412610418881</v>
      </c>
      <c r="M18" s="134" t="s">
        <v>0</v>
      </c>
      <c r="N18" s="134" t="s">
        <v>0</v>
      </c>
      <c r="O18" s="169">
        <v>8</v>
      </c>
    </row>
    <row r="19" spans="2:15" ht="13.8" customHeight="1">
      <c r="B19" s="69">
        <v>9</v>
      </c>
      <c r="C19" s="126" t="s">
        <v>87</v>
      </c>
      <c r="D19" s="134">
        <v>7.3610377363501494</v>
      </c>
      <c r="E19" s="135">
        <v>8.5274526388314023</v>
      </c>
      <c r="F19" s="134">
        <v>7.125569953296135</v>
      </c>
      <c r="G19" s="134">
        <v>6.6292356185973205</v>
      </c>
      <c r="H19" s="134">
        <v>7.7626820893649544</v>
      </c>
      <c r="I19" s="134">
        <v>7.50818877376609</v>
      </c>
      <c r="J19" s="134">
        <v>6.6987460372882222</v>
      </c>
      <c r="K19" s="134">
        <v>7.330263139448487</v>
      </c>
      <c r="L19" s="134">
        <v>7.0363702302929827</v>
      </c>
      <c r="M19" s="142">
        <v>1.5545284872203184E-2</v>
      </c>
      <c r="N19" s="134" t="s">
        <v>0</v>
      </c>
      <c r="O19" s="168">
        <v>9</v>
      </c>
    </row>
    <row r="20" spans="2:15" ht="13.8" customHeight="1">
      <c r="B20" s="69">
        <v>10</v>
      </c>
      <c r="C20" s="125" t="s">
        <v>132</v>
      </c>
      <c r="D20" s="134">
        <v>1793.6506963690422</v>
      </c>
      <c r="E20" s="135">
        <v>1279.5497957473283</v>
      </c>
      <c r="F20" s="134">
        <v>620.47450038911791</v>
      </c>
      <c r="G20" s="134">
        <v>567.41528762805353</v>
      </c>
      <c r="H20" s="134">
        <v>575.7617238743826</v>
      </c>
      <c r="I20" s="134">
        <v>619.74255862664791</v>
      </c>
      <c r="J20" s="134">
        <v>613.21851970892715</v>
      </c>
      <c r="K20" s="134">
        <v>647.5357838807812</v>
      </c>
      <c r="L20" s="134">
        <v>622.15857575836071</v>
      </c>
      <c r="M20" s="134">
        <v>1201.7588518252594</v>
      </c>
      <c r="N20" s="134">
        <v>402.0006608105183</v>
      </c>
      <c r="O20" s="168">
        <v>10</v>
      </c>
    </row>
    <row r="21" spans="2:15" ht="13.8" customHeight="1">
      <c r="B21" s="71">
        <v>11</v>
      </c>
      <c r="C21" s="125" t="s">
        <v>161</v>
      </c>
      <c r="D21" s="134">
        <v>1046.8604250656083</v>
      </c>
      <c r="E21" s="135">
        <v>1266.754760539772</v>
      </c>
      <c r="F21" s="134">
        <v>471.53123970732116</v>
      </c>
      <c r="G21" s="134">
        <v>471.2864460204886</v>
      </c>
      <c r="H21" s="134">
        <v>457.94120666643852</v>
      </c>
      <c r="I21" s="134">
        <v>461.36825552703385</v>
      </c>
      <c r="J21" s="134">
        <v>460.03991037507893</v>
      </c>
      <c r="K21" s="134">
        <v>478.89241704167893</v>
      </c>
      <c r="L21" s="134">
        <v>479.32317436468668</v>
      </c>
      <c r="M21" s="134">
        <v>529.74735997341759</v>
      </c>
      <c r="N21" s="134">
        <v>23.63252099212724</v>
      </c>
      <c r="O21" s="168">
        <v>11</v>
      </c>
    </row>
    <row r="22" spans="2:15" ht="13.8" customHeight="1">
      <c r="B22" s="69">
        <v>12</v>
      </c>
      <c r="C22" s="125" t="s">
        <v>162</v>
      </c>
      <c r="D22" s="134">
        <v>592.58355836061651</v>
      </c>
      <c r="E22" s="135">
        <v>712.23639322431291</v>
      </c>
      <c r="F22" s="134">
        <v>372.20901412774919</v>
      </c>
      <c r="G22" s="134">
        <v>405.74271079590227</v>
      </c>
      <c r="H22" s="134">
        <v>380.20601622121075</v>
      </c>
      <c r="I22" s="134">
        <v>363.79909379642118</v>
      </c>
      <c r="J22" s="134">
        <v>356.34924121728955</v>
      </c>
      <c r="K22" s="134">
        <v>374.97897127476131</v>
      </c>
      <c r="L22" s="134">
        <v>375.16352356034503</v>
      </c>
      <c r="M22" s="134">
        <v>197.76419940325539</v>
      </c>
      <c r="N22" s="134" t="s">
        <v>0</v>
      </c>
      <c r="O22" s="168">
        <v>12</v>
      </c>
    </row>
    <row r="23" spans="2:15" ht="13.8" customHeight="1">
      <c r="B23" s="69">
        <v>13</v>
      </c>
      <c r="C23" s="125" t="s">
        <v>265</v>
      </c>
      <c r="D23" s="134">
        <v>399.7465148861217</v>
      </c>
      <c r="E23" s="134" t="s">
        <v>0</v>
      </c>
      <c r="F23" s="134" t="s">
        <v>0</v>
      </c>
      <c r="G23" s="134" t="s">
        <v>0</v>
      </c>
      <c r="H23" s="134" t="s">
        <v>0</v>
      </c>
      <c r="I23" s="134" t="s">
        <v>0</v>
      </c>
      <c r="J23" s="134" t="s">
        <v>0</v>
      </c>
      <c r="K23" s="134" t="s">
        <v>0</v>
      </c>
      <c r="L23" s="134" t="s">
        <v>0</v>
      </c>
      <c r="M23" s="134">
        <v>422.05934218183904</v>
      </c>
      <c r="N23" s="134">
        <v>312.06776725797818</v>
      </c>
      <c r="O23" s="168">
        <v>13</v>
      </c>
    </row>
    <row r="24" spans="2:15" ht="22.05" customHeight="1">
      <c r="B24" s="71">
        <v>14</v>
      </c>
      <c r="C24" s="128" t="s">
        <v>181</v>
      </c>
      <c r="D24" s="134">
        <v>213.57346594314726</v>
      </c>
      <c r="E24" s="135">
        <v>4.2135950783975487</v>
      </c>
      <c r="F24" s="134">
        <v>7.0604740728937836</v>
      </c>
      <c r="G24" s="134">
        <v>3.0831363278171788</v>
      </c>
      <c r="H24" s="134">
        <v>4.9336664271129207</v>
      </c>
      <c r="I24" s="134">
        <v>5.5752030878047867</v>
      </c>
      <c r="J24" s="134">
        <v>6.7496167355348016</v>
      </c>
      <c r="K24" s="134">
        <v>7.626417686559841</v>
      </c>
      <c r="L24" s="134">
        <v>8.399606248219051</v>
      </c>
      <c r="M24" s="134">
        <v>245.4566476010225</v>
      </c>
      <c r="N24" s="134">
        <v>3.6173679233459799</v>
      </c>
      <c r="O24" s="168">
        <v>14</v>
      </c>
    </row>
    <row r="25" spans="2:15" ht="13.8" customHeight="1">
      <c r="B25" s="71">
        <v>15</v>
      </c>
      <c r="C25" s="125" t="s">
        <v>88</v>
      </c>
      <c r="D25" s="134">
        <v>40.27692145516145</v>
      </c>
      <c r="E25" s="135">
        <v>32.233102558235792</v>
      </c>
      <c r="F25" s="134">
        <v>1.6113659350343112</v>
      </c>
      <c r="G25" s="142">
        <v>0.3053585500394011</v>
      </c>
      <c r="H25" s="142">
        <v>0.39355258204715787</v>
      </c>
      <c r="I25" s="134">
        <v>1.8770471934415225</v>
      </c>
      <c r="J25" s="134">
        <v>3.0522418947947716</v>
      </c>
      <c r="K25" s="134">
        <v>1.4124293785310735</v>
      </c>
      <c r="L25" s="134">
        <v>1.2758075797217834</v>
      </c>
      <c r="M25" s="134">
        <v>40.061656486124377</v>
      </c>
      <c r="N25" s="134">
        <v>0.72632190586868095</v>
      </c>
      <c r="O25" s="168">
        <v>15</v>
      </c>
    </row>
    <row r="26" spans="2:15" ht="13.8" customHeight="1">
      <c r="B26" s="71">
        <v>16</v>
      </c>
      <c r="C26" s="125" t="s">
        <v>89</v>
      </c>
      <c r="D26" s="134">
        <v>14.391531537936352</v>
      </c>
      <c r="E26" s="135">
        <v>5.3936073669786797</v>
      </c>
      <c r="F26" s="134">
        <v>0.83264432096738306</v>
      </c>
      <c r="G26" s="142">
        <v>0.2462568951930654</v>
      </c>
      <c r="H26" s="142">
        <v>0.35933061839088326</v>
      </c>
      <c r="I26" s="142">
        <v>0.24525740620330128</v>
      </c>
      <c r="J26" s="134">
        <v>0.58038842090415732</v>
      </c>
      <c r="K26" s="134">
        <v>1.1863705822153061</v>
      </c>
      <c r="L26" s="134">
        <v>1.060474574514934</v>
      </c>
      <c r="M26" s="134">
        <v>15.257211311915169</v>
      </c>
      <c r="N26" s="142">
        <v>1.1393284797940094E-2</v>
      </c>
      <c r="O26" s="168">
        <v>16</v>
      </c>
    </row>
    <row r="27" spans="2:15" ht="13.8" customHeight="1">
      <c r="B27" s="71">
        <v>17</v>
      </c>
      <c r="C27" s="125" t="s">
        <v>90</v>
      </c>
      <c r="D27" s="134">
        <v>24.896209613067477</v>
      </c>
      <c r="E27" s="135">
        <v>26.839495191257111</v>
      </c>
      <c r="F27" s="142">
        <v>8.0641165274554019E-2</v>
      </c>
      <c r="G27" s="134" t="s">
        <v>0</v>
      </c>
      <c r="H27" s="134" t="s">
        <v>0</v>
      </c>
      <c r="I27" s="134">
        <v>0.76449273110366645</v>
      </c>
      <c r="J27" s="134" t="s">
        <v>0</v>
      </c>
      <c r="K27" s="142">
        <v>6.8343357025697105E-2</v>
      </c>
      <c r="L27" s="142">
        <v>7.009575079558677E-3</v>
      </c>
      <c r="M27" s="134">
        <v>24.448360992605302</v>
      </c>
      <c r="N27" s="142">
        <v>2.8483211994850236E-3</v>
      </c>
      <c r="O27" s="168">
        <v>17</v>
      </c>
    </row>
    <row r="28" spans="2:15" ht="13.8" customHeight="1">
      <c r="B28" s="71">
        <v>18</v>
      </c>
      <c r="C28" s="125" t="s">
        <v>91</v>
      </c>
      <c r="D28" s="134">
        <v>242.4844156093551</v>
      </c>
      <c r="E28" s="135">
        <v>466.8221163610375</v>
      </c>
      <c r="F28" s="134">
        <v>87.523840151721984</v>
      </c>
      <c r="G28" s="134">
        <v>64.54885736800631</v>
      </c>
      <c r="H28" s="134">
        <v>70.052359604394098</v>
      </c>
      <c r="I28" s="134">
        <v>93.423497896091149</v>
      </c>
      <c r="J28" s="134">
        <v>76.109501490280223</v>
      </c>
      <c r="K28" s="134">
        <v>93.852953133981018</v>
      </c>
      <c r="L28" s="134">
        <v>96.86585239489159</v>
      </c>
      <c r="M28" s="134">
        <v>107.65255511046382</v>
      </c>
      <c r="N28" s="134">
        <v>28.827858859987924</v>
      </c>
      <c r="O28" s="168">
        <v>18</v>
      </c>
    </row>
    <row r="29" spans="2:15" ht="24" customHeight="1">
      <c r="B29" s="71">
        <v>19</v>
      </c>
      <c r="C29" s="128" t="s">
        <v>182</v>
      </c>
      <c r="D29" s="134">
        <v>357.39194706720912</v>
      </c>
      <c r="E29" s="135">
        <v>396.76692057926005</v>
      </c>
      <c r="F29" s="134">
        <v>95.558323479889751</v>
      </c>
      <c r="G29" s="134">
        <v>130.54570527974784</v>
      </c>
      <c r="H29" s="134">
        <v>134.72046359353433</v>
      </c>
      <c r="I29" s="134">
        <v>162.05381282980403</v>
      </c>
      <c r="J29" s="134">
        <v>86.727603597020831</v>
      </c>
      <c r="K29" s="134">
        <v>83.33508572710322</v>
      </c>
      <c r="L29" s="134">
        <v>78.844260808745432</v>
      </c>
      <c r="M29" s="134">
        <v>247.7758097878943</v>
      </c>
      <c r="N29" s="134">
        <v>38.802679700584477</v>
      </c>
      <c r="O29" s="168">
        <v>19</v>
      </c>
    </row>
    <row r="30" spans="2:15" ht="13.8" customHeight="1">
      <c r="B30" s="71">
        <v>20</v>
      </c>
      <c r="C30" s="125" t="s">
        <v>92</v>
      </c>
      <c r="D30" s="134">
        <v>43.336393622667551</v>
      </c>
      <c r="E30" s="135">
        <v>23.276320829659184</v>
      </c>
      <c r="F30" s="134">
        <v>43.192088227264293</v>
      </c>
      <c r="G30" s="134">
        <v>73.699763593380609</v>
      </c>
      <c r="H30" s="134">
        <v>73.09241070919316</v>
      </c>
      <c r="I30" s="134">
        <v>93.895867388480397</v>
      </c>
      <c r="J30" s="134">
        <v>33.463670228386313</v>
      </c>
      <c r="K30" s="134">
        <v>34.947988952909675</v>
      </c>
      <c r="L30" s="134">
        <v>30.912429085822346</v>
      </c>
      <c r="M30" s="134">
        <v>3.7711889519660415</v>
      </c>
      <c r="N30" s="134">
        <v>0.95703592302696794</v>
      </c>
      <c r="O30" s="168">
        <v>20</v>
      </c>
    </row>
    <row r="31" spans="2:15" ht="13.8" customHeight="1">
      <c r="B31" s="71">
        <v>21</v>
      </c>
      <c r="C31" s="125" t="s">
        <v>93</v>
      </c>
      <c r="D31" s="134">
        <v>7.8644124305765803</v>
      </c>
      <c r="E31" s="135">
        <v>2.812491162762</v>
      </c>
      <c r="F31" s="134">
        <v>8.1996519799349237</v>
      </c>
      <c r="G31" s="134">
        <v>3.181639085894405</v>
      </c>
      <c r="H31" s="134">
        <v>4.642779736034587</v>
      </c>
      <c r="I31" s="134">
        <v>6.3272650427929467</v>
      </c>
      <c r="J31" s="134">
        <v>10.833146422055686</v>
      </c>
      <c r="K31" s="134">
        <v>7.8384573327164908</v>
      </c>
      <c r="L31" s="134">
        <v>9.0132243608009741</v>
      </c>
      <c r="M31" s="142">
        <v>0.4148647900269225</v>
      </c>
      <c r="N31" s="134">
        <v>1.1991432249831948</v>
      </c>
      <c r="O31" s="168">
        <v>21</v>
      </c>
    </row>
    <row r="32" spans="2:15" ht="13.8" customHeight="1">
      <c r="B32" s="71">
        <v>22</v>
      </c>
      <c r="C32" s="125" t="s">
        <v>94</v>
      </c>
      <c r="D32" s="134">
        <v>8.102207943595884</v>
      </c>
      <c r="E32" s="135">
        <v>14.810568179773201</v>
      </c>
      <c r="F32" s="134">
        <v>5.424818630246655</v>
      </c>
      <c r="G32" s="134">
        <v>6.6981875492513794</v>
      </c>
      <c r="H32" s="134">
        <v>8.0421614592245305</v>
      </c>
      <c r="I32" s="134">
        <v>6.0848649085405651</v>
      </c>
      <c r="J32" s="134">
        <v>5.4339154945209946</v>
      </c>
      <c r="K32" s="134">
        <v>4.3669652745650556</v>
      </c>
      <c r="L32" s="134">
        <v>5.2699919695360462</v>
      </c>
      <c r="M32" s="134">
        <v>1.2528528026691255</v>
      </c>
      <c r="N32" s="134">
        <v>0.92000774743366265</v>
      </c>
      <c r="O32" s="168">
        <v>22</v>
      </c>
    </row>
    <row r="33" spans="2:15" ht="13.8" customHeight="1">
      <c r="B33" s="71">
        <v>23</v>
      </c>
      <c r="C33" s="125" t="s">
        <v>126</v>
      </c>
      <c r="D33" s="134">
        <v>298.08893307036908</v>
      </c>
      <c r="E33" s="135">
        <v>355.86496957419297</v>
      </c>
      <c r="F33" s="134">
        <v>38.741278852291614</v>
      </c>
      <c r="G33" s="134">
        <v>46.966115051221436</v>
      </c>
      <c r="H33" s="134">
        <v>48.948815349691429</v>
      </c>
      <c r="I33" s="134">
        <v>55.745815489990115</v>
      </c>
      <c r="J33" s="134">
        <v>36.996871452057839</v>
      </c>
      <c r="K33" s="134">
        <v>36.181674166912003</v>
      </c>
      <c r="L33" s="134">
        <v>33.648615392586066</v>
      </c>
      <c r="M33" s="134">
        <v>242.33690324323223</v>
      </c>
      <c r="N33" s="134">
        <v>35.726492805140651</v>
      </c>
      <c r="O33" s="168">
        <v>23</v>
      </c>
    </row>
    <row r="34" spans="2:15" ht="13.8" customHeight="1">
      <c r="B34" s="71">
        <v>24</v>
      </c>
      <c r="C34" s="125" t="s">
        <v>95</v>
      </c>
      <c r="D34" s="134">
        <v>187.48419293142624</v>
      </c>
      <c r="E34" s="135">
        <v>194.4500859943596</v>
      </c>
      <c r="F34" s="134">
        <v>1.4418251718968453</v>
      </c>
      <c r="G34" s="134">
        <v>0.65011820330969272</v>
      </c>
      <c r="H34" s="134">
        <v>0.16540615767199388</v>
      </c>
      <c r="I34" s="134">
        <v>1.5724931786116065</v>
      </c>
      <c r="J34" s="134">
        <v>1.4451902910960093</v>
      </c>
      <c r="K34" s="134">
        <v>1.1933801572948648</v>
      </c>
      <c r="L34" s="134">
        <v>2.1258062844856616</v>
      </c>
      <c r="M34" s="134">
        <v>184.4268307730573</v>
      </c>
      <c r="N34" s="134">
        <v>1.7545658588827744</v>
      </c>
      <c r="O34" s="168">
        <v>24</v>
      </c>
    </row>
    <row r="35" spans="2:15" ht="13.8" customHeight="1">
      <c r="B35" s="71">
        <v>25</v>
      </c>
      <c r="C35" s="125" t="s">
        <v>96</v>
      </c>
      <c r="D35" s="134">
        <v>51.570573990155594</v>
      </c>
      <c r="E35" s="135">
        <v>68.934312649268989</v>
      </c>
      <c r="F35" s="134">
        <v>40.674723658271887</v>
      </c>
      <c r="G35" s="134">
        <v>33.244680851063826</v>
      </c>
      <c r="H35" s="134">
        <v>35.128845693165871</v>
      </c>
      <c r="I35" s="134">
        <v>41.350976748233279</v>
      </c>
      <c r="J35" s="134">
        <v>36.370236941838606</v>
      </c>
      <c r="K35" s="134">
        <v>40.601211254573748</v>
      </c>
      <c r="L35" s="134">
        <v>46.375929331917206</v>
      </c>
      <c r="M35" s="134">
        <v>7.339317620288929</v>
      </c>
      <c r="N35" s="134">
        <v>1.6149981201080084</v>
      </c>
      <c r="O35" s="168">
        <v>25</v>
      </c>
    </row>
    <row r="36" spans="2:15" ht="13.8" customHeight="1">
      <c r="B36" s="71">
        <v>26</v>
      </c>
      <c r="C36" s="125" t="s">
        <v>97</v>
      </c>
      <c r="D36" s="134">
        <v>30.758972184053729</v>
      </c>
      <c r="E36" s="135">
        <v>38.289984806377724</v>
      </c>
      <c r="F36" s="134">
        <v>23.795944818125026</v>
      </c>
      <c r="G36" s="134">
        <v>24.241528762805359</v>
      </c>
      <c r="H36" s="134">
        <v>20.767028278749301</v>
      </c>
      <c r="I36" s="134">
        <v>29.35527779676924</v>
      </c>
      <c r="J36" s="134">
        <v>18.58167868679605</v>
      </c>
      <c r="K36" s="134">
        <v>23.103559462225398</v>
      </c>
      <c r="L36" s="134">
        <v>27.428243918866411</v>
      </c>
      <c r="M36" s="134">
        <v>5.3198879573592839</v>
      </c>
      <c r="N36" s="134">
        <v>1.2902895033667157</v>
      </c>
      <c r="O36" s="168">
        <v>26</v>
      </c>
    </row>
    <row r="37" spans="2:15" ht="13.8" customHeight="1">
      <c r="B37" s="71">
        <v>27</v>
      </c>
      <c r="C37" s="125" t="s">
        <v>98</v>
      </c>
      <c r="D37" s="134">
        <v>7.419056572860014</v>
      </c>
      <c r="E37" s="135">
        <v>1.2905581021083401</v>
      </c>
      <c r="F37" s="134">
        <v>6.7675426110832051</v>
      </c>
      <c r="G37" s="134">
        <v>4.6887312844759652</v>
      </c>
      <c r="H37" s="134">
        <v>2.9544961956583737</v>
      </c>
      <c r="I37" s="134">
        <v>7.924619773635567</v>
      </c>
      <c r="J37" s="134">
        <v>4.4234384429866651</v>
      </c>
      <c r="K37" s="134">
        <v>8.2502698686405633</v>
      </c>
      <c r="L37" s="134">
        <v>8.1599875657332337</v>
      </c>
      <c r="M37" s="134">
        <v>1.59290590924857</v>
      </c>
      <c r="N37" s="134">
        <v>1.2703512549703204</v>
      </c>
      <c r="O37" s="168">
        <v>27</v>
      </c>
    </row>
    <row r="38" spans="2:15" ht="13.8" customHeight="1">
      <c r="B38" s="71">
        <v>28</v>
      </c>
      <c r="C38" s="72" t="s">
        <v>127</v>
      </c>
      <c r="D38" s="134">
        <v>3193.2709589982514</v>
      </c>
      <c r="E38" s="135">
        <v>3018.1269425855899</v>
      </c>
      <c r="F38" s="134">
        <v>1535.7259793772364</v>
      </c>
      <c r="G38" s="134">
        <v>1271.8183609141056</v>
      </c>
      <c r="H38" s="134">
        <v>1368.6503998266087</v>
      </c>
      <c r="I38" s="134">
        <v>1601.9354718411844</v>
      </c>
      <c r="J38" s="134">
        <v>1425.2443527744185</v>
      </c>
      <c r="K38" s="134">
        <v>1644.9860509455916</v>
      </c>
      <c r="L38" s="134">
        <v>1585.6928218014143</v>
      </c>
      <c r="M38" s="134">
        <v>1609.9236240722623</v>
      </c>
      <c r="N38" s="134">
        <v>473.26280890043409</v>
      </c>
      <c r="O38" s="168">
        <v>28</v>
      </c>
    </row>
    <row r="39" spans="2:15" ht="13.8" customHeight="1">
      <c r="B39" s="71">
        <v>29</v>
      </c>
      <c r="C39" s="72" t="s">
        <v>273</v>
      </c>
      <c r="D39" s="134">
        <v>569.55457468311295</v>
      </c>
      <c r="E39" s="135" t="s">
        <v>2</v>
      </c>
      <c r="F39" s="134" t="s">
        <v>2</v>
      </c>
      <c r="G39" s="134" t="s">
        <v>2</v>
      </c>
      <c r="H39" s="134" t="s">
        <v>2</v>
      </c>
      <c r="I39" s="134" t="s">
        <v>2</v>
      </c>
      <c r="J39" s="134" t="s">
        <v>2</v>
      </c>
      <c r="K39" s="134" t="s">
        <v>2</v>
      </c>
      <c r="L39" s="134" t="s">
        <v>2</v>
      </c>
      <c r="M39" s="134" t="s">
        <v>2</v>
      </c>
      <c r="N39" s="134" t="s">
        <v>2</v>
      </c>
      <c r="O39" s="168">
        <v>29</v>
      </c>
    </row>
    <row r="40" spans="2:15" ht="13.8" customHeight="1">
      <c r="B40" s="69">
        <v>30</v>
      </c>
      <c r="C40" s="129" t="s">
        <v>272</v>
      </c>
      <c r="D40" s="134">
        <v>2623.7159757317831</v>
      </c>
      <c r="E40" s="135">
        <v>3018.1269425855899</v>
      </c>
      <c r="F40" s="134">
        <v>1535.7259793772364</v>
      </c>
      <c r="G40" s="134">
        <v>1271.8183609141056</v>
      </c>
      <c r="H40" s="134">
        <v>1368.6503998266087</v>
      </c>
      <c r="I40" s="134">
        <v>1601.9354718411844</v>
      </c>
      <c r="J40" s="134">
        <v>1425.2443527744185</v>
      </c>
      <c r="K40" s="134">
        <v>1644.9860509455916</v>
      </c>
      <c r="L40" s="134">
        <v>1585.6928218014143</v>
      </c>
      <c r="M40" s="134">
        <v>1609.9236240722623</v>
      </c>
      <c r="N40" s="134">
        <v>473.26280890043409</v>
      </c>
      <c r="O40" s="168">
        <v>30</v>
      </c>
    </row>
    <row r="41" spans="2:15" ht="13.8" customHeight="1">
      <c r="B41" s="69">
        <v>31</v>
      </c>
      <c r="C41" s="125" t="s">
        <v>101</v>
      </c>
      <c r="D41" s="134">
        <v>243.19453348156736</v>
      </c>
      <c r="E41" s="135">
        <v>266.12233565308151</v>
      </c>
      <c r="F41" s="134">
        <v>193.41297700949525</v>
      </c>
      <c r="G41" s="134">
        <v>166.548463356974</v>
      </c>
      <c r="H41" s="134">
        <v>157.88873298883223</v>
      </c>
      <c r="I41" s="134">
        <v>234.49416064291975</v>
      </c>
      <c r="J41" s="134">
        <v>209.75607500190765</v>
      </c>
      <c r="K41" s="134">
        <v>169.08321767534451</v>
      </c>
      <c r="L41" s="134">
        <v>208.24806362199828</v>
      </c>
      <c r="M41" s="134">
        <v>43.20811930228875</v>
      </c>
      <c r="N41" s="134">
        <v>13.136457372024928</v>
      </c>
      <c r="O41" s="168">
        <v>31</v>
      </c>
    </row>
    <row r="42" spans="2:15" ht="13.8" customHeight="1">
      <c r="B42" s="69">
        <v>32</v>
      </c>
      <c r="C42" s="125" t="s">
        <v>102</v>
      </c>
      <c r="D42" s="134">
        <v>190.52364451450288</v>
      </c>
      <c r="E42" s="135">
        <v>215.52577388496553</v>
      </c>
      <c r="F42" s="134">
        <v>142.53325962277424</v>
      </c>
      <c r="G42" s="134">
        <v>131.51103230890465</v>
      </c>
      <c r="H42" s="134">
        <v>129.87235207556211</v>
      </c>
      <c r="I42" s="134">
        <v>199.39586428078638</v>
      </c>
      <c r="J42" s="134">
        <v>152.49416721198514</v>
      </c>
      <c r="K42" s="134">
        <v>117.89754805063717</v>
      </c>
      <c r="L42" s="134">
        <v>148.91329689402377</v>
      </c>
      <c r="M42" s="134">
        <v>41.119707437738704</v>
      </c>
      <c r="N42" s="134">
        <v>12.583883059324833</v>
      </c>
      <c r="O42" s="168">
        <v>32</v>
      </c>
    </row>
    <row r="43" spans="2:15" ht="13.8" customHeight="1">
      <c r="B43" s="69">
        <v>33</v>
      </c>
      <c r="C43" s="125" t="s">
        <v>267</v>
      </c>
      <c r="D43" s="134">
        <v>161.70217460319407</v>
      </c>
      <c r="E43" s="135">
        <v>184.30815031145639</v>
      </c>
      <c r="F43" s="134">
        <v>119.49951955353941</v>
      </c>
      <c r="G43" s="134">
        <v>113.69188337273444</v>
      </c>
      <c r="H43" s="134">
        <v>116.04667875842716</v>
      </c>
      <c r="I43" s="134">
        <v>171.91763367745864</v>
      </c>
      <c r="J43" s="134">
        <v>119.37503034899612</v>
      </c>
      <c r="K43" s="134">
        <v>99.620081030687913</v>
      </c>
      <c r="L43" s="134">
        <v>126.23371240577157</v>
      </c>
      <c r="M43" s="134">
        <v>37.128455546800538</v>
      </c>
      <c r="N43" s="134">
        <v>4.7054266215492593</v>
      </c>
      <c r="O43" s="168">
        <v>33</v>
      </c>
    </row>
    <row r="44" spans="2:15" ht="13.8" customHeight="1">
      <c r="B44" s="69">
        <v>34</v>
      </c>
      <c r="C44" s="125" t="s">
        <v>295</v>
      </c>
      <c r="D44" s="134">
        <v>19.818744251742913</v>
      </c>
      <c r="E44" s="135">
        <v>16.332501240426861</v>
      </c>
      <c r="F44" s="134">
        <v>19.177052050471655</v>
      </c>
      <c r="G44" s="134">
        <v>12.391646966115051</v>
      </c>
      <c r="H44" s="134">
        <v>10.181034187741693</v>
      </c>
      <c r="I44" s="134">
        <v>14.295392532832787</v>
      </c>
      <c r="J44" s="134">
        <v>26.741801146440555</v>
      </c>
      <c r="K44" s="134">
        <v>22.08717107568939</v>
      </c>
      <c r="L44" s="134">
        <v>16.130546848690518</v>
      </c>
      <c r="M44" s="134">
        <v>1.2868581133270698</v>
      </c>
      <c r="N44" s="142">
        <v>7.9752993585580662E-2</v>
      </c>
      <c r="O44" s="168">
        <v>34</v>
      </c>
    </row>
    <row r="45" spans="2:15" ht="13.8" customHeight="1">
      <c r="B45" s="69">
        <v>35</v>
      </c>
      <c r="C45" s="125" t="s">
        <v>289</v>
      </c>
      <c r="D45" s="134">
        <v>1.216352649928641</v>
      </c>
      <c r="E45" s="135">
        <v>0.56815406487239672</v>
      </c>
      <c r="F45" s="134">
        <v>1.1066299668399642</v>
      </c>
      <c r="G45" s="142">
        <v>0.31520882584712373</v>
      </c>
      <c r="H45" s="142">
        <v>0.48481115179722345</v>
      </c>
      <c r="I45" s="134">
        <v>3.5862789093237035</v>
      </c>
      <c r="J45" s="134">
        <v>1.3735088526576471</v>
      </c>
      <c r="K45" s="142">
        <v>0.34346917889837519</v>
      </c>
      <c r="L45" s="134">
        <v>1.2871408957853017</v>
      </c>
      <c r="M45" s="142">
        <v>0.20840397531797394</v>
      </c>
      <c r="N45" s="142">
        <v>0.13956773877476616</v>
      </c>
      <c r="O45" s="168">
        <v>35</v>
      </c>
    </row>
    <row r="46" spans="2:15" ht="13.8" customHeight="1">
      <c r="B46" s="69">
        <v>36</v>
      </c>
      <c r="C46" s="125" t="s">
        <v>103</v>
      </c>
      <c r="D46" s="134">
        <v>3.8002337913961335</v>
      </c>
      <c r="E46" s="135">
        <v>3.2058285922890439</v>
      </c>
      <c r="F46" s="134">
        <v>3.8542590680018769</v>
      </c>
      <c r="G46" s="134" t="s">
        <v>0</v>
      </c>
      <c r="H46" s="134" t="s">
        <v>0</v>
      </c>
      <c r="I46" s="134" t="s">
        <v>0</v>
      </c>
      <c r="J46" s="134">
        <v>0.82780499873979407</v>
      </c>
      <c r="K46" s="134" t="s">
        <v>0</v>
      </c>
      <c r="L46" s="134">
        <v>12.265886071030749</v>
      </c>
      <c r="M46" s="142">
        <v>5.8294818270761946E-2</v>
      </c>
      <c r="N46" s="134" t="s">
        <v>0</v>
      </c>
      <c r="O46" s="168">
        <v>36</v>
      </c>
    </row>
    <row r="47" spans="2:15" ht="13.8" customHeight="1">
      <c r="B47" s="69">
        <v>37</v>
      </c>
      <c r="C47" s="130" t="s">
        <v>178</v>
      </c>
      <c r="D47" s="134">
        <v>237.9140021924583</v>
      </c>
      <c r="E47" s="135">
        <v>266.12233565308151</v>
      </c>
      <c r="F47" s="134">
        <v>193.41297700949525</v>
      </c>
      <c r="G47" s="134">
        <v>166.548463356974</v>
      </c>
      <c r="H47" s="134">
        <v>157.88873298883223</v>
      </c>
      <c r="I47" s="134">
        <v>234.49416064291975</v>
      </c>
      <c r="J47" s="134">
        <v>209.75607500190765</v>
      </c>
      <c r="K47" s="134">
        <v>169.08321767534451</v>
      </c>
      <c r="L47" s="134">
        <v>208.24806362199828</v>
      </c>
      <c r="M47" s="134">
        <v>43.20811930228875</v>
      </c>
      <c r="N47" s="134">
        <v>13.136457372024928</v>
      </c>
      <c r="O47" s="168">
        <v>37</v>
      </c>
    </row>
    <row r="48" spans="2:15" ht="13.8" customHeight="1">
      <c r="B48" s="69">
        <v>38</v>
      </c>
      <c r="C48" s="73" t="s">
        <v>104</v>
      </c>
      <c r="D48" s="134">
        <v>2861.6299779242413</v>
      </c>
      <c r="E48" s="135">
        <v>3284.2492782386712</v>
      </c>
      <c r="F48" s="134">
        <v>1729.1389563867317</v>
      </c>
      <c r="G48" s="134">
        <v>1438.3668242710796</v>
      </c>
      <c r="H48" s="134">
        <v>1526.539132815441</v>
      </c>
      <c r="I48" s="134">
        <v>1836.4296324841041</v>
      </c>
      <c r="J48" s="134">
        <v>1635.0004277763262</v>
      </c>
      <c r="K48" s="134">
        <v>1814.0692686209361</v>
      </c>
      <c r="L48" s="134">
        <v>1793.9408854234127</v>
      </c>
      <c r="M48" s="134">
        <v>1653.131743374551</v>
      </c>
      <c r="N48" s="134">
        <v>486.39926627245899</v>
      </c>
      <c r="O48" s="168">
        <v>38</v>
      </c>
    </row>
    <row r="49" spans="2:15" ht="13.8" customHeight="1">
      <c r="B49" s="74" t="s">
        <v>173</v>
      </c>
      <c r="C49" s="75"/>
      <c r="D49" s="44"/>
      <c r="E49" s="133"/>
      <c r="F49" s="44"/>
      <c r="G49" s="44"/>
      <c r="H49" s="44"/>
      <c r="I49" s="44"/>
      <c r="J49" s="44"/>
      <c r="K49" s="44"/>
      <c r="L49" s="44"/>
      <c r="M49" s="44"/>
      <c r="N49" s="44"/>
      <c r="O49" s="66"/>
    </row>
    <row r="50" spans="2:15" ht="13.8" customHeight="1">
      <c r="B50" s="200" t="s">
        <v>285</v>
      </c>
      <c r="C50" s="201"/>
      <c r="D50" s="44"/>
      <c r="E50" s="133"/>
      <c r="F50" s="44"/>
      <c r="G50" s="44"/>
      <c r="H50" s="44"/>
      <c r="I50" s="44"/>
      <c r="J50" s="44"/>
      <c r="K50" s="44"/>
      <c r="L50" s="44"/>
      <c r="M50" s="44"/>
      <c r="N50" s="44"/>
      <c r="O50" s="66"/>
    </row>
    <row r="51" spans="2:15" ht="13.8" customHeight="1">
      <c r="B51" s="200" t="s">
        <v>286</v>
      </c>
      <c r="C51" s="201"/>
      <c r="D51" s="44"/>
      <c r="E51" s="133"/>
      <c r="F51" s="44"/>
      <c r="G51" s="44"/>
      <c r="H51" s="44"/>
      <c r="I51" s="44"/>
      <c r="J51" s="44"/>
      <c r="K51" s="44"/>
      <c r="L51" s="44"/>
      <c r="M51" s="44"/>
      <c r="N51" s="44"/>
      <c r="O51" s="66"/>
    </row>
    <row r="52" spans="2:15" ht="13.8" customHeight="1">
      <c r="B52" s="201" t="s">
        <v>128</v>
      </c>
      <c r="C52" s="201"/>
      <c r="D52" s="44"/>
      <c r="E52" s="133"/>
      <c r="F52" s="44"/>
      <c r="G52" s="44"/>
      <c r="H52" s="44"/>
      <c r="I52" s="44"/>
      <c r="J52" s="44"/>
      <c r="K52" s="44"/>
      <c r="L52" s="44"/>
      <c r="M52" s="44"/>
      <c r="N52" s="44"/>
      <c r="O52" s="66"/>
    </row>
    <row r="53" spans="2:15" ht="13.8" customHeight="1">
      <c r="B53" s="201" t="s">
        <v>129</v>
      </c>
      <c r="C53" s="201"/>
      <c r="D53" s="44"/>
      <c r="E53" s="133"/>
      <c r="F53" s="44"/>
      <c r="G53" s="44"/>
      <c r="H53" s="44"/>
      <c r="I53" s="44"/>
      <c r="J53" s="44"/>
      <c r="K53" s="44"/>
      <c r="L53" s="44"/>
      <c r="M53" s="44"/>
      <c r="N53" s="44"/>
      <c r="O53" s="66"/>
    </row>
    <row r="54" spans="2:15">
      <c r="D54" s="44"/>
      <c r="E54" s="133"/>
      <c r="F54" s="44"/>
      <c r="G54" s="44"/>
      <c r="H54" s="44"/>
      <c r="I54" s="44"/>
      <c r="J54" s="44"/>
      <c r="K54" s="44"/>
      <c r="L54" s="44"/>
      <c r="M54" s="44"/>
      <c r="N54" s="44"/>
    </row>
    <row r="55" spans="2:15" ht="13.8" customHeight="1">
      <c r="B55" s="42"/>
      <c r="C55" s="43"/>
      <c r="D55" s="44"/>
      <c r="E55" s="133"/>
      <c r="F55" s="44"/>
      <c r="G55" s="44"/>
      <c r="H55" s="44"/>
      <c r="I55" s="44"/>
      <c r="J55" s="44"/>
      <c r="K55" s="44"/>
      <c r="L55" s="44"/>
      <c r="M55" s="53"/>
      <c r="N55" s="44"/>
    </row>
    <row r="56" spans="2:15" ht="13.8" customHeight="1">
      <c r="B56" s="42"/>
      <c r="C56" s="45"/>
      <c r="D56" s="44"/>
      <c r="E56" s="133"/>
      <c r="F56" s="44"/>
      <c r="G56" s="44"/>
      <c r="H56" s="44"/>
      <c r="I56" s="44"/>
      <c r="J56" s="44"/>
      <c r="K56" s="44"/>
      <c r="L56" s="44"/>
      <c r="M56" s="44"/>
      <c r="N56" s="44"/>
    </row>
    <row r="57" spans="2:15" ht="13.8" customHeight="1">
      <c r="B57" s="42"/>
      <c r="C57" s="45"/>
      <c r="D57" s="44"/>
      <c r="E57" s="133"/>
      <c r="F57" s="44"/>
      <c r="G57" s="44"/>
      <c r="H57" s="44"/>
      <c r="I57" s="44"/>
      <c r="J57" s="44"/>
      <c r="K57" s="44"/>
      <c r="L57" s="44"/>
      <c r="M57" s="44"/>
      <c r="N57" s="44"/>
    </row>
    <row r="58" spans="2:15" ht="13.8" customHeight="1">
      <c r="B58" s="42"/>
      <c r="C58" s="45"/>
      <c r="D58" s="44"/>
      <c r="E58" s="133"/>
      <c r="F58" s="44"/>
      <c r="G58" s="44"/>
      <c r="H58" s="44"/>
      <c r="I58" s="44"/>
      <c r="J58" s="44"/>
      <c r="K58" s="44"/>
      <c r="L58" s="44"/>
      <c r="M58" s="44"/>
      <c r="N58" s="44"/>
    </row>
    <row r="59" spans="2:15" ht="13.8" customHeight="1">
      <c r="B59" s="42"/>
      <c r="C59" s="45"/>
      <c r="D59" s="44"/>
      <c r="E59" s="133"/>
      <c r="F59" s="44"/>
      <c r="G59" s="44"/>
      <c r="H59" s="44"/>
      <c r="I59" s="44"/>
      <c r="J59" s="44"/>
      <c r="K59" s="44"/>
      <c r="L59" s="44"/>
      <c r="M59" s="44"/>
      <c r="N59" s="44"/>
    </row>
    <row r="60" spans="2:15" ht="13.8" customHeight="1">
      <c r="B60" s="42"/>
      <c r="C60" s="45"/>
      <c r="D60" s="44"/>
      <c r="E60" s="133"/>
      <c r="F60" s="44"/>
      <c r="G60" s="44"/>
      <c r="H60" s="44"/>
      <c r="I60" s="44"/>
      <c r="J60" s="44"/>
      <c r="K60" s="44"/>
      <c r="L60" s="44"/>
      <c r="M60" s="44"/>
      <c r="N60" s="44"/>
    </row>
    <row r="61" spans="2:15" ht="13.8" customHeight="1">
      <c r="B61" s="42"/>
      <c r="C61" s="45"/>
      <c r="D61" s="44"/>
      <c r="E61" s="133"/>
      <c r="F61" s="44"/>
      <c r="G61" s="44"/>
      <c r="H61" s="44"/>
      <c r="I61" s="44"/>
      <c r="J61" s="44"/>
      <c r="K61" s="44"/>
      <c r="L61" s="44"/>
      <c r="M61" s="44"/>
      <c r="N61" s="44"/>
    </row>
    <row r="62" spans="2:15" ht="13.8" customHeight="1">
      <c r="B62" s="46"/>
      <c r="C62" s="45"/>
      <c r="D62" s="44"/>
      <c r="E62" s="133"/>
      <c r="F62" s="44"/>
      <c r="G62" s="44"/>
      <c r="H62" s="44"/>
      <c r="I62" s="44"/>
      <c r="J62" s="44"/>
      <c r="K62" s="44"/>
      <c r="L62" s="44"/>
      <c r="M62" s="44"/>
      <c r="N62" s="44"/>
    </row>
    <row r="63" spans="2:15" ht="13.8" customHeight="1">
      <c r="B63" s="42"/>
      <c r="C63" s="45"/>
      <c r="D63" s="44"/>
      <c r="E63" s="133"/>
      <c r="F63" s="44"/>
      <c r="G63" s="44"/>
      <c r="H63" s="44"/>
      <c r="I63" s="44"/>
      <c r="J63" s="44"/>
      <c r="K63" s="44"/>
      <c r="L63" s="44"/>
      <c r="M63" s="53"/>
      <c r="N63" s="44"/>
    </row>
    <row r="64" spans="2:15" ht="13.8" customHeight="1">
      <c r="B64" s="42"/>
      <c r="C64" s="47"/>
      <c r="D64" s="44"/>
      <c r="E64" s="133"/>
      <c r="F64" s="44"/>
      <c r="G64" s="44"/>
      <c r="H64" s="44"/>
      <c r="I64" s="44"/>
      <c r="J64" s="44"/>
      <c r="K64" s="44"/>
      <c r="L64" s="44"/>
      <c r="M64" s="44"/>
      <c r="N64" s="44"/>
    </row>
    <row r="65" spans="2:14" ht="13.8" customHeight="1">
      <c r="B65" s="42"/>
      <c r="C65" s="47"/>
      <c r="D65" s="44"/>
      <c r="E65" s="133"/>
      <c r="F65" s="44"/>
      <c r="G65" s="44"/>
      <c r="H65" s="44"/>
      <c r="I65" s="44"/>
      <c r="J65" s="44"/>
      <c r="K65" s="44"/>
      <c r="L65" s="44"/>
      <c r="M65" s="44"/>
      <c r="N65" s="44"/>
    </row>
    <row r="66" spans="2:14" ht="13.8" customHeight="1">
      <c r="B66" s="42"/>
      <c r="C66" s="47"/>
      <c r="D66" s="44"/>
      <c r="E66" s="133"/>
      <c r="F66" s="44"/>
      <c r="G66" s="44"/>
      <c r="H66" s="44"/>
      <c r="I66" s="44"/>
      <c r="J66" s="44"/>
      <c r="K66" s="44"/>
      <c r="L66" s="44"/>
      <c r="M66" s="44"/>
      <c r="N66" s="44"/>
    </row>
    <row r="67" spans="2:14" ht="13.8" customHeight="1">
      <c r="B67" s="42"/>
      <c r="C67" s="47"/>
      <c r="D67" s="44"/>
      <c r="E67" s="133"/>
      <c r="F67" s="44"/>
      <c r="G67" s="44"/>
      <c r="H67" s="44"/>
      <c r="I67" s="44"/>
      <c r="J67" s="44"/>
      <c r="K67" s="44"/>
      <c r="L67" s="44"/>
      <c r="M67" s="44"/>
      <c r="N67" s="44"/>
    </row>
    <row r="68" spans="2:14" ht="13.8" customHeight="1">
      <c r="B68" s="42"/>
      <c r="C68" s="47"/>
      <c r="D68" s="44"/>
      <c r="E68" s="133"/>
      <c r="F68" s="44"/>
      <c r="G68" s="44"/>
      <c r="H68" s="44"/>
      <c r="I68" s="44"/>
      <c r="J68" s="44"/>
      <c r="K68" s="44"/>
      <c r="L68" s="44"/>
      <c r="M68" s="44"/>
      <c r="N68" s="44"/>
    </row>
    <row r="69" spans="2:14" ht="13.8" customHeight="1">
      <c r="B69" s="42"/>
      <c r="C69" s="47"/>
      <c r="D69" s="44"/>
      <c r="E69" s="133"/>
      <c r="F69" s="44"/>
      <c r="G69" s="53"/>
      <c r="H69" s="53"/>
      <c r="I69" s="44"/>
      <c r="J69" s="44"/>
      <c r="K69" s="44"/>
      <c r="L69" s="44"/>
      <c r="M69" s="44"/>
      <c r="N69" s="44"/>
    </row>
    <row r="70" spans="2:14" ht="13.8" customHeight="1">
      <c r="B70" s="42"/>
      <c r="C70" s="47"/>
      <c r="D70" s="44"/>
      <c r="E70" s="133"/>
      <c r="F70" s="44"/>
      <c r="G70" s="53"/>
      <c r="H70" s="53"/>
      <c r="I70" s="53"/>
      <c r="J70" s="44"/>
      <c r="K70" s="44"/>
      <c r="L70" s="44"/>
      <c r="M70" s="44"/>
      <c r="N70" s="53"/>
    </row>
    <row r="71" spans="2:14" ht="13.8" customHeight="1">
      <c r="B71" s="42"/>
      <c r="C71" s="47"/>
      <c r="D71" s="44"/>
      <c r="E71" s="133"/>
      <c r="F71" s="53"/>
      <c r="G71" s="44"/>
      <c r="H71" s="44"/>
      <c r="I71" s="44"/>
      <c r="J71" s="44"/>
      <c r="K71" s="53"/>
      <c r="L71" s="53"/>
      <c r="M71" s="44"/>
      <c r="N71" s="53"/>
    </row>
    <row r="72" spans="2:14" ht="13.8" customHeight="1">
      <c r="B72" s="42"/>
      <c r="C72" s="47"/>
      <c r="D72" s="44"/>
      <c r="E72" s="133"/>
      <c r="F72" s="44"/>
      <c r="G72" s="44"/>
      <c r="H72" s="44"/>
      <c r="I72" s="44"/>
      <c r="J72" s="44"/>
      <c r="K72" s="44"/>
      <c r="L72" s="44"/>
      <c r="M72" s="44"/>
      <c r="N72" s="44"/>
    </row>
    <row r="73" spans="2:14" ht="13.8" customHeight="1">
      <c r="B73" s="42"/>
      <c r="C73" s="47"/>
      <c r="D73" s="44"/>
      <c r="E73" s="133"/>
      <c r="F73" s="44"/>
      <c r="G73" s="44"/>
      <c r="H73" s="44"/>
      <c r="I73" s="44"/>
      <c r="J73" s="44"/>
      <c r="K73" s="44"/>
      <c r="L73" s="44"/>
      <c r="M73" s="44"/>
      <c r="N73" s="44"/>
    </row>
    <row r="74" spans="2:14" ht="13.8" customHeight="1">
      <c r="B74" s="42"/>
      <c r="C74" s="47"/>
      <c r="D74" s="44"/>
      <c r="E74" s="133"/>
      <c r="F74" s="44"/>
      <c r="G74" s="44"/>
      <c r="H74" s="44"/>
      <c r="I74" s="44"/>
      <c r="J74" s="44"/>
      <c r="K74" s="44"/>
      <c r="L74" s="44"/>
      <c r="M74" s="44"/>
      <c r="N74" s="44"/>
    </row>
    <row r="75" spans="2:14" ht="13.8" customHeight="1">
      <c r="B75" s="42"/>
      <c r="C75" s="47"/>
      <c r="D75" s="44"/>
      <c r="E75" s="133"/>
      <c r="F75" s="44"/>
      <c r="G75" s="44"/>
      <c r="H75" s="44"/>
      <c r="I75" s="44"/>
      <c r="J75" s="44"/>
      <c r="K75" s="44"/>
      <c r="L75" s="44"/>
      <c r="M75" s="53"/>
      <c r="N75" s="44"/>
    </row>
    <row r="76" spans="2:14" ht="13.8" customHeight="1">
      <c r="B76" s="42"/>
      <c r="C76" s="47"/>
      <c r="D76" s="44"/>
      <c r="E76" s="133"/>
      <c r="F76" s="44"/>
      <c r="G76" s="44"/>
      <c r="H76" s="44"/>
      <c r="I76" s="44"/>
      <c r="J76" s="44"/>
      <c r="K76" s="44"/>
      <c r="L76" s="44"/>
      <c r="M76" s="44"/>
      <c r="N76" s="44"/>
    </row>
    <row r="77" spans="2:14" ht="13.8" customHeight="1">
      <c r="B77" s="42"/>
      <c r="C77" s="47"/>
      <c r="D77" s="44"/>
      <c r="E77" s="133"/>
      <c r="F77" s="44"/>
      <c r="G77" s="44"/>
      <c r="H77" s="44"/>
      <c r="I77" s="44"/>
      <c r="J77" s="44"/>
      <c r="K77" s="44"/>
      <c r="L77" s="44"/>
      <c r="M77" s="44"/>
      <c r="N77" s="44"/>
    </row>
    <row r="78" spans="2:14" ht="13.8" customHeight="1">
      <c r="B78" s="42"/>
      <c r="C78" s="47"/>
      <c r="D78" s="44"/>
      <c r="E78" s="133"/>
      <c r="F78" s="44"/>
      <c r="G78" s="44"/>
      <c r="H78" s="53"/>
      <c r="I78" s="44"/>
      <c r="J78" s="44"/>
      <c r="K78" s="44"/>
      <c r="L78" s="44"/>
      <c r="M78" s="44"/>
      <c r="N78" s="44"/>
    </row>
    <row r="79" spans="2:14" ht="13.8" customHeight="1">
      <c r="B79" s="42"/>
      <c r="C79" s="47"/>
      <c r="D79" s="44"/>
      <c r="E79" s="133"/>
      <c r="F79" s="44"/>
      <c r="G79" s="44"/>
      <c r="H79" s="44"/>
      <c r="I79" s="44"/>
      <c r="J79" s="44"/>
      <c r="K79" s="44"/>
      <c r="L79" s="44"/>
      <c r="M79" s="44"/>
      <c r="N79" s="44"/>
    </row>
    <row r="80" spans="2:14" ht="13.8" customHeight="1">
      <c r="B80" s="42"/>
      <c r="C80" s="47"/>
      <c r="D80" s="44"/>
      <c r="E80" s="133"/>
      <c r="F80" s="44"/>
      <c r="G80" s="44"/>
      <c r="H80" s="44"/>
      <c r="I80" s="44"/>
      <c r="J80" s="44"/>
      <c r="K80" s="44"/>
      <c r="L80" s="44"/>
      <c r="M80" s="44"/>
      <c r="N80" s="44"/>
    </row>
    <row r="81" spans="2:14" ht="13.8" customHeight="1">
      <c r="B81" s="42"/>
      <c r="C81" s="47"/>
      <c r="D81" s="44"/>
      <c r="E81" s="133"/>
      <c r="F81" s="44"/>
      <c r="G81" s="44"/>
      <c r="H81" s="44"/>
      <c r="I81" s="44"/>
      <c r="J81" s="44"/>
      <c r="K81" s="44"/>
      <c r="L81" s="44"/>
      <c r="M81" s="44"/>
      <c r="N81" s="44"/>
    </row>
    <row r="82" spans="2:14" ht="13.8" customHeight="1">
      <c r="B82" s="42"/>
      <c r="C82" s="48"/>
      <c r="D82" s="44"/>
      <c r="E82" s="133"/>
      <c r="F82" s="44"/>
      <c r="G82" s="44"/>
      <c r="H82" s="44"/>
      <c r="I82" s="44"/>
      <c r="J82" s="44"/>
      <c r="K82" s="44"/>
      <c r="L82" s="44"/>
      <c r="M82" s="44"/>
      <c r="N82" s="44"/>
    </row>
    <row r="83" spans="2:14" ht="13.8" customHeight="1">
      <c r="B83" s="42"/>
      <c r="C83" s="49"/>
      <c r="D83" s="44"/>
      <c r="E83" s="133"/>
      <c r="F83" s="44"/>
      <c r="G83" s="44"/>
      <c r="H83" s="44"/>
      <c r="I83" s="44"/>
      <c r="J83" s="44"/>
      <c r="K83" s="44"/>
      <c r="L83" s="44"/>
      <c r="M83" s="44"/>
      <c r="N83" s="44"/>
    </row>
    <row r="84" spans="2:14" ht="13.8" customHeight="1">
      <c r="B84" s="42"/>
      <c r="C84" s="50"/>
      <c r="D84" s="44"/>
      <c r="E84" s="133"/>
      <c r="F84" s="44"/>
      <c r="G84" s="44"/>
      <c r="H84" s="44"/>
      <c r="I84" s="44"/>
      <c r="J84" s="44"/>
      <c r="K84" s="44"/>
      <c r="L84" s="44"/>
      <c r="M84" s="44"/>
      <c r="N84" s="44"/>
    </row>
    <row r="85" spans="2:14" ht="13.8" customHeight="1">
      <c r="B85" s="42"/>
      <c r="C85" s="47"/>
      <c r="D85" s="44"/>
      <c r="E85" s="133"/>
      <c r="F85" s="44"/>
      <c r="G85" s="44"/>
      <c r="H85" s="44"/>
      <c r="I85" s="44"/>
      <c r="J85" s="44"/>
      <c r="K85" s="44"/>
      <c r="L85" s="44"/>
      <c r="M85" s="44"/>
      <c r="N85" s="44"/>
    </row>
    <row r="86" spans="2:14" ht="13.8" customHeight="1">
      <c r="B86" s="42"/>
      <c r="C86" s="47"/>
      <c r="D86" s="44"/>
      <c r="E86" s="133"/>
      <c r="F86" s="44"/>
      <c r="G86" s="44"/>
      <c r="H86" s="44"/>
      <c r="I86" s="44"/>
      <c r="J86" s="44"/>
      <c r="K86" s="44"/>
      <c r="L86" s="44"/>
      <c r="M86" s="44"/>
      <c r="N86" s="44"/>
    </row>
    <row r="87" spans="2:14" ht="13.8" customHeight="1">
      <c r="B87" s="42"/>
      <c r="C87" s="47"/>
      <c r="D87" s="44"/>
      <c r="E87" s="133"/>
      <c r="F87" s="44"/>
      <c r="G87" s="44"/>
      <c r="H87" s="44"/>
      <c r="I87" s="44"/>
      <c r="J87" s="44"/>
      <c r="K87" s="44"/>
      <c r="L87" s="44"/>
      <c r="M87" s="44"/>
      <c r="N87" s="44"/>
    </row>
    <row r="88" spans="2:14" ht="13.8" customHeight="1">
      <c r="B88" s="42"/>
      <c r="C88" s="47"/>
      <c r="D88" s="44"/>
      <c r="E88" s="133"/>
      <c r="F88" s="44"/>
      <c r="G88" s="44"/>
      <c r="H88" s="44"/>
      <c r="I88" s="44"/>
      <c r="J88" s="44"/>
      <c r="K88" s="44"/>
      <c r="L88" s="44"/>
      <c r="M88" s="44"/>
      <c r="N88" s="53"/>
    </row>
    <row r="89" spans="2:14" ht="13.8" customHeight="1">
      <c r="B89" s="42"/>
      <c r="C89" s="47"/>
      <c r="D89" s="44"/>
      <c r="E89" s="133"/>
      <c r="F89" s="44"/>
      <c r="G89" s="53"/>
      <c r="H89" s="53"/>
      <c r="I89" s="44"/>
      <c r="J89" s="44"/>
      <c r="K89" s="53"/>
      <c r="L89" s="44"/>
      <c r="M89" s="53"/>
      <c r="N89" s="53"/>
    </row>
    <row r="90" spans="2:14" ht="13.8" customHeight="1">
      <c r="B90" s="42"/>
      <c r="C90" s="47"/>
      <c r="D90" s="44"/>
      <c r="E90" s="133"/>
      <c r="F90" s="44"/>
      <c r="G90" s="44"/>
      <c r="H90" s="44"/>
      <c r="I90" s="44"/>
      <c r="J90" s="44"/>
      <c r="K90" s="44"/>
      <c r="L90" s="44"/>
      <c r="M90" s="53"/>
      <c r="N90" s="44"/>
    </row>
    <row r="91" spans="2:14" ht="13.8" customHeight="1">
      <c r="B91" s="42"/>
      <c r="C91" s="51"/>
      <c r="D91" s="44"/>
      <c r="E91" s="133"/>
      <c r="F91" s="44"/>
      <c r="G91" s="44"/>
      <c r="H91" s="44"/>
      <c r="I91" s="44"/>
      <c r="J91" s="44"/>
      <c r="K91" s="44"/>
      <c r="L91" s="44"/>
      <c r="M91" s="44"/>
      <c r="N91" s="44"/>
    </row>
    <row r="92" spans="2:14" ht="13.8" customHeight="1">
      <c r="B92" s="42"/>
      <c r="C92" s="52"/>
      <c r="D92" s="44"/>
      <c r="E92" s="133"/>
      <c r="F92" s="44"/>
      <c r="G92" s="44"/>
      <c r="H92" s="44"/>
      <c r="I92" s="44"/>
      <c r="J92" s="44"/>
      <c r="K92" s="44"/>
      <c r="L92" s="44"/>
      <c r="M92" s="44"/>
      <c r="N92" s="44"/>
    </row>
  </sheetData>
  <mergeCells count="19">
    <mergeCell ref="D9:F9"/>
    <mergeCell ref="N4:N8"/>
    <mergeCell ref="E4:E8"/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</mergeCells>
  <hyperlinks>
    <hyperlink ref="B1:F2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colBreaks count="1" manualBreakCount="1">
    <brk id="6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1.5546875" style="92"/>
    <col min="2" max="2" width="3.5546875" style="41" customWidth="1"/>
    <col min="3" max="3" width="45.33203125" style="41" customWidth="1"/>
    <col min="4" max="4" width="10.33203125" style="41" customWidth="1"/>
    <col min="5" max="5" width="10.33203125" customWidth="1"/>
    <col min="6" max="14" width="10.33203125" style="41" customWidth="1"/>
    <col min="15" max="15" width="3.5546875" style="41" customWidth="1"/>
    <col min="16" max="16384" width="11.5546875" style="41"/>
  </cols>
  <sheetData>
    <row r="1" spans="2:15" ht="24" customHeight="1">
      <c r="B1" s="239" t="s">
        <v>256</v>
      </c>
      <c r="C1" s="239"/>
      <c r="D1" s="239"/>
      <c r="E1" s="239"/>
      <c r="F1" s="239"/>
    </row>
    <row r="2" spans="2:15" ht="13.8" customHeight="1">
      <c r="B2" s="160" t="s">
        <v>150</v>
      </c>
      <c r="C2" s="160"/>
      <c r="D2" s="160"/>
      <c r="E2" s="160"/>
      <c r="F2" s="160"/>
    </row>
    <row r="3" spans="2:15" ht="13.8" customHeight="1"/>
    <row r="4" spans="2:15" ht="13.8" customHeight="1">
      <c r="B4" s="248" t="s">
        <v>110</v>
      </c>
      <c r="C4" s="250" t="s">
        <v>111</v>
      </c>
      <c r="D4" s="253" t="s">
        <v>112</v>
      </c>
      <c r="E4" s="258" t="s">
        <v>190</v>
      </c>
      <c r="F4" s="254" t="s">
        <v>113</v>
      </c>
      <c r="G4" s="246"/>
      <c r="H4" s="246"/>
      <c r="I4" s="246"/>
      <c r="J4" s="246"/>
      <c r="K4" s="246"/>
      <c r="L4" s="246"/>
      <c r="M4" s="247" t="s">
        <v>114</v>
      </c>
      <c r="N4" s="247" t="s">
        <v>115</v>
      </c>
      <c r="O4" s="240" t="s">
        <v>110</v>
      </c>
    </row>
    <row r="5" spans="2:15" ht="13.8" customHeight="1">
      <c r="B5" s="249"/>
      <c r="C5" s="251"/>
      <c r="D5" s="253"/>
      <c r="E5" s="259"/>
      <c r="F5" s="241" t="s">
        <v>116</v>
      </c>
      <c r="G5" s="242" t="s">
        <v>117</v>
      </c>
      <c r="H5" s="243"/>
      <c r="I5" s="243"/>
      <c r="J5" s="243"/>
      <c r="K5" s="243"/>
      <c r="L5" s="243"/>
      <c r="M5" s="247"/>
      <c r="N5" s="247"/>
      <c r="O5" s="240"/>
    </row>
    <row r="6" spans="2:15" ht="13.8" customHeight="1">
      <c r="B6" s="249"/>
      <c r="C6" s="251"/>
      <c r="D6" s="253"/>
      <c r="E6" s="259"/>
      <c r="F6" s="241"/>
      <c r="G6" s="244" t="s">
        <v>118</v>
      </c>
      <c r="H6" s="245" t="s">
        <v>119</v>
      </c>
      <c r="I6" s="247" t="s">
        <v>120</v>
      </c>
      <c r="J6" s="247" t="s">
        <v>121</v>
      </c>
      <c r="K6" s="247" t="s">
        <v>122</v>
      </c>
      <c r="L6" s="247" t="s">
        <v>123</v>
      </c>
      <c r="M6" s="247"/>
      <c r="N6" s="247"/>
      <c r="O6" s="240"/>
    </row>
    <row r="7" spans="2:15" ht="13.8" customHeight="1">
      <c r="B7" s="249"/>
      <c r="C7" s="251"/>
      <c r="D7" s="253"/>
      <c r="E7" s="259"/>
      <c r="F7" s="241"/>
      <c r="G7" s="244"/>
      <c r="H7" s="246"/>
      <c r="I7" s="247"/>
      <c r="J7" s="247"/>
      <c r="K7" s="247"/>
      <c r="L7" s="247"/>
      <c r="M7" s="247"/>
      <c r="N7" s="247"/>
      <c r="O7" s="240"/>
    </row>
    <row r="8" spans="2:15" ht="13.8" customHeight="1">
      <c r="B8" s="249"/>
      <c r="C8" s="251"/>
      <c r="D8" s="253"/>
      <c r="E8" s="260"/>
      <c r="F8" s="241"/>
      <c r="G8" s="244"/>
      <c r="H8" s="246"/>
      <c r="I8" s="247"/>
      <c r="J8" s="247"/>
      <c r="K8" s="247"/>
      <c r="L8" s="247"/>
      <c r="M8" s="247"/>
      <c r="N8" s="247"/>
      <c r="O8" s="240"/>
    </row>
    <row r="9" spans="2:15" ht="13.8" customHeight="1">
      <c r="B9" s="249"/>
      <c r="C9" s="252"/>
      <c r="D9" s="257" t="s">
        <v>3</v>
      </c>
      <c r="E9" s="255"/>
      <c r="F9" s="255"/>
      <c r="G9" s="255" t="s">
        <v>3</v>
      </c>
      <c r="H9" s="255"/>
      <c r="I9" s="255"/>
      <c r="J9" s="255"/>
      <c r="K9" s="255"/>
      <c r="L9" s="255"/>
      <c r="M9" s="255"/>
      <c r="N9" s="256"/>
      <c r="O9" s="240"/>
    </row>
    <row r="10" spans="2:15" s="92" customFormat="1" ht="13.8" customHeight="1">
      <c r="B10" s="218"/>
      <c r="C10" s="206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21"/>
    </row>
    <row r="11" spans="2:15" ht="12" customHeight="1">
      <c r="B11" s="39">
        <v>1</v>
      </c>
      <c r="C11" s="222" t="s">
        <v>46</v>
      </c>
      <c r="D11" s="134">
        <v>1879792</v>
      </c>
      <c r="E11" s="135">
        <v>272443</v>
      </c>
      <c r="F11" s="134">
        <v>916300</v>
      </c>
      <c r="G11" s="134">
        <v>16767</v>
      </c>
      <c r="H11" s="134">
        <v>38075</v>
      </c>
      <c r="I11" s="134">
        <v>70161</v>
      </c>
      <c r="J11" s="134">
        <v>207307</v>
      </c>
      <c r="K11" s="134">
        <v>282777</v>
      </c>
      <c r="L11" s="134">
        <v>301214</v>
      </c>
      <c r="M11" s="134">
        <v>586887</v>
      </c>
      <c r="N11" s="134">
        <v>104162</v>
      </c>
      <c r="O11" s="170">
        <v>1</v>
      </c>
    </row>
    <row r="12" spans="2:15" ht="12" customHeight="1">
      <c r="B12" s="39">
        <v>2</v>
      </c>
      <c r="C12" s="172" t="s">
        <v>48</v>
      </c>
      <c r="D12" s="134">
        <v>1851159</v>
      </c>
      <c r="E12" s="135">
        <v>270448</v>
      </c>
      <c r="F12" s="134">
        <v>896576</v>
      </c>
      <c r="G12" s="134">
        <v>14882</v>
      </c>
      <c r="H12" s="134">
        <v>35710</v>
      </c>
      <c r="I12" s="134">
        <v>67897</v>
      </c>
      <c r="J12" s="134">
        <v>202319</v>
      </c>
      <c r="K12" s="134">
        <v>278130</v>
      </c>
      <c r="L12" s="134">
        <v>297638</v>
      </c>
      <c r="M12" s="134">
        <v>582022</v>
      </c>
      <c r="N12" s="134">
        <v>102113</v>
      </c>
      <c r="O12" s="170">
        <v>2</v>
      </c>
    </row>
    <row r="13" spans="2:15" ht="12" customHeight="1">
      <c r="B13" s="39">
        <v>3</v>
      </c>
      <c r="C13" s="172" t="s">
        <v>49</v>
      </c>
      <c r="D13" s="134">
        <v>561</v>
      </c>
      <c r="E13" s="135">
        <v>294</v>
      </c>
      <c r="F13" s="134">
        <v>171</v>
      </c>
      <c r="G13" s="134" t="s">
        <v>0</v>
      </c>
      <c r="H13" s="134" t="s">
        <v>0</v>
      </c>
      <c r="I13" s="134" t="s">
        <v>0</v>
      </c>
      <c r="J13" s="134">
        <v>87</v>
      </c>
      <c r="K13" s="134">
        <v>75</v>
      </c>
      <c r="L13" s="134">
        <v>9</v>
      </c>
      <c r="M13" s="134">
        <v>81</v>
      </c>
      <c r="N13" s="134">
        <v>15</v>
      </c>
      <c r="O13" s="170">
        <v>3</v>
      </c>
    </row>
    <row r="14" spans="2:15" ht="12" customHeight="1">
      <c r="B14" s="39">
        <v>4</v>
      </c>
      <c r="C14" s="172" t="s">
        <v>278</v>
      </c>
      <c r="D14" s="134">
        <v>4088</v>
      </c>
      <c r="E14" s="135">
        <v>634</v>
      </c>
      <c r="F14" s="134">
        <v>1927</v>
      </c>
      <c r="G14" s="134">
        <v>23</v>
      </c>
      <c r="H14" s="134">
        <v>74</v>
      </c>
      <c r="I14" s="134">
        <v>189</v>
      </c>
      <c r="J14" s="134">
        <v>543</v>
      </c>
      <c r="K14" s="134">
        <v>589</v>
      </c>
      <c r="L14" s="134">
        <v>509</v>
      </c>
      <c r="M14" s="134">
        <v>1215</v>
      </c>
      <c r="N14" s="134">
        <v>312</v>
      </c>
      <c r="O14" s="170">
        <v>4</v>
      </c>
    </row>
    <row r="15" spans="2:15" ht="12" customHeight="1">
      <c r="B15" s="39">
        <v>5</v>
      </c>
      <c r="C15" s="172" t="s">
        <v>50</v>
      </c>
      <c r="D15" s="134">
        <v>23984</v>
      </c>
      <c r="E15" s="135">
        <v>1067</v>
      </c>
      <c r="F15" s="134">
        <v>17626</v>
      </c>
      <c r="G15" s="134">
        <v>1862</v>
      </c>
      <c r="H15" s="134">
        <v>2291</v>
      </c>
      <c r="I15" s="134">
        <v>2075</v>
      </c>
      <c r="J15" s="134">
        <v>4358</v>
      </c>
      <c r="K15" s="134">
        <v>3983</v>
      </c>
      <c r="L15" s="134">
        <v>3058</v>
      </c>
      <c r="M15" s="134">
        <v>3569</v>
      </c>
      <c r="N15" s="134">
        <v>1722</v>
      </c>
      <c r="O15" s="170">
        <v>5</v>
      </c>
    </row>
    <row r="16" spans="2:15" ht="12" customHeight="1">
      <c r="B16" s="39">
        <v>6</v>
      </c>
      <c r="C16" s="172" t="s">
        <v>51</v>
      </c>
      <c r="D16" s="134">
        <v>841272</v>
      </c>
      <c r="E16" s="135">
        <v>136251</v>
      </c>
      <c r="F16" s="134">
        <v>515372</v>
      </c>
      <c r="G16" s="134">
        <v>20419</v>
      </c>
      <c r="H16" s="134">
        <v>38575</v>
      </c>
      <c r="I16" s="134">
        <v>45316</v>
      </c>
      <c r="J16" s="134">
        <v>111808</v>
      </c>
      <c r="K16" s="134">
        <v>145722</v>
      </c>
      <c r="L16" s="134">
        <v>153531</v>
      </c>
      <c r="M16" s="134">
        <v>159767</v>
      </c>
      <c r="N16" s="134">
        <v>29882</v>
      </c>
      <c r="O16" s="170">
        <v>6</v>
      </c>
    </row>
    <row r="17" spans="2:15" ht="22.05" customHeight="1">
      <c r="B17" s="39">
        <v>7</v>
      </c>
      <c r="C17" s="173" t="s">
        <v>184</v>
      </c>
      <c r="D17" s="134">
        <v>535482</v>
      </c>
      <c r="E17" s="135">
        <v>65459</v>
      </c>
      <c r="F17" s="134">
        <v>353606</v>
      </c>
      <c r="G17" s="134">
        <v>14090</v>
      </c>
      <c r="H17" s="134">
        <v>27927</v>
      </c>
      <c r="I17" s="134">
        <v>33034</v>
      </c>
      <c r="J17" s="134">
        <v>74157</v>
      </c>
      <c r="K17" s="134">
        <v>101847</v>
      </c>
      <c r="L17" s="134">
        <v>102550</v>
      </c>
      <c r="M17" s="134">
        <v>98852</v>
      </c>
      <c r="N17" s="134">
        <v>17566</v>
      </c>
      <c r="O17" s="170">
        <v>7</v>
      </c>
    </row>
    <row r="18" spans="2:15" ht="22.05" customHeight="1">
      <c r="B18" s="39">
        <v>8</v>
      </c>
      <c r="C18" s="174" t="s">
        <v>270</v>
      </c>
      <c r="D18" s="134">
        <v>4705554</v>
      </c>
      <c r="E18" s="135">
        <v>767246</v>
      </c>
      <c r="F18" s="134">
        <v>1439636</v>
      </c>
      <c r="G18" s="134">
        <v>87786</v>
      </c>
      <c r="H18" s="134">
        <v>148165</v>
      </c>
      <c r="I18" s="134">
        <v>118260</v>
      </c>
      <c r="J18" s="134">
        <v>254225</v>
      </c>
      <c r="K18" s="134">
        <v>398072</v>
      </c>
      <c r="L18" s="134">
        <v>433128</v>
      </c>
      <c r="M18" s="134">
        <v>2480651</v>
      </c>
      <c r="N18" s="134">
        <v>18020</v>
      </c>
      <c r="O18" s="170">
        <v>8</v>
      </c>
    </row>
    <row r="19" spans="2:15" ht="22.05" customHeight="1">
      <c r="B19" s="39">
        <v>9</v>
      </c>
      <c r="C19" s="173" t="s">
        <v>185</v>
      </c>
      <c r="D19" s="134">
        <v>1911632</v>
      </c>
      <c r="E19" s="135">
        <v>301713</v>
      </c>
      <c r="F19" s="134">
        <v>10352</v>
      </c>
      <c r="G19" s="134">
        <v>68</v>
      </c>
      <c r="H19" s="134">
        <v>166</v>
      </c>
      <c r="I19" s="134">
        <v>366</v>
      </c>
      <c r="J19" s="134">
        <v>780</v>
      </c>
      <c r="K19" s="134">
        <v>3342</v>
      </c>
      <c r="L19" s="134">
        <v>5629</v>
      </c>
      <c r="M19" s="134">
        <v>1599417</v>
      </c>
      <c r="N19" s="134">
        <v>149</v>
      </c>
      <c r="O19" s="170">
        <v>9</v>
      </c>
    </row>
    <row r="20" spans="2:15" ht="12" customHeight="1">
      <c r="B20" s="39">
        <v>10</v>
      </c>
      <c r="C20" s="175" t="s">
        <v>53</v>
      </c>
      <c r="D20" s="134">
        <v>985800</v>
      </c>
      <c r="E20" s="135">
        <v>117034</v>
      </c>
      <c r="F20" s="134">
        <v>103</v>
      </c>
      <c r="G20" s="134" t="s">
        <v>0</v>
      </c>
      <c r="H20" s="134" t="s">
        <v>0</v>
      </c>
      <c r="I20" s="134" t="s">
        <v>0</v>
      </c>
      <c r="J20" s="134" t="s">
        <v>0</v>
      </c>
      <c r="K20" s="134">
        <v>103</v>
      </c>
      <c r="L20" s="134" t="s">
        <v>0</v>
      </c>
      <c r="M20" s="134">
        <v>868664</v>
      </c>
      <c r="N20" s="134" t="s">
        <v>0</v>
      </c>
      <c r="O20" s="170">
        <v>10</v>
      </c>
    </row>
    <row r="21" spans="2:15" ht="12" customHeight="1">
      <c r="B21" s="39">
        <v>11</v>
      </c>
      <c r="C21" s="175" t="s">
        <v>55</v>
      </c>
      <c r="D21" s="134">
        <v>606775</v>
      </c>
      <c r="E21" s="135">
        <v>113496</v>
      </c>
      <c r="F21" s="134" t="s">
        <v>0</v>
      </c>
      <c r="G21" s="134" t="s">
        <v>0</v>
      </c>
      <c r="H21" s="134" t="s">
        <v>0</v>
      </c>
      <c r="I21" s="134" t="s">
        <v>0</v>
      </c>
      <c r="J21" s="134" t="s">
        <v>0</v>
      </c>
      <c r="K21" s="134" t="s">
        <v>0</v>
      </c>
      <c r="L21" s="134" t="s">
        <v>0</v>
      </c>
      <c r="M21" s="134">
        <v>493279</v>
      </c>
      <c r="N21" s="134" t="s">
        <v>0</v>
      </c>
      <c r="O21" s="170">
        <v>11</v>
      </c>
    </row>
    <row r="22" spans="2:15" ht="12" customHeight="1">
      <c r="B22" s="39">
        <v>12</v>
      </c>
      <c r="C22" s="175" t="s">
        <v>57</v>
      </c>
      <c r="D22" s="134">
        <v>283848</v>
      </c>
      <c r="E22" s="135">
        <v>65277</v>
      </c>
      <c r="F22" s="134">
        <v>9943</v>
      </c>
      <c r="G22" s="134">
        <v>64</v>
      </c>
      <c r="H22" s="134">
        <v>162</v>
      </c>
      <c r="I22" s="134">
        <v>300</v>
      </c>
      <c r="J22" s="134">
        <v>686</v>
      </c>
      <c r="K22" s="134">
        <v>3155</v>
      </c>
      <c r="L22" s="134">
        <v>5575</v>
      </c>
      <c r="M22" s="134">
        <v>208567</v>
      </c>
      <c r="N22" s="134">
        <v>61</v>
      </c>
      <c r="O22" s="170">
        <v>12</v>
      </c>
    </row>
    <row r="23" spans="2:15" ht="12" customHeight="1">
      <c r="B23" s="39">
        <v>13</v>
      </c>
      <c r="C23" s="175" t="s">
        <v>59</v>
      </c>
      <c r="D23" s="134">
        <v>35208</v>
      </c>
      <c r="E23" s="135">
        <v>5906</v>
      </c>
      <c r="F23" s="134">
        <v>306</v>
      </c>
      <c r="G23" s="134">
        <v>4</v>
      </c>
      <c r="H23" s="134">
        <v>4</v>
      </c>
      <c r="I23" s="134">
        <v>66</v>
      </c>
      <c r="J23" s="134">
        <v>94</v>
      </c>
      <c r="K23" s="134">
        <v>84</v>
      </c>
      <c r="L23" s="134">
        <v>54</v>
      </c>
      <c r="M23" s="134">
        <v>28908</v>
      </c>
      <c r="N23" s="134">
        <v>88</v>
      </c>
      <c r="O23" s="170">
        <v>13</v>
      </c>
    </row>
    <row r="24" spans="2:15" ht="22.05" customHeight="1">
      <c r="B24" s="39">
        <v>14</v>
      </c>
      <c r="C24" s="173" t="s">
        <v>276</v>
      </c>
      <c r="D24" s="134">
        <v>642283</v>
      </c>
      <c r="E24" s="135">
        <v>238130</v>
      </c>
      <c r="F24" s="134">
        <v>161413</v>
      </c>
      <c r="G24" s="134">
        <v>1875</v>
      </c>
      <c r="H24" s="134">
        <v>3218</v>
      </c>
      <c r="I24" s="134">
        <v>4148</v>
      </c>
      <c r="J24" s="134">
        <v>26233</v>
      </c>
      <c r="K24" s="134">
        <v>43780</v>
      </c>
      <c r="L24" s="134">
        <v>82160</v>
      </c>
      <c r="M24" s="134">
        <v>239193</v>
      </c>
      <c r="N24" s="134">
        <v>3548</v>
      </c>
      <c r="O24" s="170">
        <v>14</v>
      </c>
    </row>
    <row r="25" spans="2:15" ht="22.05" customHeight="1">
      <c r="B25" s="39">
        <v>15</v>
      </c>
      <c r="C25" s="173" t="s">
        <v>186</v>
      </c>
      <c r="D25" s="134">
        <v>358583</v>
      </c>
      <c r="E25" s="135">
        <v>165027</v>
      </c>
      <c r="F25" s="134">
        <v>31368</v>
      </c>
      <c r="G25" s="134">
        <v>619</v>
      </c>
      <c r="H25" s="134">
        <v>839</v>
      </c>
      <c r="I25" s="134">
        <v>1902</v>
      </c>
      <c r="J25" s="134">
        <v>3220</v>
      </c>
      <c r="K25" s="134">
        <v>6085</v>
      </c>
      <c r="L25" s="134">
        <v>18701</v>
      </c>
      <c r="M25" s="134">
        <v>161682</v>
      </c>
      <c r="N25" s="134">
        <v>507</v>
      </c>
      <c r="O25" s="170">
        <v>15</v>
      </c>
    </row>
    <row r="26" spans="2:15" ht="12" customHeight="1">
      <c r="B26" s="39">
        <v>16</v>
      </c>
      <c r="C26" s="172" t="s">
        <v>62</v>
      </c>
      <c r="D26" s="134">
        <v>58917</v>
      </c>
      <c r="E26" s="135">
        <v>9644</v>
      </c>
      <c r="F26" s="134">
        <v>42724</v>
      </c>
      <c r="G26" s="134">
        <v>1827</v>
      </c>
      <c r="H26" s="134">
        <v>3878</v>
      </c>
      <c r="I26" s="134">
        <v>4919</v>
      </c>
      <c r="J26" s="134">
        <v>9016</v>
      </c>
      <c r="K26" s="134">
        <v>10997</v>
      </c>
      <c r="L26" s="134">
        <v>12086</v>
      </c>
      <c r="M26" s="134">
        <v>5545</v>
      </c>
      <c r="N26" s="134">
        <v>1004</v>
      </c>
      <c r="O26" s="170">
        <v>16</v>
      </c>
    </row>
    <row r="27" spans="2:15" ht="12" customHeight="1">
      <c r="B27" s="39">
        <v>17</v>
      </c>
      <c r="C27" s="172" t="s">
        <v>63</v>
      </c>
      <c r="D27" s="134">
        <v>49063</v>
      </c>
      <c r="E27" s="135">
        <v>7300</v>
      </c>
      <c r="F27" s="134">
        <v>36089</v>
      </c>
      <c r="G27" s="134">
        <v>1644</v>
      </c>
      <c r="H27" s="134">
        <v>3624</v>
      </c>
      <c r="I27" s="134">
        <v>4376</v>
      </c>
      <c r="J27" s="134">
        <v>7318</v>
      </c>
      <c r="K27" s="134">
        <v>9552</v>
      </c>
      <c r="L27" s="134">
        <v>9574</v>
      </c>
      <c r="M27" s="134">
        <v>4704</v>
      </c>
      <c r="N27" s="134">
        <v>969</v>
      </c>
      <c r="O27" s="170">
        <v>17</v>
      </c>
    </row>
    <row r="28" spans="2:15" ht="12" customHeight="1">
      <c r="B28" s="39">
        <v>18</v>
      </c>
      <c r="C28" s="176" t="s">
        <v>130</v>
      </c>
      <c r="D28" s="134">
        <v>7400881</v>
      </c>
      <c r="E28" s="135">
        <v>1176537</v>
      </c>
      <c r="F28" s="134">
        <v>2838425</v>
      </c>
      <c r="G28" s="134">
        <v>125127</v>
      </c>
      <c r="H28" s="134">
        <v>223760</v>
      </c>
      <c r="I28" s="134">
        <v>231150</v>
      </c>
      <c r="J28" s="134">
        <v>572259</v>
      </c>
      <c r="K28" s="134">
        <v>804235</v>
      </c>
      <c r="L28" s="134">
        <v>881893</v>
      </c>
      <c r="M28" s="134">
        <v>3232850</v>
      </c>
      <c r="N28" s="134">
        <v>153068</v>
      </c>
      <c r="O28" s="170">
        <v>18</v>
      </c>
    </row>
    <row r="29" spans="2:15" ht="12" customHeight="1">
      <c r="B29" s="39">
        <v>19</v>
      </c>
      <c r="C29" s="177" t="s">
        <v>273</v>
      </c>
      <c r="D29" s="134">
        <v>1393974</v>
      </c>
      <c r="E29" s="135" t="s">
        <v>2</v>
      </c>
      <c r="F29" s="134" t="s">
        <v>2</v>
      </c>
      <c r="G29" s="134" t="s">
        <v>2</v>
      </c>
      <c r="H29" s="134" t="s">
        <v>2</v>
      </c>
      <c r="I29" s="134" t="s">
        <v>2</v>
      </c>
      <c r="J29" s="134" t="s">
        <v>2</v>
      </c>
      <c r="K29" s="134" t="s">
        <v>2</v>
      </c>
      <c r="L29" s="134" t="s">
        <v>2</v>
      </c>
      <c r="M29" s="134" t="s">
        <v>2</v>
      </c>
      <c r="N29" s="134" t="s">
        <v>2</v>
      </c>
      <c r="O29" s="170">
        <v>19</v>
      </c>
    </row>
    <row r="30" spans="2:15" ht="12" customHeight="1">
      <c r="B30" s="39">
        <v>20</v>
      </c>
      <c r="C30" s="178" t="s">
        <v>271</v>
      </c>
      <c r="D30" s="134">
        <v>6006907</v>
      </c>
      <c r="E30" s="135">
        <v>1176537</v>
      </c>
      <c r="F30" s="134">
        <v>2838425</v>
      </c>
      <c r="G30" s="134">
        <v>125127</v>
      </c>
      <c r="H30" s="134">
        <v>223760</v>
      </c>
      <c r="I30" s="134">
        <v>231150</v>
      </c>
      <c r="J30" s="134">
        <v>572259</v>
      </c>
      <c r="K30" s="134">
        <v>804235</v>
      </c>
      <c r="L30" s="134">
        <v>881893</v>
      </c>
      <c r="M30" s="134">
        <v>3232850</v>
      </c>
      <c r="N30" s="134">
        <v>153068</v>
      </c>
      <c r="O30" s="170">
        <v>20</v>
      </c>
    </row>
    <row r="31" spans="2:15" ht="12" customHeight="1">
      <c r="B31" s="39">
        <v>21</v>
      </c>
      <c r="C31" s="172" t="s">
        <v>260</v>
      </c>
      <c r="D31" s="134">
        <v>767947</v>
      </c>
      <c r="E31" s="135">
        <v>112171</v>
      </c>
      <c r="F31" s="134">
        <v>549042</v>
      </c>
      <c r="G31" s="134">
        <v>17053</v>
      </c>
      <c r="H31" s="134">
        <v>31118</v>
      </c>
      <c r="I31" s="134">
        <v>45812</v>
      </c>
      <c r="J31" s="134">
        <v>101565</v>
      </c>
      <c r="K31" s="134">
        <v>151200</v>
      </c>
      <c r="L31" s="134">
        <v>202294</v>
      </c>
      <c r="M31" s="134">
        <v>94648</v>
      </c>
      <c r="N31" s="134">
        <v>12086</v>
      </c>
      <c r="O31" s="170">
        <v>21</v>
      </c>
    </row>
    <row r="32" spans="2:15" ht="12" customHeight="1">
      <c r="B32" s="39">
        <v>22</v>
      </c>
      <c r="C32" s="172" t="s">
        <v>66</v>
      </c>
      <c r="D32" s="134">
        <v>92339</v>
      </c>
      <c r="E32" s="135">
        <v>39763</v>
      </c>
      <c r="F32" s="134">
        <v>36252</v>
      </c>
      <c r="G32" s="134">
        <v>1075</v>
      </c>
      <c r="H32" s="134">
        <v>1367</v>
      </c>
      <c r="I32" s="134">
        <v>949</v>
      </c>
      <c r="J32" s="134">
        <v>6843</v>
      </c>
      <c r="K32" s="134">
        <v>9910</v>
      </c>
      <c r="L32" s="134">
        <v>16108</v>
      </c>
      <c r="M32" s="134">
        <v>15591</v>
      </c>
      <c r="N32" s="134">
        <v>733</v>
      </c>
      <c r="O32" s="170">
        <v>22</v>
      </c>
    </row>
    <row r="33" spans="2:15" ht="12" customHeight="1">
      <c r="B33" s="39">
        <v>23</v>
      </c>
      <c r="C33" s="172" t="s">
        <v>292</v>
      </c>
      <c r="D33" s="134">
        <v>42914</v>
      </c>
      <c r="E33" s="135">
        <v>3051</v>
      </c>
      <c r="F33" s="134">
        <v>38253</v>
      </c>
      <c r="G33" s="134">
        <v>1270</v>
      </c>
      <c r="H33" s="134">
        <v>1609</v>
      </c>
      <c r="I33" s="134">
        <v>627</v>
      </c>
      <c r="J33" s="134">
        <v>2846</v>
      </c>
      <c r="K33" s="134">
        <v>7254</v>
      </c>
      <c r="L33" s="134">
        <v>24647</v>
      </c>
      <c r="M33" s="134">
        <v>1256</v>
      </c>
      <c r="N33" s="134">
        <v>354</v>
      </c>
      <c r="O33" s="170">
        <v>23</v>
      </c>
    </row>
    <row r="34" spans="2:15" ht="12" customHeight="1">
      <c r="B34" s="39">
        <v>24</v>
      </c>
      <c r="C34" s="172" t="s">
        <v>291</v>
      </c>
      <c r="D34" s="134">
        <v>87043</v>
      </c>
      <c r="E34" s="135">
        <v>10743</v>
      </c>
      <c r="F34" s="134">
        <v>44377</v>
      </c>
      <c r="G34" s="134">
        <v>956</v>
      </c>
      <c r="H34" s="134">
        <v>2097</v>
      </c>
      <c r="I34" s="134">
        <v>4052</v>
      </c>
      <c r="J34" s="134">
        <v>9122</v>
      </c>
      <c r="K34" s="134">
        <v>14891</v>
      </c>
      <c r="L34" s="134">
        <v>13259</v>
      </c>
      <c r="M34" s="134">
        <v>26641</v>
      </c>
      <c r="N34" s="134">
        <v>5282</v>
      </c>
      <c r="O34" s="170">
        <v>24</v>
      </c>
    </row>
    <row r="35" spans="2:15" ht="12" customHeight="1">
      <c r="B35" s="39">
        <v>25</v>
      </c>
      <c r="C35" s="172" t="s">
        <v>67</v>
      </c>
      <c r="D35" s="134">
        <v>11287</v>
      </c>
      <c r="E35" s="135">
        <v>758</v>
      </c>
      <c r="F35" s="134">
        <v>9827</v>
      </c>
      <c r="G35" s="134">
        <v>10</v>
      </c>
      <c r="H35" s="134">
        <v>1</v>
      </c>
      <c r="I35" s="134">
        <v>39</v>
      </c>
      <c r="J35" s="134">
        <v>245</v>
      </c>
      <c r="K35" s="134">
        <v>1994</v>
      </c>
      <c r="L35" s="134">
        <v>7538</v>
      </c>
      <c r="M35" s="134">
        <v>702</v>
      </c>
      <c r="N35" s="134" t="s">
        <v>0</v>
      </c>
      <c r="O35" s="170">
        <v>25</v>
      </c>
    </row>
    <row r="36" spans="2:15" ht="12" customHeight="1">
      <c r="B36" s="39">
        <v>26</v>
      </c>
      <c r="C36" s="172" t="s">
        <v>68</v>
      </c>
      <c r="D36" s="134">
        <v>516370</v>
      </c>
      <c r="E36" s="135">
        <v>50536</v>
      </c>
      <c r="F36" s="134">
        <v>412752</v>
      </c>
      <c r="G36" s="134">
        <v>13733</v>
      </c>
      <c r="H36" s="134">
        <v>25992</v>
      </c>
      <c r="I36" s="134">
        <v>39968</v>
      </c>
      <c r="J36" s="134">
        <v>81464</v>
      </c>
      <c r="K36" s="134">
        <v>111966</v>
      </c>
      <c r="L36" s="134">
        <v>139629</v>
      </c>
      <c r="M36" s="134">
        <v>47371</v>
      </c>
      <c r="N36" s="134">
        <v>5712</v>
      </c>
      <c r="O36" s="170">
        <v>26</v>
      </c>
    </row>
    <row r="37" spans="2:15" ht="12" customHeight="1">
      <c r="B37" s="39">
        <v>27</v>
      </c>
      <c r="C37" s="178" t="s">
        <v>106</v>
      </c>
      <c r="D37" s="134">
        <v>755024</v>
      </c>
      <c r="E37" s="135">
        <v>112171</v>
      </c>
      <c r="F37" s="134">
        <v>549042</v>
      </c>
      <c r="G37" s="134">
        <v>17053</v>
      </c>
      <c r="H37" s="134">
        <v>31118</v>
      </c>
      <c r="I37" s="134">
        <v>45812</v>
      </c>
      <c r="J37" s="134">
        <v>101565</v>
      </c>
      <c r="K37" s="134">
        <v>151200</v>
      </c>
      <c r="L37" s="134">
        <v>202294</v>
      </c>
      <c r="M37" s="134">
        <v>94648</v>
      </c>
      <c r="N37" s="134">
        <v>12086</v>
      </c>
      <c r="O37" s="170">
        <v>27</v>
      </c>
    </row>
    <row r="38" spans="2:15" ht="12" customHeight="1">
      <c r="B38" s="39">
        <v>28</v>
      </c>
      <c r="C38" s="179" t="s">
        <v>69</v>
      </c>
      <c r="D38" s="134">
        <v>6761931</v>
      </c>
      <c r="E38" s="135">
        <v>1288708</v>
      </c>
      <c r="F38" s="134">
        <v>3387467</v>
      </c>
      <c r="G38" s="134">
        <v>142180</v>
      </c>
      <c r="H38" s="134">
        <v>254878</v>
      </c>
      <c r="I38" s="134">
        <v>276962</v>
      </c>
      <c r="J38" s="134">
        <v>673824</v>
      </c>
      <c r="K38" s="134">
        <v>955435</v>
      </c>
      <c r="L38" s="134">
        <v>1084187</v>
      </c>
      <c r="M38" s="134">
        <v>3327498</v>
      </c>
      <c r="N38" s="134">
        <v>165154</v>
      </c>
      <c r="O38" s="170">
        <v>28</v>
      </c>
    </row>
    <row r="39" spans="2:15" ht="12" customHeight="1">
      <c r="B39" s="39">
        <v>29</v>
      </c>
      <c r="C39" s="64" t="s">
        <v>71</v>
      </c>
      <c r="D39" s="134">
        <v>414589</v>
      </c>
      <c r="E39" s="135">
        <v>-2549</v>
      </c>
      <c r="F39" s="134">
        <v>322870</v>
      </c>
      <c r="G39" s="134">
        <v>3988</v>
      </c>
      <c r="H39" s="134">
        <v>16200</v>
      </c>
      <c r="I39" s="134">
        <v>26587</v>
      </c>
      <c r="J39" s="134">
        <v>44115</v>
      </c>
      <c r="K39" s="134">
        <v>134473</v>
      </c>
      <c r="L39" s="134">
        <v>97507</v>
      </c>
      <c r="M39" s="134">
        <v>81181</v>
      </c>
      <c r="N39" s="134">
        <v>13087</v>
      </c>
      <c r="O39" s="170">
        <v>29</v>
      </c>
    </row>
    <row r="40" spans="2:15" ht="12" customHeight="1">
      <c r="B40" s="39">
        <v>30</v>
      </c>
      <c r="C40" s="132" t="s">
        <v>72</v>
      </c>
      <c r="D40" s="134">
        <v>-172734</v>
      </c>
      <c r="E40" s="135">
        <v>-8655</v>
      </c>
      <c r="F40" s="134">
        <v>-150901</v>
      </c>
      <c r="G40" s="134">
        <v>-145</v>
      </c>
      <c r="H40" s="134">
        <v>-3436</v>
      </c>
      <c r="I40" s="134">
        <v>-8084</v>
      </c>
      <c r="J40" s="134">
        <v>-10852</v>
      </c>
      <c r="K40" s="134">
        <v>-54713</v>
      </c>
      <c r="L40" s="134">
        <v>-73670</v>
      </c>
      <c r="M40" s="134">
        <v>-5704</v>
      </c>
      <c r="N40" s="134">
        <v>-7474</v>
      </c>
      <c r="O40" s="170">
        <v>30</v>
      </c>
    </row>
    <row r="41" spans="2:15" ht="12" customHeight="1">
      <c r="B41" s="39">
        <v>31</v>
      </c>
      <c r="C41" s="65" t="s">
        <v>73</v>
      </c>
      <c r="D41" s="134">
        <v>241855</v>
      </c>
      <c r="E41" s="135">
        <v>-11204</v>
      </c>
      <c r="F41" s="134">
        <v>171969</v>
      </c>
      <c r="G41" s="134">
        <v>3843</v>
      </c>
      <c r="H41" s="134">
        <v>12764</v>
      </c>
      <c r="I41" s="134">
        <v>18503</v>
      </c>
      <c r="J41" s="134">
        <v>33263</v>
      </c>
      <c r="K41" s="134">
        <v>79760</v>
      </c>
      <c r="L41" s="134">
        <v>23837</v>
      </c>
      <c r="M41" s="134">
        <v>75477</v>
      </c>
      <c r="N41" s="134">
        <v>5613</v>
      </c>
      <c r="O41" s="170">
        <v>31</v>
      </c>
    </row>
    <row r="42" spans="2:15" ht="12" customHeight="1">
      <c r="B42" s="39"/>
      <c r="C42" s="6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71"/>
    </row>
    <row r="43" spans="2:15" ht="12" customHeight="1">
      <c r="B43" s="39"/>
      <c r="C43" s="67" t="s">
        <v>75</v>
      </c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71"/>
    </row>
    <row r="44" spans="2:15" ht="12" customHeight="1">
      <c r="B44" s="39">
        <v>32</v>
      </c>
      <c r="C44" s="68" t="s">
        <v>76</v>
      </c>
      <c r="D44" s="134">
        <v>92100</v>
      </c>
      <c r="E44" s="135">
        <v>20377</v>
      </c>
      <c r="F44" s="134">
        <v>65863</v>
      </c>
      <c r="G44" s="134">
        <v>1939</v>
      </c>
      <c r="H44" s="134">
        <v>8362</v>
      </c>
      <c r="I44" s="134">
        <v>8776</v>
      </c>
      <c r="J44" s="134">
        <v>7361</v>
      </c>
      <c r="K44" s="134">
        <v>12321</v>
      </c>
      <c r="L44" s="134">
        <v>27104</v>
      </c>
      <c r="M44" s="134">
        <v>4332</v>
      </c>
      <c r="N44" s="134">
        <v>1528</v>
      </c>
      <c r="O44" s="170">
        <v>32</v>
      </c>
    </row>
    <row r="45" spans="2:15" ht="12" customHeight="1">
      <c r="B45" s="39">
        <v>33</v>
      </c>
      <c r="C45" s="68" t="s">
        <v>77</v>
      </c>
      <c r="D45" s="134" t="s">
        <v>0</v>
      </c>
      <c r="E45" s="135" t="s">
        <v>2</v>
      </c>
      <c r="F45" s="134" t="s">
        <v>2</v>
      </c>
      <c r="G45" s="134" t="s">
        <v>2</v>
      </c>
      <c r="H45" s="134" t="s">
        <v>2</v>
      </c>
      <c r="I45" s="134" t="s">
        <v>2</v>
      </c>
      <c r="J45" s="134" t="s">
        <v>2</v>
      </c>
      <c r="K45" s="134" t="s">
        <v>2</v>
      </c>
      <c r="L45" s="134" t="s">
        <v>2</v>
      </c>
      <c r="M45" s="134" t="s">
        <v>2</v>
      </c>
      <c r="N45" s="134" t="s">
        <v>2</v>
      </c>
      <c r="O45" s="170">
        <v>33</v>
      </c>
    </row>
    <row r="46" spans="2:15" ht="12" customHeight="1">
      <c r="B46" s="39">
        <v>34</v>
      </c>
      <c r="C46" s="68" t="s">
        <v>78</v>
      </c>
      <c r="D46" s="134">
        <v>166954</v>
      </c>
      <c r="E46" s="135">
        <v>29833</v>
      </c>
      <c r="F46" s="134">
        <v>120943</v>
      </c>
      <c r="G46" s="134">
        <v>4995</v>
      </c>
      <c r="H46" s="134">
        <v>13182</v>
      </c>
      <c r="I46" s="134">
        <v>17770</v>
      </c>
      <c r="J46" s="134">
        <v>21992</v>
      </c>
      <c r="K46" s="134">
        <v>33928</v>
      </c>
      <c r="L46" s="134">
        <v>29076</v>
      </c>
      <c r="M46" s="134">
        <v>12845</v>
      </c>
      <c r="N46" s="134">
        <v>3333</v>
      </c>
      <c r="O46" s="170">
        <v>34</v>
      </c>
    </row>
    <row r="47" spans="2:15" ht="12" customHeight="1">
      <c r="B47" s="39">
        <v>35</v>
      </c>
      <c r="C47" s="68" t="s">
        <v>77</v>
      </c>
      <c r="D47" s="134" t="s">
        <v>0</v>
      </c>
      <c r="E47" s="135" t="s">
        <v>2</v>
      </c>
      <c r="F47" s="134" t="s">
        <v>2</v>
      </c>
      <c r="G47" s="134" t="s">
        <v>2</v>
      </c>
      <c r="H47" s="134" t="s">
        <v>2</v>
      </c>
      <c r="I47" s="134" t="s">
        <v>2</v>
      </c>
      <c r="J47" s="134" t="s">
        <v>2</v>
      </c>
      <c r="K47" s="134" t="s">
        <v>2</v>
      </c>
      <c r="L47" s="134" t="s">
        <v>2</v>
      </c>
      <c r="M47" s="134" t="s">
        <v>2</v>
      </c>
      <c r="N47" s="134" t="s">
        <v>2</v>
      </c>
      <c r="O47" s="170">
        <v>35</v>
      </c>
    </row>
    <row r="48" spans="2:15" ht="12" customHeight="1">
      <c r="B48" s="39">
        <v>36</v>
      </c>
      <c r="C48" s="65" t="s">
        <v>79</v>
      </c>
      <c r="D48" s="134">
        <v>-74853</v>
      </c>
      <c r="E48" s="135">
        <v>-9456</v>
      </c>
      <c r="F48" s="134">
        <v>-55080</v>
      </c>
      <c r="G48" s="134">
        <v>-3056</v>
      </c>
      <c r="H48" s="134">
        <v>-4820</v>
      </c>
      <c r="I48" s="134">
        <v>-8994</v>
      </c>
      <c r="J48" s="134">
        <v>-14631</v>
      </c>
      <c r="K48" s="134">
        <v>-21607</v>
      </c>
      <c r="L48" s="134">
        <v>-1972</v>
      </c>
      <c r="M48" s="134">
        <v>-8513</v>
      </c>
      <c r="N48" s="134">
        <v>-1805</v>
      </c>
      <c r="O48" s="170">
        <v>36</v>
      </c>
    </row>
    <row r="49" spans="2:15" ht="12" customHeight="1">
      <c r="B49" s="74" t="s">
        <v>173</v>
      </c>
      <c r="C49" s="66"/>
      <c r="D49" s="144"/>
      <c r="E49" s="143"/>
      <c r="F49" s="66"/>
      <c r="G49" s="66"/>
      <c r="H49" s="66"/>
      <c r="I49" s="66"/>
      <c r="J49" s="66"/>
      <c r="K49" s="66"/>
      <c r="L49" s="66"/>
      <c r="M49" s="66"/>
      <c r="N49" s="66"/>
      <c r="O49" s="66"/>
    </row>
    <row r="50" spans="2:15" ht="12" customHeight="1">
      <c r="B50" s="202" t="s">
        <v>287</v>
      </c>
      <c r="C50" s="203"/>
      <c r="D50" s="37"/>
      <c r="F50" s="66"/>
      <c r="G50" s="66"/>
      <c r="H50" s="66"/>
      <c r="I50" s="66"/>
      <c r="J50" s="66"/>
      <c r="K50" s="66"/>
      <c r="L50" s="66"/>
      <c r="M50" s="66"/>
      <c r="N50" s="66"/>
      <c r="O50" s="66"/>
    </row>
    <row r="51" spans="2:15" ht="12" customHeight="1">
      <c r="B51" s="204" t="s">
        <v>133</v>
      </c>
      <c r="C51" s="205"/>
      <c r="D51" s="38"/>
      <c r="F51" s="66"/>
      <c r="G51" s="66"/>
      <c r="H51" s="66"/>
      <c r="I51" s="66"/>
      <c r="J51" s="66"/>
      <c r="K51" s="66"/>
      <c r="L51" s="66"/>
      <c r="M51" s="66"/>
      <c r="N51" s="66"/>
      <c r="O51" s="66"/>
    </row>
    <row r="52" spans="2:15" ht="13.8" customHeight="1">
      <c r="B52" s="66"/>
      <c r="C52" s="66"/>
      <c r="D52" s="66"/>
      <c r="F52" s="66"/>
      <c r="G52" s="66"/>
      <c r="H52" s="66"/>
      <c r="I52" s="66"/>
      <c r="J52" s="66"/>
      <c r="K52" s="66"/>
      <c r="L52" s="66"/>
      <c r="M52" s="66"/>
      <c r="N52" s="66"/>
      <c r="O52" s="66"/>
    </row>
    <row r="53" spans="2:15" ht="13.8" customHeight="1"/>
    <row r="54" spans="2:15" ht="13.8" customHeight="1"/>
    <row r="55" spans="2:15" ht="13.8" customHeight="1"/>
    <row r="56" spans="2:15" ht="13.8" customHeight="1"/>
    <row r="57" spans="2:15" ht="13.8" customHeight="1"/>
    <row r="58" spans="2:15" ht="13.8" customHeight="1"/>
    <row r="59" spans="2:15" ht="13.8" customHeight="1"/>
    <row r="60" spans="2:15" ht="13.8" customHeight="1"/>
    <row r="61" spans="2:15" ht="13.8" customHeight="1"/>
    <row r="62" spans="2:15" ht="13.8" customHeight="1"/>
    <row r="63" spans="2:15" ht="13.8" customHeight="1"/>
    <row r="64" spans="2:15" ht="13.8" customHeight="1"/>
    <row r="65" ht="13.8" customHeight="1"/>
    <row r="66" ht="13.8" customHeight="1"/>
    <row r="67" ht="13.8" customHeight="1"/>
    <row r="68" ht="13.8" customHeight="1"/>
    <row r="69" ht="13.8" customHeight="1"/>
    <row r="70" ht="13.8" customHeight="1"/>
    <row r="71" ht="13.8" customHeight="1"/>
    <row r="72" ht="13.8" customHeight="1"/>
    <row r="73" ht="13.8" customHeight="1"/>
    <row r="74" ht="13.8" customHeight="1"/>
  </sheetData>
  <mergeCells count="19">
    <mergeCell ref="D9:F9"/>
    <mergeCell ref="N4:N8"/>
    <mergeCell ref="E4:E8"/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</mergeCells>
  <hyperlinks>
    <hyperlink ref="B1:F2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 2 - j / 13 –  Brandenburg  &amp;G</oddFooter>
  </headerFooter>
  <colBreaks count="1" manualBreakCount="1">
    <brk id="6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39</vt:i4>
      </vt:variant>
      <vt:variant>
        <vt:lpstr>Benannte Bereiche</vt:lpstr>
      </vt:variant>
      <vt:variant>
        <vt:i4>1</vt:i4>
      </vt:variant>
    </vt:vector>
  </HeadingPairs>
  <TitlesOfParts>
    <vt:vector size="40" baseType="lpstr">
      <vt:lpstr>Titel</vt:lpstr>
      <vt:lpstr>Impressum</vt:lpstr>
      <vt:lpstr>Inhaltsverzeichnis</vt:lpstr>
      <vt:lpstr>Vorbemerkungen</vt:lpstr>
      <vt:lpstr>1.1</vt:lpstr>
      <vt:lpstr>1.2</vt:lpstr>
      <vt:lpstr>2.1</vt:lpstr>
      <vt:lpstr>2.2</vt:lpstr>
      <vt:lpstr>2.3</vt:lpstr>
      <vt:lpstr>2.4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3.22</vt:lpstr>
      <vt:lpstr>3.23</vt:lpstr>
      <vt:lpstr>3.24</vt:lpstr>
      <vt:lpstr>3.25</vt:lpstr>
      <vt:lpstr>3.26</vt:lpstr>
      <vt:lpstr>3.27</vt:lpstr>
      <vt:lpstr>3.28</vt:lpstr>
      <vt:lpstr>U4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Gemeindefinanzen im Land Brandenburg 01.01.-31.12.2013</dc:title>
  <dc:subject>öffentliche Finanzen</dc:subject>
  <dc:creator>Amt für Statistik Berlin-Brandenburg</dc:creator>
  <cp:keywords>Einzahlungen und Auszahlungen der Kernhaushalte der Gemeinden und Gemeindeverbände nach Arten; Verwaltungsformen und Größenklassen</cp:keywords>
  <dc:description>Einzahlungen und Auszahlungen in der Abgrenzung nach laufender Verwaltungstätigkeit und  Investitionstätigkeit</dc:description>
  <cp:lastModifiedBy>Amt für Statistik Berlin-Brandenburg</cp:lastModifiedBy>
  <cp:lastPrinted>2016-07-18T06:50:36Z</cp:lastPrinted>
  <dcterms:created xsi:type="dcterms:W3CDTF">2006-03-07T15:11:17Z</dcterms:created>
  <dcterms:modified xsi:type="dcterms:W3CDTF">2016-07-18T06:50:54Z</dcterms:modified>
  <cp:category>Statistischer Bericht L II 2 - j / 13</cp:category>
</cp:coreProperties>
</file>