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228" windowWidth="7656" windowHeight="8436" tabRatio="867"/>
  </bookViews>
  <sheets>
    <sheet name="Titel" sheetId="73" r:id="rId1"/>
    <sheet name="Impressum " sheetId="84" r:id="rId2"/>
    <sheet name="Inhaltsverzeichnis" sheetId="68" r:id="rId3"/>
    <sheet name="Vorbemerkungen" sheetId="81" r:id="rId4"/>
    <sheet name="Grafiken" sheetId="67" r:id="rId5"/>
    <sheet name="1" sheetId="33" r:id="rId6"/>
    <sheet name="2" sheetId="13" r:id="rId7"/>
    <sheet name="3" sheetId="74" r:id="rId8"/>
    <sheet name="4" sheetId="14" r:id="rId9"/>
    <sheet name="5" sheetId="25" r:id="rId10"/>
    <sheet name="Berichtskreis" sheetId="80" r:id="rId11"/>
    <sheet name="U4" sheetId="72" r:id="rId12"/>
  </sheets>
  <definedNames>
    <definedName name="_xlnm.Database" localSheetId="10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6">'2'!$A$1:$N$59</definedName>
    <definedName name="_xlnm.Print_Area" localSheetId="8">'4'!$A$1:$E$64</definedName>
    <definedName name="_xlnm.Print_Area" localSheetId="9">'5'!$A$1:$G$46</definedName>
    <definedName name="_xlnm.Print_Area" localSheetId="10">Berichtskreis!$A$1:$C$165</definedName>
    <definedName name="_xlnm.Print_Area" localSheetId="4">Grafiken!$A$1:$H$55</definedName>
    <definedName name="_xlnm.Print_Area" localSheetId="2">Inhaltsverzeichnis!$A$1:$D$35</definedName>
    <definedName name="_xlnm.Print_Area" localSheetId="0">Titel!$A$1:$D$32</definedName>
    <definedName name="_xlnm.Print_Area" localSheetId="11">'U4'!$A$1:$G$53</definedName>
    <definedName name="_xlnm.Print_Area" localSheetId="3">Vorbemerkungen!$A$1:$H$180</definedName>
    <definedName name="Druckbereich1" localSheetId="10">#REF!</definedName>
    <definedName name="Druckbereich1" localSheetId="2">#REF!</definedName>
    <definedName name="Druckbereich1">#REF!</definedName>
    <definedName name="Druckbereich1.1" localSheetId="10">#REF!</definedName>
    <definedName name="Druckbereich1.1" localSheetId="2">#REF!</definedName>
    <definedName name="Druckbereich1.1">#REF!</definedName>
    <definedName name="Druckbereich11" localSheetId="10">#REF!</definedName>
    <definedName name="Druckbereich11" localSheetId="2">#REF!</definedName>
    <definedName name="Druckbereich11">#REF!</definedName>
    <definedName name="Druckbereich4" localSheetId="10">#REF!</definedName>
    <definedName name="Druckbereich4" localSheetId="2">#REF!</definedName>
    <definedName name="Druckbereich4">#REF!</definedName>
    <definedName name="_xlnm.Print_Titles" localSheetId="10">Berichtskreis!$1:$4</definedName>
    <definedName name="HTML_Cnontrol1" localSheetId="7" hidden="1">{"'Prod 00j at (2)'!$A$5:$N$1224"}</definedName>
    <definedName name="HTML_Cnontrol1" localSheetId="10" hidden="1">{"'Prod 00j at (2)'!$A$5:$N$1224"}</definedName>
    <definedName name="HTML_Cnontrol1" localSheetId="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B19" i="73" l="1"/>
  <c r="AB18" i="73"/>
  <c r="AA19" i="73"/>
  <c r="AA18" i="73"/>
  <c r="AA17" i="73"/>
  <c r="AB17" i="73"/>
  <c r="M40" i="67"/>
  <c r="M39" i="67"/>
  <c r="M38" i="67"/>
  <c r="L40" i="67"/>
  <c r="L39" i="67"/>
  <c r="L38" i="67"/>
  <c r="K40" i="67"/>
  <c r="K39" i="67"/>
  <c r="K38" i="67"/>
  <c r="L6" i="67"/>
  <c r="L7" i="67"/>
  <c r="L8" i="67"/>
  <c r="L9" i="67"/>
  <c r="L10" i="67"/>
  <c r="L5" i="67"/>
  <c r="Z19" i="73"/>
  <c r="Y19" i="73"/>
  <c r="X19" i="73"/>
  <c r="W19" i="73"/>
  <c r="V19" i="73"/>
  <c r="U19" i="73"/>
  <c r="T19" i="73"/>
  <c r="S19" i="73"/>
  <c r="R19" i="73"/>
  <c r="Q19" i="73"/>
  <c r="P19" i="73"/>
  <c r="O19" i="73"/>
  <c r="N19" i="73"/>
  <c r="M19" i="73"/>
  <c r="L19" i="73"/>
  <c r="K19" i="73"/>
  <c r="J19" i="73"/>
  <c r="I19" i="73"/>
  <c r="Z18" i="73"/>
  <c r="Y18" i="73"/>
  <c r="X18" i="73"/>
  <c r="W18" i="73"/>
  <c r="V18" i="73"/>
  <c r="U18" i="73"/>
  <c r="T18" i="73"/>
  <c r="S18" i="73"/>
  <c r="R18" i="73"/>
  <c r="Q18" i="73"/>
  <c r="P18" i="73"/>
  <c r="O18" i="73"/>
  <c r="N18" i="73"/>
  <c r="M18" i="73"/>
  <c r="L18" i="73"/>
  <c r="K18" i="73"/>
  <c r="J18" i="73"/>
  <c r="I18" i="73"/>
  <c r="Z17" i="73"/>
  <c r="Y17" i="73"/>
  <c r="X17" i="73"/>
  <c r="W17" i="73"/>
  <c r="V17" i="73"/>
  <c r="U17" i="73"/>
  <c r="T17" i="73"/>
  <c r="S17" i="73"/>
  <c r="R17" i="73"/>
  <c r="Q17" i="73"/>
  <c r="P17" i="73"/>
  <c r="O17" i="73"/>
  <c r="N17" i="73"/>
  <c r="M17" i="73"/>
  <c r="L17" i="73"/>
  <c r="K17" i="73"/>
  <c r="J17" i="73"/>
  <c r="I17" i="73"/>
  <c r="H19" i="73"/>
  <c r="H18" i="73"/>
  <c r="H17" i="73"/>
</calcChain>
</file>

<file path=xl/sharedStrings.xml><?xml version="1.0" encoding="utf-8"?>
<sst xmlns="http://schemas.openxmlformats.org/spreadsheetml/2006/main" count="514" uniqueCount="349">
  <si>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</si>
  <si>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</si>
  <si>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</si>
  <si>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</si>
  <si>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</si>
  <si>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</si>
  <si>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</si>
  <si>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</si>
  <si>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</si>
  <si>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</si>
  <si>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</si>
  <si>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</si>
  <si>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</si>
  <si>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</si>
  <si>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</si>
  <si>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</si>
  <si>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</si>
  <si>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</si>
  <si>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</si>
  <si>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</si>
  <si>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</si>
  <si>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</si>
  <si>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</si>
  <si>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</si>
  <si>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</si>
  <si>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 xml:space="preserve"> 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</si>
  <si>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</si>
  <si>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</si>
  <si>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</si>
  <si>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</si>
  <si>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</si>
  <si>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</si>
  <si>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</si>
  <si>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</si>
  <si>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</si>
  <si>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</si>
  <si>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</si>
  <si>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</si>
  <si>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</si>
  <si>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</si>
  <si>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</si>
  <si>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</si>
  <si>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</si>
  <si>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</si>
  <si>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</si>
  <si>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</si>
  <si>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</si>
  <si>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</si>
  <si>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</si>
  <si>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</si>
  <si>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</si>
  <si>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</si>
  <si>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</si>
  <si>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</si>
  <si>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</si>
  <si>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</si>
  <si>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</si>
  <si>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</si>
  <si>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</si>
  <si>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</si>
  <si>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</si>
  <si>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</si>
  <si>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</si>
  <si>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</si>
  <si>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</si>
  <si>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</si>
  <si>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</si>
  <si>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</si>
  <si>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</si>
  <si>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</si>
  <si>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</si>
  <si>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</si>
  <si>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</si>
  <si>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</si>
  <si>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</si>
  <si>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</si>
  <si>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</si>
  <si>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</si>
  <si>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</si>
  <si>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</si>
  <si>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</si>
  <si>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</si>
  <si>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</si>
  <si>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</si>
  <si>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</si>
  <si>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</si>
  <si>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</si>
  <si>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</si>
  <si>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</si>
  <si>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</si>
  <si>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</si>
  <si>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</si>
  <si>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</si>
  <si>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</si>
  <si>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</si>
  <si>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</si>
  <si>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</si>
  <si>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</si>
  <si>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</si>
  <si>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</si>
  <si>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</si>
  <si>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</si>
  <si>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</si>
  <si>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</si>
  <si>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</si>
  <si>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</si>
  <si>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</si>
  <si>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</si>
  <si>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</si>
  <si>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</si>
  <si>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</si>
  <si>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</si>
  <si>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</si>
  <si>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</si>
  <si>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</si>
  <si>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</si>
  <si>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</si>
  <si>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</si>
  <si>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</si>
  <si>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</si>
  <si>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</si>
  <si>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</si>
  <si>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</si>
  <si>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</si>
  <si>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</si>
  <si>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</si>
  <si>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</si>
  <si>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</si>
  <si>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</si>
  <si>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</si>
  <si>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</si>
  <si>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</si>
  <si>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</si>
  <si>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</si>
  <si>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</si>
  <si>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</si>
  <si>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</si>
  <si>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</si>
  <si>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</si>
  <si>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</si>
  <si>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</si>
  <si>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</si>
  <si>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</si>
  <si>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1  zur langfristigen Vergleichbarkeit ohne Ausbildungsfonds, der seit 2007 erhoben wird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</si>
  <si>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</si>
  <si>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</si>
  <si>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</si>
  <si>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</si>
  <si>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</si>
  <si>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</si>
  <si>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</si>
  <si>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</si>
  <si>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</si>
  <si>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</si>
  <si>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</si>
  <si>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</si>
  <si>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</si>
  <si>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</si>
  <si>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</si>
  <si>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</si>
  <si>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</si>
  <si>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</si>
  <si>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</si>
  <si>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</si>
  <si>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</si>
  <si>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</si>
  <si>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</si>
  <si>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</si>
  <si>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</si>
  <si>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</si>
  <si>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</si>
  <si>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</si>
  <si>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</si>
  <si>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</si>
  <si>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</si>
  <si>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</si>
  <si>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</si>
  <si>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</si>
  <si>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</si>
  <si>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</si>
  <si>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</si>
  <si>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</si>
  <si>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</si>
  <si>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</si>
  <si>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</si>
  <si>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</si>
  <si>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</si>
  <si>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</si>
  <si>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</si>
  <si>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</si>
  <si>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</si>
  <si>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</si>
  <si>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</si>
  <si>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</si>
  <si>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</si>
  <si>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</si>
  <si>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</si>
  <si>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</si>
  <si>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</si>
  <si>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</si>
  <si>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</si>
  <si>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</si>
  <si>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</si>
  <si>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</si>
  <si>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Augenklinik und Lasikzentrum Am Gendarmenmarkt  </t>
  </si>
  <si>
    <t xml:space="preserve">angioclinic Klinik am Wittenbergplatz  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</si>
  <si>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</si>
  <si>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</si>
  <si>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</si>
  <si>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</si>
  <si>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</si>
  <si>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</si>
  <si>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</si>
  <si>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</si>
  <si>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</si>
  <si>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</si>
  <si>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</si>
  <si>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</si>
  <si>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</si>
  <si>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</si>
  <si>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</si>
  <si>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</si>
  <si>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</si>
  <si>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</si>
  <si>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</si>
  <si>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</si>
  <si>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</si>
  <si>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</si>
  <si>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</si>
  <si>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</si>
  <si>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</si>
  <si>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</si>
  <si>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</si>
  <si>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</si>
  <si>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</si>
  <si>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</si>
  <si>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</si>
  <si>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</si>
  <si>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</si>
  <si>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</si>
  <si>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</si>
  <si>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</si>
  <si>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</si>
  <si>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</si>
  <si>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 xml:space="preserve">St. Hedwig Kliniken Berlin GmbH Krankenhaus Hedwigshöhe  </t>
  </si>
  <si>
    <t>10115 Berlin</t>
  </si>
  <si>
    <t xml:space="preserve">Evangelisches Krankenhaus Königin Elisabeth Herzberge  </t>
  </si>
  <si>
    <t xml:space="preserve">St. Joseph-Krankenhaus Berlin-Weißensee  </t>
  </si>
  <si>
    <t>13088 Berlin</t>
  </si>
  <si>
    <t xml:space="preserve">Maria Heimsuchung Caritas-Klinik Pankow  </t>
  </si>
  <si>
    <t>13187 Berlin</t>
  </si>
  <si>
    <t>14059 Berlin</t>
  </si>
  <si>
    <t xml:space="preserve">Schloßpark-Klinik   </t>
  </si>
  <si>
    <t xml:space="preserve">POLIKLIN Charlottenburg   </t>
  </si>
  <si>
    <t xml:space="preserve">Havelklinik   </t>
  </si>
  <si>
    <t xml:space="preserve">Klinik für Kosmetische Chirurgie Dr. Meyburg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</si>
  <si>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</si>
  <si>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</si>
  <si>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</si>
  <si>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</si>
  <si>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</si>
  <si>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</si>
  <si>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</si>
  <si>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</si>
  <si>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</si>
  <si>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</si>
  <si>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</si>
  <si>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</si>
  <si>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</si>
  <si>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</si>
  <si>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</si>
  <si>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</si>
  <si>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</si>
  <si>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</si>
  <si>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</si>
  <si>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</si>
  <si>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 xml:space="preserve">Immanuel-Krankenhaus 
Rheumaklinik Berlin-Wannsee und Zentrum für Naturheilkunde </t>
  </si>
  <si>
    <t>Park-Klinik Sophie-Charlotte 
Private Fachklinik für Psychiatrie und Psychosomatik am Schloss Charlottenburg</t>
  </si>
  <si>
    <t xml:space="preserve">DRK Kliniken Berlin Wiegmann-Klinik 
Klinik für psychogene Störungen </t>
  </si>
  <si>
    <t xml:space="preserve">Klinik Hygiea 
Belegkrankenhaus und Ambulantes OP-Zentrum </t>
  </si>
  <si>
    <t>nach der Art der Förderung - allgemeine Krankenhäuser</t>
  </si>
  <si>
    <t>Vorbemerkungen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</si>
  <si>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</si>
  <si>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</si>
  <si>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</si>
  <si>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</si>
  <si>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</si>
  <si>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</si>
  <si>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</si>
  <si>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</si>
  <si>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</si>
  <si>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</si>
  <si>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</si>
  <si>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</si>
  <si>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</si>
  <si>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</si>
  <si>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</si>
  <si>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</si>
  <si>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</si>
  <si>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</si>
  <si>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</si>
  <si>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</si>
  <si>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Narkose- und sonstiger OP-Bedarf</t>
  </si>
  <si>
    <t>darunter für Betriebsmittelkredite</t>
  </si>
  <si>
    <t xml:space="preserve"> darunter wahlärztliche Leistungen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</si>
  <si>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</si>
  <si>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</si>
  <si>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</si>
  <si>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</si>
  <si>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</si>
  <si>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</si>
  <si>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</si>
  <si>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</si>
  <si>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</si>
  <si>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</si>
  <si>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</si>
  <si>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KH-Nr.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</si>
  <si>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</si>
  <si>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</si>
  <si>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</si>
  <si>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</si>
  <si>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</si>
  <si>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</si>
  <si>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</si>
  <si>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Berichtsjahr 2013 – Angaben in EUR –</t>
  </si>
  <si>
    <t>A IV 4 – j / 14</t>
  </si>
  <si>
    <r>
      <t>Krankenhäuser
im</t>
    </r>
    <r>
      <rPr>
        <b/>
        <sz val="16"/>
        <rFont val="Arial"/>
        <family val="2"/>
      </rPr>
      <t xml:space="preserve"> Land Berlin 2014
</t>
    </r>
    <r>
      <rPr>
        <sz val="16"/>
        <color indexed="23"/>
        <rFont val="Arial"/>
        <family val="2"/>
      </rPr>
      <t>Teil III Kostennachweis</t>
    </r>
  </si>
  <si>
    <r>
      <t xml:space="preserve">Erschienen im </t>
    </r>
    <r>
      <rPr>
        <b/>
        <sz val="8"/>
        <rFont val="Arial"/>
        <family val="2"/>
      </rPr>
      <t>Dezember 2015</t>
    </r>
  </si>
  <si>
    <t>Potsdam, 2015</t>
  </si>
  <si>
    <t>Personalkosten der Krankenhäuser im Land Berlin 2014 nach Personalgruppen</t>
  </si>
  <si>
    <t>der allgemeinen Krankenhäuser im Land Berlin 2014 nach Förderung der Krankenhäuser</t>
  </si>
  <si>
    <t>Bereinigte Kosten je Krankenhaus im Land Berlin 2014 nach Größenklassen</t>
  </si>
  <si>
    <t>im Land Berlin 1991 bis 2014</t>
  </si>
  <si>
    <t>2014 nach Größenklassen, Typ und Förderung der Krankenhäuser</t>
  </si>
  <si>
    <t xml:space="preserve">Kosten der Krankenhäuser im Land Berlin 2014 nach Kostenarten sowie Typ </t>
  </si>
  <si>
    <t>Kosten der Krankenhäuser im Land Berlin 2014 nach Kostenarten sowie Kostenkennziffern</t>
  </si>
  <si>
    <t>1  Grunddaten, Kosten und Kostenkennziffern der Krankenhäuser im Land Berlin 1991 bis 2014</t>
  </si>
  <si>
    <t>2  Grunddaten, Kosten und Kostenkennziffern der Krankenhäuser im Land Berlin 2014
    nach Größenklassen, Typ und Förderung der Krankenhäuser</t>
  </si>
  <si>
    <t>3 Bereinigte Kosten je Krankenhaus im Land Berlin 2014 nach Größenklassen</t>
  </si>
  <si>
    <t>4  Kosten der Krankenhäuser im Land Berlin 2014 nach Kostenarten sowie Kostenkennziffern</t>
  </si>
  <si>
    <t>3  Kosten der Krankenhäuser im Land Berlin 2014 nach Kostenarten sowie Typ und Förderung
    der Krankenhäuser</t>
  </si>
  <si>
    <t>Kostenkennziffern der Krankenhäuser in Berlin 1992 bis 2014
  1991 = 100</t>
  </si>
  <si>
    <t>Kostenkennziffern der Krankenhäuser im Land Berlin
1992 bis 2014</t>
  </si>
  <si>
    <t>Berichtsjahr 2014 – Angaben in EUR –</t>
  </si>
  <si>
    <t>1 Personalkosten der Krankenhäuser im Land Berlin 2014 nach Personalgruppen</t>
  </si>
  <si>
    <t>2 Personalkosten, Materialaufwand und sonstige betriebliche Aufwendungen aus Sachkosten 
   der allgemeinen Krankenhäuser im Land Berlin 2014 nach Förderung der Krankenhäuser</t>
  </si>
  <si>
    <t>Berichtsjahr 2012 – Angaben in EUR –</t>
  </si>
  <si>
    <t xml:space="preserve">5  Personalkosten der Krankenhäuser je Vollkraft im Land Berlin 2014, 2013 und 2012 nach
    Personalgruppen sowie Typ und Förderung der Krankenhäuser    </t>
  </si>
  <si>
    <t>Personalkosten der Krankenhäuser je Vollkraft im Land Berlin 2014, 2013 und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</si>
</sst>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</numFmts>
  <fonts count="5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173" fontId="26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7" fillId="0" borderId="0" applyNumberFormat="0" applyFill="0" applyAlignment="0" applyProtection="0">
      <alignment vertical="top"/>
      <protection locked="0"/>
    </xf>
    <xf numFmtId="0" fontId="19" fillId="0" borderId="0"/>
    <xf numFmtId="0" fontId="9" fillId="0" borderId="0" applyNumberFormat="0" applyFill="0" applyBorder="0" applyProtection="0"/>
    <xf numFmtId="0" fontId="15" fillId="0" borderId="0" applyNumberFormat="0" applyFill="0" applyBorder="0" applyAlignment="0" applyProtection="0">
      <alignment horizontal="right"/>
    </xf>
    <xf numFmtId="0" fontId="9" fillId="0" borderId="0" applyFill="0" applyBorder="0" applyAlignment="0" applyProtection="0"/>
    <xf numFmtId="0" fontId="9" fillId="0" borderId="0" applyNumberFormat="0" applyFill="0" applyBorder="0" applyProtection="0"/>
    <xf numFmtId="0" fontId="10" fillId="0" borderId="0" applyFill="0" applyBorder="0"/>
    <xf numFmtId="49" fontId="10" fillId="0" borderId="1" applyNumberFormat="0" applyFill="0" applyAlignment="0">
      <alignment horizontal="left" wrapText="1"/>
    </xf>
    <xf numFmtId="0" fontId="15" fillId="0" borderId="0"/>
    <xf numFmtId="0" fontId="2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8" fillId="0" borderId="0"/>
    <xf numFmtId="0" fontId="15" fillId="0" borderId="0"/>
    <xf numFmtId="0" fontId="7" fillId="0" borderId="0"/>
    <xf numFmtId="0" fontId="47" fillId="0" borderId="0"/>
    <xf numFmtId="0" fontId="7" fillId="0" borderId="0"/>
    <xf numFmtId="0" fontId="47" fillId="0" borderId="0"/>
    <xf numFmtId="0" fontId="6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5" fillId="0" borderId="0"/>
    <xf numFmtId="0" fontId="4" fillId="0" borderId="0"/>
    <xf numFmtId="0" fontId="3" fillId="0" borderId="0"/>
    <xf numFmtId="0" fontId="4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82">
    <xf numFmtId="0" fontId="0" fillId="0" borderId="0" xfId="0"/>
    <xf numFmtId="0" fontId="10" fillId="0" borderId="0" xfId="0" applyFont="1" applyBorder="1"/>
    <xf numFmtId="0" fontId="10" fillId="0" borderId="0" xfId="0" applyFont="1"/>
    <xf numFmtId="165" fontId="12" fillId="0" borderId="0" xfId="9" applyNumberFormat="1" applyFont="1" applyBorder="1" applyAlignment="1">
      <alignment horizontal="right"/>
    </xf>
    <xf numFmtId="165" fontId="12" fillId="0" borderId="0" xfId="9" applyNumberFormat="1" applyFont="1" applyBorder="1" applyAlignment="1"/>
    <xf numFmtId="167" fontId="10" fillId="0" borderId="0" xfId="0" applyNumberFormat="1" applyFont="1" applyAlignment="1"/>
    <xf numFmtId="0" fontId="12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right"/>
    </xf>
    <xf numFmtId="170" fontId="13" fillId="0" borderId="0" xfId="8" applyNumberFormat="1" applyFont="1" applyBorder="1" applyAlignment="1"/>
    <xf numFmtId="164" fontId="13" fillId="0" borderId="0" xfId="8" applyNumberFormat="1" applyFont="1" applyBorder="1" applyAlignment="1"/>
    <xf numFmtId="164" fontId="13" fillId="0" borderId="0" xfId="0" applyNumberFormat="1" applyFont="1" applyBorder="1" applyAlignment="1"/>
    <xf numFmtId="164" fontId="14" fillId="0" borderId="0" xfId="9" applyNumberFormat="1" applyFont="1" applyAlignment="1">
      <alignment horizontal="right"/>
    </xf>
    <xf numFmtId="171" fontId="12" fillId="0" borderId="0" xfId="6" applyNumberFormat="1" applyFont="1" applyBorder="1" applyAlignment="1">
      <alignment horizontal="right"/>
    </xf>
    <xf numFmtId="167" fontId="10" fillId="0" borderId="0" xfId="9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14" fillId="0" borderId="0" xfId="0" applyNumberFormat="1" applyFont="1"/>
    <xf numFmtId="1" fontId="10" fillId="0" borderId="0" xfId="0" applyNumberFormat="1" applyFont="1"/>
    <xf numFmtId="1" fontId="10" fillId="0" borderId="0" xfId="9" applyNumberFormat="1" applyFont="1" applyBorder="1" applyAlignment="1">
      <alignment horizontal="right"/>
    </xf>
    <xf numFmtId="164" fontId="10" fillId="0" borderId="0" xfId="0" applyNumberFormat="1" applyFont="1" applyBorder="1"/>
    <xf numFmtId="0" fontId="12" fillId="0" borderId="0" xfId="0" applyFont="1"/>
    <xf numFmtId="0" fontId="12" fillId="0" borderId="2" xfId="0" applyFont="1" applyBorder="1" applyAlignment="1">
      <alignment horizontal="center" vertical="center" wrapText="1"/>
    </xf>
    <xf numFmtId="166" fontId="12" fillId="0" borderId="0" xfId="9" applyNumberFormat="1" applyFont="1" applyBorder="1" applyAlignment="1">
      <alignment horizontal="right"/>
    </xf>
    <xf numFmtId="167" fontId="12" fillId="0" borderId="0" xfId="9" applyNumberFormat="1" applyFont="1" applyBorder="1" applyAlignment="1">
      <alignment horizontal="right"/>
    </xf>
    <xf numFmtId="167" fontId="12" fillId="0" borderId="0" xfId="0" applyNumberFormat="1" applyFont="1" applyAlignment="1"/>
    <xf numFmtId="167" fontId="10" fillId="0" borderId="0" xfId="0" applyNumberFormat="1" applyFont="1" applyBorder="1" applyAlignment="1"/>
    <xf numFmtId="0" fontId="10" fillId="0" borderId="0" xfId="0" applyFont="1" applyBorder="1" applyAlignment="1"/>
    <xf numFmtId="167" fontId="16" fillId="0" borderId="0" xfId="0" applyNumberFormat="1" applyFont="1" applyAlignment="1">
      <alignment horizontal="left"/>
    </xf>
    <xf numFmtId="0" fontId="12" fillId="0" borderId="0" xfId="0" applyFont="1" applyBorder="1" applyAlignment="1">
      <alignment vertical="center"/>
    </xf>
    <xf numFmtId="168" fontId="12" fillId="0" borderId="0" xfId="0" applyNumberFormat="1" applyFont="1" applyBorder="1" applyAlignment="1"/>
    <xf numFmtId="168" fontId="12" fillId="0" borderId="0" xfId="0" applyNumberFormat="1" applyFont="1" applyBorder="1" applyAlignment="1">
      <alignment horizontal="left" indent="3"/>
    </xf>
    <xf numFmtId="168" fontId="12" fillId="0" borderId="0" xfId="0" applyNumberFormat="1" applyFont="1" applyBorder="1" applyAlignment="1">
      <alignment horizontal="left" indent="1"/>
    </xf>
    <xf numFmtId="168" fontId="12" fillId="0" borderId="0" xfId="0" applyNumberFormat="1" applyFont="1" applyBorder="1" applyAlignment="1">
      <alignment horizontal="left" indent="2"/>
    </xf>
    <xf numFmtId="0" fontId="12" fillId="0" borderId="0" xfId="0" applyFont="1" applyBorder="1"/>
    <xf numFmtId="49" fontId="12" fillId="0" borderId="0" xfId="0" applyNumberFormat="1" applyFont="1" applyBorder="1" applyAlignment="1">
      <alignment horizontal="left" indent="5"/>
    </xf>
    <xf numFmtId="168" fontId="12" fillId="0" borderId="0" xfId="0" applyNumberFormat="1" applyFont="1" applyBorder="1" applyAlignment="1">
      <alignment horizontal="left" indent="5"/>
    </xf>
    <xf numFmtId="168" fontId="12" fillId="0" borderId="0" xfId="0" applyNumberFormat="1" applyFont="1" applyBorder="1" applyAlignment="1">
      <alignment horizontal="left" indent="4"/>
    </xf>
    <xf numFmtId="168" fontId="12" fillId="0" borderId="0" xfId="0" applyNumberFormat="1" applyFont="1" applyBorder="1" applyAlignment="1">
      <alignment horizontal="left"/>
    </xf>
    <xf numFmtId="172" fontId="12" fillId="0" borderId="0" xfId="9" applyNumberFormat="1" applyFont="1" applyBorder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169" fontId="12" fillId="0" borderId="0" xfId="9" applyNumberFormat="1" applyFont="1" applyAlignment="1"/>
    <xf numFmtId="164" fontId="13" fillId="0" borderId="0" xfId="9" applyNumberFormat="1" applyFont="1" applyAlignment="1">
      <alignment horizontal="right"/>
    </xf>
    <xf numFmtId="49" fontId="12" fillId="0" borderId="0" xfId="11" applyNumberFormat="1" applyFont="1" applyBorder="1" applyAlignment="1">
      <alignment horizontal="left" indent="3"/>
    </xf>
    <xf numFmtId="164" fontId="13" fillId="0" borderId="0" xfId="9" applyNumberFormat="1" applyFont="1" applyBorder="1" applyAlignment="1">
      <alignment horizontal="right"/>
    </xf>
    <xf numFmtId="0" fontId="16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164" fontId="13" fillId="0" borderId="0" xfId="7" applyNumberFormat="1" applyFont="1" applyFill="1" applyBorder="1">
      <alignment horizontal="right"/>
    </xf>
    <xf numFmtId="0" fontId="12" fillId="0" borderId="0" xfId="0" applyFont="1" applyBorder="1" applyAlignment="1">
      <alignment horizontal="center" vertical="center"/>
    </xf>
    <xf numFmtId="0" fontId="11" fillId="0" borderId="0" xfId="0" applyNumberFormat="1" applyFont="1" applyBorder="1"/>
    <xf numFmtId="0" fontId="25" fillId="0" borderId="0" xfId="0" applyFont="1" applyBorder="1"/>
    <xf numFmtId="167" fontId="12" fillId="0" borderId="0" xfId="9" applyNumberFormat="1" applyFont="1" applyBorder="1" applyAlignment="1">
      <alignment horizontal="left" indent="2"/>
    </xf>
    <xf numFmtId="0" fontId="11" fillId="0" borderId="0" xfId="0" applyFont="1"/>
    <xf numFmtId="178" fontId="12" fillId="0" borderId="0" xfId="9" applyNumberFormat="1" applyFont="1" applyBorder="1" applyAlignment="1">
      <alignment horizontal="right"/>
    </xf>
    <xf numFmtId="175" fontId="12" fillId="0" borderId="0" xfId="0" applyNumberFormat="1" applyFont="1" applyBorder="1" applyAlignment="1"/>
    <xf numFmtId="174" fontId="13" fillId="0" borderId="0" xfId="9" applyNumberFormat="1" applyFont="1" applyAlignment="1"/>
    <xf numFmtId="0" fontId="20" fillId="0" borderId="0" xfId="0" applyFont="1"/>
    <xf numFmtId="174" fontId="12" fillId="0" borderId="0" xfId="9" applyNumberFormat="1" applyFont="1" applyAlignment="1"/>
    <xf numFmtId="172" fontId="10" fillId="0" borderId="0" xfId="9" applyNumberFormat="1" applyFont="1" applyAlignment="1"/>
    <xf numFmtId="176" fontId="35" fillId="0" borderId="0" xfId="0" applyNumberFormat="1" applyFont="1" applyBorder="1" applyAlignment="1"/>
    <xf numFmtId="165" fontId="11" fillId="0" borderId="0" xfId="0" applyNumberFormat="1" applyFont="1" applyBorder="1"/>
    <xf numFmtId="177" fontId="13" fillId="0" borderId="0" xfId="9" applyNumberFormat="1" applyFont="1" applyBorder="1" applyAlignment="1"/>
    <xf numFmtId="3" fontId="10" fillId="0" borderId="0" xfId="9" applyNumberFormat="1" applyFont="1" applyBorder="1" applyAlignment="1"/>
    <xf numFmtId="0" fontId="0" fillId="0" borderId="0" xfId="0" applyBorder="1"/>
    <xf numFmtId="176" fontId="12" fillId="0" borderId="0" xfId="9" applyNumberFormat="1" applyFont="1" applyBorder="1" applyAlignment="1">
      <alignment horizontal="right"/>
    </xf>
    <xf numFmtId="166" fontId="11" fillId="0" borderId="0" xfId="0" applyNumberFormat="1" applyFont="1" applyBorder="1"/>
    <xf numFmtId="176" fontId="10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34" fillId="0" borderId="0" xfId="0" applyFont="1" applyFill="1" applyBorder="1" applyProtection="1">
      <protection locked="0"/>
    </xf>
    <xf numFmtId="0" fontId="0" fillId="0" borderId="0" xfId="0" applyProtection="1"/>
    <xf numFmtId="0" fontId="11" fillId="0" borderId="0" xfId="0" applyFont="1" applyProtection="1">
      <protection locked="0"/>
    </xf>
    <xf numFmtId="0" fontId="11" fillId="0" borderId="0" xfId="0" applyFont="1" applyProtection="1"/>
    <xf numFmtId="0" fontId="38" fillId="0" borderId="0" xfId="0" applyNumberFormat="1" applyFont="1" applyBorder="1"/>
    <xf numFmtId="0" fontId="39" fillId="0" borderId="0" xfId="0" applyFont="1" applyBorder="1"/>
    <xf numFmtId="0" fontId="39" fillId="0" borderId="0" xfId="0" applyFont="1"/>
    <xf numFmtId="1" fontId="12" fillId="0" borderId="0" xfId="9" applyNumberFormat="1" applyFont="1" applyBorder="1" applyAlignment="1">
      <alignment horizontal="right"/>
    </xf>
    <xf numFmtId="1" fontId="10" fillId="0" borderId="0" xfId="0" applyNumberFormat="1" applyFont="1" applyBorder="1" applyAlignment="1"/>
    <xf numFmtId="0" fontId="21" fillId="0" borderId="0" xfId="0" applyFont="1" applyFill="1" applyBorder="1" applyAlignment="1">
      <alignment horizontal="left"/>
    </xf>
    <xf numFmtId="0" fontId="18" fillId="0" borderId="0" xfId="0" applyFont="1" applyFill="1" applyBorder="1"/>
    <xf numFmtId="0" fontId="18" fillId="0" borderId="0" xfId="0" applyFont="1" applyFill="1"/>
    <xf numFmtId="0" fontId="18" fillId="0" borderId="0" xfId="0" applyFont="1" applyFill="1" applyBorder="1" applyAlignment="1">
      <alignment horizontal="right"/>
    </xf>
    <xf numFmtId="168" fontId="27" fillId="0" borderId="0" xfId="2" applyNumberFormat="1" applyFill="1" applyAlignment="1" applyProtection="1">
      <alignment horizontal="left"/>
      <protection locked="0"/>
    </xf>
    <xf numFmtId="49" fontId="27" fillId="0" borderId="0" xfId="2" applyNumberFormat="1" applyFill="1" applyAlignment="1" applyProtection="1">
      <alignment horizontal="left"/>
      <protection locked="0"/>
    </xf>
    <xf numFmtId="0" fontId="27" fillId="0" borderId="0" xfId="2" applyFill="1" applyAlignment="1" applyProtection="1">
      <alignment horizontal="right"/>
    </xf>
    <xf numFmtId="0" fontId="18" fillId="0" borderId="0" xfId="0" applyFont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49" fontId="27" fillId="0" borderId="0" xfId="2" applyNumberFormat="1" applyFill="1" applyAlignment="1" applyProtection="1">
      <alignment horizontal="right" wrapText="1" indent="1"/>
      <protection locked="0"/>
    </xf>
    <xf numFmtId="0" fontId="31" fillId="0" borderId="0" xfId="2" applyFont="1" applyFill="1" applyAlignment="1" applyProtection="1">
      <alignment horizontal="right"/>
      <protection locked="0"/>
    </xf>
    <xf numFmtId="0" fontId="27" fillId="0" borderId="0" xfId="2" applyFill="1" applyAlignment="1" applyProtection="1">
      <alignment horizontal="right"/>
      <protection locked="0"/>
    </xf>
    <xf numFmtId="0" fontId="31" fillId="0" borderId="0" xfId="2" applyFont="1" applyFill="1" applyAlignment="1" applyProtection="1"/>
    <xf numFmtId="0" fontId="18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>
      <alignment horizontal="right"/>
    </xf>
    <xf numFmtId="0" fontId="24" fillId="0" borderId="0" xfId="0" applyFont="1" applyAlignment="1" applyProtection="1">
      <alignment wrapText="1"/>
      <protection locked="0"/>
    </xf>
    <xf numFmtId="0" fontId="15" fillId="0" borderId="0" xfId="0" applyFont="1"/>
    <xf numFmtId="0" fontId="15" fillId="0" borderId="0" xfId="0" applyFont="1" applyBorder="1"/>
    <xf numFmtId="0" fontId="12" fillId="0" borderId="0" xfId="0" applyNumberFormat="1" applyFont="1" applyBorder="1"/>
    <xf numFmtId="0" fontId="12" fillId="0" borderId="0" xfId="0" applyFont="1" applyAlignment="1">
      <alignment horizontal="right"/>
    </xf>
    <xf numFmtId="0" fontId="22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1" fillId="0" borderId="0" xfId="0" applyFont="1" applyBorder="1" applyProtection="1">
      <protection locked="0"/>
    </xf>
    <xf numFmtId="0" fontId="36" fillId="0" borderId="0" xfId="0" applyFont="1" applyProtection="1"/>
    <xf numFmtId="164" fontId="43" fillId="0" borderId="0" xfId="0" applyNumberFormat="1" applyFont="1" applyProtection="1"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4" xfId="0" applyFont="1" applyFill="1" applyBorder="1" applyProtection="1">
      <protection locked="0"/>
    </xf>
    <xf numFmtId="0" fontId="24" fillId="0" borderId="0" xfId="0" applyFont="1" applyProtection="1"/>
    <xf numFmtId="0" fontId="31" fillId="0" borderId="0" xfId="4" applyFont="1" applyAlignment="1" applyProtection="1">
      <alignment horizontal="left" vertical="center" wrapText="1"/>
    </xf>
    <xf numFmtId="0" fontId="12" fillId="0" borderId="0" xfId="0" applyFont="1" applyFill="1"/>
    <xf numFmtId="0" fontId="44" fillId="0" borderId="0" xfId="0" applyFont="1" applyFill="1" applyAlignment="1">
      <alignment vertical="top"/>
    </xf>
    <xf numFmtId="0" fontId="12" fillId="0" borderId="0" xfId="0" applyNumberFormat="1" applyFont="1" applyFill="1" applyBorder="1" applyAlignment="1">
      <alignment vertical="top" wrapText="1"/>
    </xf>
    <xf numFmtId="0" fontId="12" fillId="0" borderId="0" xfId="0" quotePrefix="1" applyNumberFormat="1" applyFont="1" applyAlignment="1">
      <alignment vertical="top" wrapText="1"/>
    </xf>
    <xf numFmtId="0" fontId="12" fillId="0" borderId="0" xfId="0" applyNumberFormat="1" applyFont="1" applyAlignment="1">
      <alignment vertical="top" wrapText="1"/>
    </xf>
    <xf numFmtId="0" fontId="12" fillId="0" borderId="0" xfId="0" applyNumberFormat="1" applyFont="1" applyAlignment="1">
      <alignment wrapText="1"/>
    </xf>
    <xf numFmtId="0" fontId="12" fillId="0" borderId="0" xfId="0" quotePrefix="1" applyNumberFormat="1" applyFont="1" applyFill="1" applyAlignment="1">
      <alignment vertical="top" wrapText="1"/>
    </xf>
    <xf numFmtId="0" fontId="12" fillId="0" borderId="0" xfId="0" applyNumberFormat="1" applyFont="1" applyFill="1" applyAlignment="1">
      <alignment vertical="top" wrapText="1"/>
    </xf>
    <xf numFmtId="0" fontId="11" fillId="0" borderId="0" xfId="0" applyFont="1" applyAlignment="1" applyProtection="1">
      <alignment wrapText="1"/>
      <protection locked="0"/>
    </xf>
    <xf numFmtId="179" fontId="12" fillId="0" borderId="0" xfId="9" applyNumberFormat="1" applyFont="1" applyBorder="1" applyAlignment="1">
      <alignment horizontal="right"/>
    </xf>
    <xf numFmtId="0" fontId="12" fillId="0" borderId="5" xfId="0" applyFont="1" applyFill="1" applyBorder="1" applyAlignment="1">
      <alignment horizontal="left" vertical="top"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0" fontId="12" fillId="0" borderId="0" xfId="0" applyFont="1" applyAlignment="1"/>
    <xf numFmtId="179" fontId="12" fillId="0" borderId="2" xfId="0" applyNumberFormat="1" applyFont="1" applyBorder="1" applyAlignment="1">
      <alignment horizontal="center" vertical="center" wrapText="1"/>
    </xf>
    <xf numFmtId="179" fontId="12" fillId="0" borderId="0" xfId="0" applyNumberFormat="1" applyFont="1" applyAlignment="1"/>
    <xf numFmtId="179" fontId="12" fillId="0" borderId="0" xfId="0" applyNumberFormat="1" applyFont="1" applyBorder="1" applyAlignment="1"/>
    <xf numFmtId="179" fontId="12" fillId="0" borderId="0" xfId="9" applyNumberFormat="1" applyFont="1" applyBorder="1" applyAlignment="1"/>
    <xf numFmtId="179" fontId="12" fillId="0" borderId="0" xfId="9" applyNumberFormat="1" applyFont="1" applyAlignment="1">
      <alignment horizontal="right"/>
    </xf>
    <xf numFmtId="179" fontId="12" fillId="0" borderId="0" xfId="0" applyNumberFormat="1" applyFont="1"/>
    <xf numFmtId="179" fontId="12" fillId="0" borderId="0" xfId="9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/>
    <xf numFmtId="166" fontId="12" fillId="0" borderId="0" xfId="9" applyNumberFormat="1" applyFont="1" applyBorder="1" applyAlignment="1"/>
    <xf numFmtId="166" fontId="12" fillId="0" borderId="0" xfId="9" applyNumberFormat="1" applyFont="1" applyAlignment="1"/>
    <xf numFmtId="172" fontId="12" fillId="0" borderId="0" xfId="9" applyNumberFormat="1" applyFont="1" applyBorder="1" applyAlignment="1"/>
    <xf numFmtId="0" fontId="37" fillId="0" borderId="0" xfId="0" applyFont="1" applyFill="1" applyAlignment="1">
      <alignment horizontal="left"/>
    </xf>
    <xf numFmtId="164" fontId="11" fillId="0" borderId="0" xfId="0" applyNumberFormat="1" applyFont="1"/>
    <xf numFmtId="164" fontId="0" fillId="0" borderId="0" xfId="0" applyNumberFormat="1"/>
    <xf numFmtId="0" fontId="11" fillId="0" borderId="0" xfId="0" applyFont="1" applyAlignment="1">
      <alignment wrapText="1"/>
    </xf>
    <xf numFmtId="0" fontId="31" fillId="0" borderId="0" xfId="2" applyFont="1" applyAlignment="1" applyProtection="1">
      <alignment horizontal="right"/>
      <protection locked="0"/>
    </xf>
    <xf numFmtId="0" fontId="28" fillId="0" borderId="0" xfId="2" quotePrefix="1" applyFont="1" applyFill="1" applyBorder="1" applyAlignment="1" applyProtection="1">
      <alignment horizontal="right"/>
    </xf>
    <xf numFmtId="168" fontId="28" fillId="0" borderId="0" xfId="2" applyNumberFormat="1" applyFont="1" applyFill="1" applyBorder="1" applyAlignment="1" applyProtection="1">
      <alignment horizontal="left"/>
      <protection locked="0"/>
    </xf>
    <xf numFmtId="0" fontId="31" fillId="0" borderId="0" xfId="3" applyFont="1" applyFill="1" applyAlignment="1">
      <alignment horizontal="right"/>
    </xf>
    <xf numFmtId="49" fontId="28" fillId="0" borderId="0" xfId="2" applyNumberFormat="1" applyFont="1" applyFill="1" applyAlignment="1" applyProtection="1">
      <alignment horizontal="left" indent="1"/>
      <protection locked="0"/>
    </xf>
    <xf numFmtId="168" fontId="28" fillId="0" borderId="0" xfId="2" applyNumberFormat="1" applyFont="1" applyFill="1" applyAlignment="1" applyProtection="1">
      <alignment horizontal="left"/>
      <protection locked="0"/>
    </xf>
    <xf numFmtId="49" fontId="28" fillId="0" borderId="0" xfId="2" applyNumberFormat="1" applyFont="1" applyFill="1" applyAlignment="1" applyProtection="1">
      <alignment horizontal="left"/>
      <protection locked="0"/>
    </xf>
    <xf numFmtId="49" fontId="28" fillId="0" borderId="0" xfId="2" applyNumberFormat="1" applyFont="1" applyFill="1" applyAlignment="1" applyProtection="1">
      <alignment horizontal="left" wrapText="1" indent="1"/>
      <protection locked="0"/>
    </xf>
    <xf numFmtId="49" fontId="28" fillId="0" borderId="0" xfId="2" applyNumberFormat="1" applyFont="1" applyFill="1" applyAlignment="1" applyProtection="1">
      <alignment horizontal="right" wrapText="1" indent="1"/>
      <protection locked="0"/>
    </xf>
    <xf numFmtId="0" fontId="12" fillId="0" borderId="0" xfId="0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indent="4"/>
    </xf>
    <xf numFmtId="0" fontId="0" fillId="0" borderId="0" xfId="0" applyAlignment="1"/>
    <xf numFmtId="0" fontId="25" fillId="0" borderId="0" xfId="0" applyFont="1" applyAlignment="1">
      <alignment horizontal="left"/>
    </xf>
    <xf numFmtId="0" fontId="31" fillId="0" borderId="0" xfId="2" applyFont="1" applyAlignment="1" applyProtection="1"/>
    <xf numFmtId="49" fontId="27" fillId="0" borderId="0" xfId="2" applyNumberFormat="1" applyFill="1" applyAlignment="1" applyProtection="1">
      <alignment horizontal="left" indent="1"/>
      <protection locked="0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1" fontId="13" fillId="0" borderId="0" xfId="8" applyNumberFormat="1" applyFont="1" applyBorder="1" applyAlignment="1"/>
    <xf numFmtId="164" fontId="11" fillId="0" borderId="0" xfId="0" applyNumberFormat="1" applyFont="1" applyBorder="1"/>
    <xf numFmtId="1" fontId="11" fillId="0" borderId="0" xfId="0" applyNumberFormat="1" applyFont="1" applyBorder="1"/>
    <xf numFmtId="178" fontId="12" fillId="0" borderId="0" xfId="9" applyNumberFormat="1" applyFont="1" applyFill="1" applyBorder="1" applyAlignment="1">
      <alignment horizontal="right"/>
    </xf>
    <xf numFmtId="1" fontId="0" fillId="0" borderId="0" xfId="0" applyNumberFormat="1" applyFill="1"/>
    <xf numFmtId="164" fontId="10" fillId="0" borderId="0" xfId="0" applyNumberFormat="1" applyFont="1"/>
    <xf numFmtId="180" fontId="12" fillId="0" borderId="0" xfId="9" applyNumberFormat="1" applyFont="1" applyBorder="1" applyAlignment="1"/>
    <xf numFmtId="0" fontId="9" fillId="0" borderId="0" xfId="0" applyFont="1" applyAlignment="1" applyProtection="1">
      <alignment vertical="top" wrapText="1"/>
      <protection locked="0"/>
    </xf>
    <xf numFmtId="0" fontId="15" fillId="0" borderId="0" xfId="12" applyAlignment="1" applyProtection="1">
      <alignment wrapText="1"/>
    </xf>
    <xf numFmtId="0" fontId="15" fillId="0" borderId="0" xfId="12" applyProtection="1"/>
    <xf numFmtId="0" fontId="18" fillId="0" borderId="0" xfId="12" applyFont="1" applyAlignment="1" applyProtection="1">
      <alignment wrapText="1"/>
    </xf>
    <xf numFmtId="0" fontId="32" fillId="0" borderId="0" xfId="12" applyFont="1" applyProtection="1"/>
    <xf numFmtId="0" fontId="11" fillId="0" borderId="0" xfId="12" applyFont="1" applyProtection="1">
      <protection locked="0"/>
    </xf>
    <xf numFmtId="0" fontId="11" fillId="0" borderId="0" xfId="12" applyFont="1" applyProtection="1"/>
    <xf numFmtId="0" fontId="32" fillId="0" borderId="0" xfId="12" applyFont="1" applyAlignment="1" applyProtection="1">
      <alignment vertical="center"/>
    </xf>
    <xf numFmtId="0" fontId="11" fillId="0" borderId="0" xfId="12" applyFont="1" applyAlignment="1" applyProtection="1">
      <alignment vertical="center"/>
    </xf>
    <xf numFmtId="0" fontId="32" fillId="0" borderId="0" xfId="12" applyFont="1" applyAlignment="1" applyProtection="1">
      <alignment horizontal="left" vertical="center"/>
    </xf>
    <xf numFmtId="0" fontId="11" fillId="0" borderId="0" xfId="12" applyFont="1" applyAlignment="1" applyProtection="1">
      <alignment horizontal="left" vertical="center"/>
    </xf>
    <xf numFmtId="0" fontId="33" fillId="0" borderId="0" xfId="12" applyFont="1" applyAlignment="1" applyProtection="1">
      <alignment vertical="center"/>
    </xf>
    <xf numFmtId="0" fontId="15" fillId="0" borderId="0" xfId="12" applyAlignment="1" applyProtection="1">
      <alignment vertical="center"/>
    </xf>
    <xf numFmtId="0" fontId="13" fillId="0" borderId="0" xfId="12" applyFont="1" applyAlignment="1" applyProtection="1">
      <alignment vertical="center"/>
    </xf>
    <xf numFmtId="0" fontId="11" fillId="0" borderId="0" xfId="12" applyFont="1" applyAlignment="1" applyProtection="1">
      <alignment vertical="center"/>
      <protection locked="0"/>
    </xf>
    <xf numFmtId="0" fontId="45" fillId="0" borderId="0" xfId="13" applyFont="1" applyProtection="1"/>
    <xf numFmtId="0" fontId="27" fillId="0" borderId="0" xfId="2" applyNumberFormat="1" applyFill="1" applyAlignment="1" applyProtection="1">
      <alignment horizontal="left"/>
      <protection locked="0"/>
    </xf>
    <xf numFmtId="169" fontId="11" fillId="0" borderId="0" xfId="9" applyNumberFormat="1" applyFont="1" applyAlignment="1">
      <alignment wrapText="1"/>
    </xf>
    <xf numFmtId="172" fontId="12" fillId="0" borderId="0" xfId="9" applyNumberFormat="1" applyFont="1" applyFill="1" applyBorder="1" applyAlignment="1"/>
    <xf numFmtId="179" fontId="12" fillId="0" borderId="0" xfId="9" applyNumberFormat="1" applyFont="1" applyFill="1" applyAlignment="1"/>
    <xf numFmtId="179" fontId="12" fillId="0" borderId="0" xfId="0" applyNumberFormat="1" applyFont="1" applyFill="1"/>
    <xf numFmtId="167" fontId="12" fillId="0" borderId="0" xfId="9" applyNumberFormat="1" applyFont="1" applyFill="1" applyBorder="1" applyAlignment="1">
      <alignment horizontal="right"/>
    </xf>
    <xf numFmtId="172" fontId="11" fillId="0" borderId="0" xfId="9" applyNumberFormat="1" applyFont="1" applyFill="1" applyBorder="1" applyAlignment="1">
      <alignment horizontal="right"/>
    </xf>
    <xf numFmtId="0" fontId="7" fillId="0" borderId="0" xfId="19" applyNumberFormat="1"/>
    <xf numFmtId="0" fontId="7" fillId="0" borderId="0" xfId="19" applyNumberFormat="1"/>
    <xf numFmtId="0" fontId="7" fillId="0" borderId="0" xfId="19" applyNumberFormat="1"/>
    <xf numFmtId="0" fontId="31" fillId="0" borderId="0" xfId="2" applyFont="1" applyAlignment="1" applyProtection="1"/>
    <xf numFmtId="165" fontId="12" fillId="0" borderId="0" xfId="9" applyNumberFormat="1" applyFont="1" applyFill="1" applyBorder="1" applyAlignment="1">
      <alignment horizontal="right"/>
    </xf>
    <xf numFmtId="181" fontId="12" fillId="0" borderId="0" xfId="9" applyNumberFormat="1" applyFont="1" applyBorder="1" applyAlignment="1">
      <alignment horizontal="right"/>
    </xf>
    <xf numFmtId="181" fontId="48" fillId="0" borderId="0" xfId="19" applyNumberFormat="1" applyFont="1"/>
    <xf numFmtId="181" fontId="11" fillId="0" borderId="0" xfId="0" applyNumberFormat="1" applyFont="1" applyBorder="1"/>
    <xf numFmtId="181" fontId="48" fillId="0" borderId="0" xfId="15" applyNumberFormat="1" applyFont="1"/>
    <xf numFmtId="0" fontId="27" fillId="0" borderId="0" xfId="2" applyAlignment="1" applyProtection="1"/>
    <xf numFmtId="168" fontId="27" fillId="0" borderId="0" xfId="2" applyNumberFormat="1" applyAlignment="1" applyProtection="1"/>
    <xf numFmtId="168" fontId="31" fillId="0" borderId="0" xfId="2" applyNumberFormat="1" applyFont="1" applyAlignment="1" applyProtection="1"/>
    <xf numFmtId="168" fontId="11" fillId="0" borderId="0" xfId="0" applyNumberFormat="1" applyFont="1" applyBorder="1" applyAlignment="1"/>
    <xf numFmtId="168" fontId="11" fillId="0" borderId="0" xfId="0" applyNumberFormat="1" applyFont="1" applyBorder="1" applyAlignment="1">
      <alignment horizontal="left"/>
    </xf>
    <xf numFmtId="168" fontId="11" fillId="0" borderId="0" xfId="0" applyNumberFormat="1" applyFont="1" applyBorder="1" applyAlignment="1">
      <alignment horizontal="left" indent="1"/>
    </xf>
    <xf numFmtId="0" fontId="5" fillId="0" borderId="0" xfId="22"/>
    <xf numFmtId="0" fontId="5" fillId="0" borderId="0" xfId="22" applyNumberFormat="1"/>
    <xf numFmtId="3" fontId="5" fillId="0" borderId="0" xfId="22" applyNumberFormat="1"/>
    <xf numFmtId="0" fontId="12" fillId="0" borderId="0" xfId="0" applyFont="1" applyAlignment="1"/>
    <xf numFmtId="164" fontId="13" fillId="0" borderId="0" xfId="9" applyNumberFormat="1" applyFont="1" applyFill="1" applyBorder="1" applyAlignment="1">
      <alignment horizontal="right"/>
    </xf>
    <xf numFmtId="164" fontId="13" fillId="0" borderId="0" xfId="9" applyNumberFormat="1" applyFont="1" applyFill="1" applyBorder="1" applyAlignment="1">
      <alignment horizontal="right"/>
    </xf>
    <xf numFmtId="182" fontId="11" fillId="0" borderId="0" xfId="9" applyNumberFormat="1" applyFont="1" applyFill="1" applyBorder="1" applyAlignment="1">
      <alignment horizontal="right"/>
    </xf>
    <xf numFmtId="172" fontId="12" fillId="0" borderId="0" xfId="9" applyNumberFormat="1" applyFont="1" applyFill="1" applyBorder="1" applyAlignment="1">
      <alignment horizontal="right"/>
    </xf>
    <xf numFmtId="176" fontId="11" fillId="0" borderId="0" xfId="9" applyNumberFormat="1" applyFont="1" applyBorder="1" applyAlignment="1">
      <alignment horizontal="right"/>
    </xf>
    <xf numFmtId="0" fontId="11" fillId="0" borderId="17" xfId="0" applyFont="1" applyFill="1" applyBorder="1" applyProtection="1">
      <protection locked="0"/>
    </xf>
    <xf numFmtId="181" fontId="0" fillId="0" borderId="0" xfId="0" applyNumberFormat="1"/>
    <xf numFmtId="165" fontId="11" fillId="0" borderId="0" xfId="9" applyNumberFormat="1" applyFont="1" applyBorder="1" applyAlignment="1">
      <alignment horizontal="right"/>
    </xf>
    <xf numFmtId="0" fontId="0" fillId="0" borderId="0" xfId="0" applyAlignment="1"/>
    <xf numFmtId="0" fontId="36" fillId="0" borderId="0" xfId="0" applyFont="1" applyFill="1" applyAlignment="1" applyProtection="1">
      <alignment horizontal="left"/>
      <protection locked="0"/>
    </xf>
    <xf numFmtId="0" fontId="40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36" fillId="0" borderId="0" xfId="0" applyFont="1" applyFill="1" applyAlignment="1" applyProtection="1">
      <alignment horizontal="left" wrapText="1"/>
      <protection locked="0"/>
    </xf>
    <xf numFmtId="0" fontId="13" fillId="0" borderId="0" xfId="12" applyFont="1" applyAlignment="1" applyProtection="1">
      <alignment horizontal="left" wrapText="1"/>
    </xf>
    <xf numFmtId="0" fontId="30" fillId="0" borderId="0" xfId="0" applyFont="1" applyFill="1" applyBorder="1" applyAlignment="1">
      <alignment horizontal="right" vertical="top" textRotation="180"/>
    </xf>
    <xf numFmtId="0" fontId="30" fillId="0" borderId="0" xfId="0" applyFont="1" applyFill="1" applyAlignment="1">
      <alignment horizontal="right" vertical="top" textRotation="180"/>
    </xf>
    <xf numFmtId="0" fontId="17" fillId="0" borderId="0" xfId="0" applyFont="1" applyFill="1" applyBorder="1" applyAlignment="1">
      <alignment horizontal="left"/>
    </xf>
    <xf numFmtId="175" fontId="31" fillId="0" borderId="0" xfId="2" applyNumberFormat="1" applyFont="1" applyFill="1" applyAlignment="1" applyProtection="1"/>
    <xf numFmtId="0" fontId="31" fillId="0" borderId="0" xfId="2" applyFont="1" applyAlignment="1" applyProtection="1"/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>
      <alignment horizontal="left" vertical="top" wrapText="1"/>
    </xf>
    <xf numFmtId="0" fontId="31" fillId="0" borderId="0" xfId="2" applyFont="1" applyAlignment="1" applyProtection="1">
      <alignment horizontal="left" vertical="top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0" fillId="0" borderId="7" xfId="0" applyFont="1" applyBorder="1" applyAlignment="1"/>
    <xf numFmtId="0" fontId="12" fillId="0" borderId="5" xfId="0" applyFont="1" applyBorder="1" applyAlignment="1">
      <alignment horizontal="center" vertical="center"/>
    </xf>
    <xf numFmtId="0" fontId="25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167" fontId="12" fillId="0" borderId="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0" xfId="0" applyFont="1" applyAlignment="1">
      <alignment wrapText="1"/>
    </xf>
    <xf numFmtId="49" fontId="12" fillId="0" borderId="0" xfId="9" applyNumberFormat="1" applyFont="1" applyFill="1" applyBorder="1" applyAlignment="1">
      <alignment horizontal="center" vertical="center"/>
    </xf>
    <xf numFmtId="49" fontId="12" fillId="0" borderId="0" xfId="9" applyNumberFormat="1" applyFont="1" applyBorder="1" applyAlignment="1">
      <alignment horizontal="center" vertical="center"/>
    </xf>
    <xf numFmtId="175" fontId="31" fillId="0" borderId="0" xfId="2" applyNumberFormat="1" applyFont="1" applyFill="1" applyAlignment="1" applyProtection="1">
      <alignment horizontal="left"/>
    </xf>
    <xf numFmtId="0" fontId="10" fillId="0" borderId="0" xfId="0" applyFont="1" applyAlignment="1"/>
    <xf numFmtId="0" fontId="0" fillId="0" borderId="0" xfId="0" applyAlignment="1"/>
    <xf numFmtId="0" fontId="12" fillId="0" borderId="0" xfId="0" applyFont="1" applyAlignment="1"/>
    <xf numFmtId="0" fontId="25" fillId="0" borderId="0" xfId="0" applyFont="1" applyAlignment="1">
      <alignment horizontal="left"/>
    </xf>
    <xf numFmtId="49" fontId="12" fillId="0" borderId="0" xfId="0" applyNumberFormat="1" applyFont="1" applyBorder="1" applyAlignment="1">
      <alignment horizontal="center" vertical="center"/>
    </xf>
    <xf numFmtId="167" fontId="12" fillId="0" borderId="2" xfId="9" applyNumberFormat="1" applyFont="1" applyBorder="1" applyAlignment="1">
      <alignment horizontal="center" vertical="center"/>
    </xf>
    <xf numFmtId="167" fontId="12" fillId="0" borderId="3" xfId="9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0" fillId="0" borderId="6" xfId="0" applyFont="1" applyBorder="1" applyAlignment="1"/>
    <xf numFmtId="0" fontId="0" fillId="0" borderId="6" xfId="0" applyBorder="1" applyAlignment="1"/>
    <xf numFmtId="0" fontId="12" fillId="0" borderId="7" xfId="0" applyFont="1" applyBorder="1" applyAlignment="1">
      <alignment horizontal="center" vertical="center"/>
    </xf>
    <xf numFmtId="0" fontId="31" fillId="0" borderId="0" xfId="2" applyFont="1" applyAlignment="1" applyProtection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1" fillId="0" borderId="0" xfId="2" applyFont="1" applyAlignment="1" applyProtection="1">
      <alignment horizontal="left" vertical="center"/>
    </xf>
  </cellXfs>
  <cellStyles count="45">
    <cellStyle name="Besuchter Hyperlink" xfId="14" builtinId="9" customBuiltin="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Standard" xfId="0" builtinId="0"/>
    <cellStyle name="Standard 10" xfId="22"/>
    <cellStyle name="Standard 10 2" xfId="33"/>
    <cellStyle name="Standard 11" xfId="30"/>
    <cellStyle name="Standard 11 2" xfId="34"/>
    <cellStyle name="Standard 12" xfId="32"/>
    <cellStyle name="Standard 13" xfId="31"/>
    <cellStyle name="Standard 14" xfId="43"/>
    <cellStyle name="Standard 15" xfId="44"/>
    <cellStyle name="Standard 2" xfId="12"/>
    <cellStyle name="Standard 3" xfId="15"/>
    <cellStyle name="Standard 3 2" xfId="19"/>
    <cellStyle name="Standard 3 2 2" xfId="27"/>
    <cellStyle name="Standard 3 2 2 2" xfId="37"/>
    <cellStyle name="Standard 3 2 3" xfId="36"/>
    <cellStyle name="Standard 3 3" xfId="24"/>
    <cellStyle name="Standard 3 3 2" xfId="38"/>
    <cellStyle name="Standard 3 4" xfId="35"/>
    <cellStyle name="Standard 4" xfId="16"/>
    <cellStyle name="Standard 5" xfId="18"/>
    <cellStyle name="Standard 5 2" xfId="26"/>
    <cellStyle name="Standard 6" xfId="17"/>
    <cellStyle name="Standard 6 2" xfId="25"/>
    <cellStyle name="Standard 6 2 2" xfId="40"/>
    <cellStyle name="Standard 6 3" xfId="39"/>
    <cellStyle name="Standard 7" xfId="20"/>
    <cellStyle name="Standard 7 2" xfId="28"/>
    <cellStyle name="Standard 8" xfId="21"/>
    <cellStyle name="Standard 8 2" xfId="29"/>
    <cellStyle name="Standard 8 2 2" xfId="42"/>
    <cellStyle name="Standard 8 3" xfId="41"/>
    <cellStyle name="Standard 9" xfId="23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Titel!$H$16:$AD$16</c:f>
              <c:numCache>
                <c:formatCode>General</c:formatCode>
                <c:ptCount val="2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numCache>
            </c:numRef>
          </c:cat>
          <c:val>
            <c:numRef>
              <c:f>Titel!$H$17:$AD$17</c:f>
              <c:numCache>
                <c:formatCode>0.0</c:formatCode>
                <c:ptCount val="23"/>
                <c:pt idx="0">
                  <c:v>120.10538299982871</c:v>
                </c:pt>
                <c:pt idx="1">
                  <c:v>127.87337308174517</c:v>
                </c:pt>
                <c:pt idx="2">
                  <c:v>136.34634768963329</c:v>
                </c:pt>
                <c:pt idx="3">
                  <c:v>143.34031022009177</c:v>
                </c:pt>
                <c:pt idx="4">
                  <c:v>199.30996125470014</c:v>
                </c:pt>
                <c:pt idx="5">
                  <c:v>193.1294396888425</c:v>
                </c:pt>
                <c:pt idx="6">
                  <c:v>181.11472248202514</c:v>
                </c:pt>
                <c:pt idx="7">
                  <c:v>179.29767093419449</c:v>
                </c:pt>
                <c:pt idx="8">
                  <c:v>174.60530654321539</c:v>
                </c:pt>
                <c:pt idx="9">
                  <c:v>185.86714211991145</c:v>
                </c:pt>
                <c:pt idx="10">
                  <c:v>190.32034141647037</c:v>
                </c:pt>
                <c:pt idx="11">
                  <c:v>183.1808090122403</c:v>
                </c:pt>
                <c:pt idx="12">
                  <c:v>175.26607121553047</c:v>
                </c:pt>
                <c:pt idx="13">
                  <c:v>175.00674831181851</c:v>
                </c:pt>
                <c:pt idx="14">
                  <c:v>172.36200615076959</c:v>
                </c:pt>
                <c:pt idx="15">
                  <c:v>175.65104624865512</c:v>
                </c:pt>
                <c:pt idx="16">
                  <c:v>172.55120155308288</c:v>
                </c:pt>
                <c:pt idx="17">
                  <c:v>169.92397579824163</c:v>
                </c:pt>
                <c:pt idx="18">
                  <c:v>170.05659105761427</c:v>
                </c:pt>
                <c:pt idx="19">
                  <c:v>188.08913559280626</c:v>
                </c:pt>
                <c:pt idx="20">
                  <c:v>192.28834762298527</c:v>
                </c:pt>
                <c:pt idx="21">
                  <c:v>199.88959393799524</c:v>
                </c:pt>
                <c:pt idx="22">
                  <c:v>209.84898727388105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Titel!$H$16:$AD$16</c:f>
              <c:numCache>
                <c:formatCode>General</c:formatCode>
                <c:ptCount val="2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numCache>
            </c:numRef>
          </c:cat>
          <c:val>
            <c:numRef>
              <c:f>Titel!$H$18:$AD$18</c:f>
              <c:numCache>
                <c:formatCode>0.0</c:formatCode>
                <c:ptCount val="23"/>
                <c:pt idx="0">
                  <c:v>116.01123595505618</c:v>
                </c:pt>
                <c:pt idx="1">
                  <c:v>127.99719101123597</c:v>
                </c:pt>
                <c:pt idx="2">
                  <c:v>140.09456460674156</c:v>
                </c:pt>
                <c:pt idx="3">
                  <c:v>156.17977528089887</c:v>
                </c:pt>
                <c:pt idx="4">
                  <c:v>184.73678296836326</c:v>
                </c:pt>
                <c:pt idx="5">
                  <c:v>200.84269662921349</c:v>
                </c:pt>
                <c:pt idx="6">
                  <c:v>206.17809016341604</c:v>
                </c:pt>
                <c:pt idx="7">
                  <c:v>216.03353432576719</c:v>
                </c:pt>
                <c:pt idx="8">
                  <c:v>225.68818700870736</c:v>
                </c:pt>
                <c:pt idx="9">
                  <c:v>234.13750719556162</c:v>
                </c:pt>
                <c:pt idx="10">
                  <c:v>237.96980982256036</c:v>
                </c:pt>
                <c:pt idx="11">
                  <c:v>244.83204097470124</c:v>
                </c:pt>
                <c:pt idx="12">
                  <c:v>247.24521839595502</c:v>
                </c:pt>
                <c:pt idx="13">
                  <c:v>250.22007121470045</c:v>
                </c:pt>
                <c:pt idx="14">
                  <c:v>255.72171168587639</c:v>
                </c:pt>
                <c:pt idx="15">
                  <c:v>255.95986017735751</c:v>
                </c:pt>
                <c:pt idx="16">
                  <c:v>264.12453267386343</c:v>
                </c:pt>
                <c:pt idx="17">
                  <c:v>270.24881844111445</c:v>
                </c:pt>
                <c:pt idx="18">
                  <c:v>274.52605860688101</c:v>
                </c:pt>
                <c:pt idx="19">
                  <c:v>299.3599256940048</c:v>
                </c:pt>
                <c:pt idx="20">
                  <c:v>310.95499438202245</c:v>
                </c:pt>
                <c:pt idx="21">
                  <c:v>323.98543534823386</c:v>
                </c:pt>
                <c:pt idx="22">
                  <c:v>333.39407814269663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Titel!$H$16:$AD$16</c:f>
              <c:numCache>
                <c:formatCode>General</c:formatCode>
                <c:ptCount val="2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numCache>
            </c:numRef>
          </c:cat>
          <c:val>
            <c:numRef>
              <c:f>Titel!$H$19:$AD$19</c:f>
              <c:numCache>
                <c:formatCode>0.0</c:formatCode>
                <c:ptCount val="23"/>
                <c:pt idx="0">
                  <c:v>111.03805935476217</c:v>
                </c:pt>
                <c:pt idx="1">
                  <c:v>119.05733951878278</c:v>
                </c:pt>
                <c:pt idx="2">
                  <c:v>123.77585562166777</c:v>
                </c:pt>
                <c:pt idx="3">
                  <c:v>133.10049449609684</c:v>
                </c:pt>
                <c:pt idx="4">
                  <c:v>128.4622201175481</c:v>
                </c:pt>
                <c:pt idx="5">
                  <c:v>122.55044012668854</c:v>
                </c:pt>
                <c:pt idx="6">
                  <c:v>118.17582134066444</c:v>
                </c:pt>
                <c:pt idx="7">
                  <c:v>116.11822728684773</c:v>
                </c:pt>
                <c:pt idx="8">
                  <c:v>115.2455243217868</c:v>
                </c:pt>
                <c:pt idx="9">
                  <c:v>114.19930160493195</c:v>
                </c:pt>
                <c:pt idx="10">
                  <c:v>111.31357499640208</c:v>
                </c:pt>
                <c:pt idx="11">
                  <c:v>110.80112523560913</c:v>
                </c:pt>
                <c:pt idx="12">
                  <c:v>109.05621735390487</c:v>
                </c:pt>
                <c:pt idx="13">
                  <c:v>108.80760895568169</c:v>
                </c:pt>
                <c:pt idx="14">
                  <c:v>108.25691404260149</c:v>
                </c:pt>
                <c:pt idx="15">
                  <c:v>107.14207444171517</c:v>
                </c:pt>
                <c:pt idx="16">
                  <c:v>108.03213834351318</c:v>
                </c:pt>
                <c:pt idx="17">
                  <c:v>107.68782381997686</c:v>
                </c:pt>
                <c:pt idx="18">
                  <c:v>107.77854525299352</c:v>
                </c:pt>
                <c:pt idx="19">
                  <c:v>116.69973692535349</c:v>
                </c:pt>
                <c:pt idx="20">
                  <c:v>120.54744998288776</c:v>
                </c:pt>
                <c:pt idx="21">
                  <c:v>123.54207508320545</c:v>
                </c:pt>
                <c:pt idx="22">
                  <c:v>124.98096641786793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20736"/>
        <c:axId val="50455680"/>
      </c:lineChart>
      <c:catAx>
        <c:axId val="5042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556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045568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20736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8288300062077302E-2"/>
          <c:y val="0.77082267582794184"/>
          <c:w val="0.52429461942257216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0.0</c:formatCode>
                <c:ptCount val="6"/>
                <c:pt idx="0">
                  <c:v>33.734759748119451</c:v>
                </c:pt>
                <c:pt idx="1">
                  <c:v>27.875341776940861</c:v>
                </c:pt>
                <c:pt idx="2">
                  <c:v>13.876640038622494</c:v>
                </c:pt>
                <c:pt idx="3">
                  <c:v>10.893172540919293</c:v>
                </c:pt>
                <c:pt idx="4">
                  <c:v>6.7156871922041965</c:v>
                </c:pt>
                <c:pt idx="5">
                  <c:v>6.9043987031937002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2320.519515</c:v>
                </c:pt>
                <c:pt idx="1">
                  <c:v>69.501163000000005</c:v>
                </c:pt>
                <c:pt idx="2">
                  <c:v>29.375272000000002</c:v>
                </c:pt>
              </c:numCache>
            </c:numRef>
          </c:val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1168.8001410000002</c:v>
                </c:pt>
                <c:pt idx="1">
                  <c:v>74.296472000000009</c:v>
                </c:pt>
                <c:pt idx="2">
                  <c:v>36.075076000000003</c:v>
                </c:pt>
              </c:numCache>
            </c:numRef>
          </c:val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456.69481400000001</c:v>
                </c:pt>
                <c:pt idx="1">
                  <c:v>24.384779999999999</c:v>
                </c:pt>
                <c:pt idx="2">
                  <c:v>10.864252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429568"/>
        <c:axId val="59593856"/>
      </c:barChart>
      <c:catAx>
        <c:axId val="5642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59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593856"/>
        <c:scaling>
          <c:orientation val="minMax"/>
          <c:max val="22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429568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'2'!$Q$35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'2'!$P$36:$P$44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'2'!$Q$36:$Q$44</c:f>
              <c:numCache>
                <c:formatCode>#\ ##0;\–\ #\ ##0;\–</c:formatCode>
                <c:ptCount val="9"/>
                <c:pt idx="0">
                  <c:v>3.0322483111111111</c:v>
                </c:pt>
                <c:pt idx="1">
                  <c:v>13</c:v>
                </c:pt>
                <c:pt idx="2">
                  <c:v>41</c:v>
                </c:pt>
                <c:pt idx="3">
                  <c:v>29</c:v>
                </c:pt>
                <c:pt idx="4">
                  <c:v>36</c:v>
                </c:pt>
                <c:pt idx="5">
                  <c:v>51</c:v>
                </c:pt>
                <c:pt idx="6">
                  <c:v>79</c:v>
                </c:pt>
                <c:pt idx="7">
                  <c:v>97</c:v>
                </c:pt>
                <c:pt idx="8">
                  <c:v>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74997760"/>
        <c:axId val="75000064"/>
      </c:barChart>
      <c:catAx>
        <c:axId val="7499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00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00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997760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≙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0</xdr:rowOff>
        </xdr:from>
        <xdr:to>
          <xdr:col>7</xdr:col>
          <xdr:colOff>975360</xdr:colOff>
          <xdr:row>58</xdr:row>
          <xdr:rowOff>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929640</xdr:colOff>
          <xdr:row>114</xdr:row>
          <xdr:rowOff>137160</xdr:rowOff>
        </xdr:to>
        <xdr:sp macro="" textlink="">
          <xdr:nvSpPr>
            <xdr:cNvPr id="45058" name="Object 2" hidden="1">
              <a:extLst>
                <a:ext uri="{63B3BB69-23CF-44E3-9099-C40C66FF867C}">
                  <a14:compatExt spid="_x0000_s45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7</xdr:col>
          <xdr:colOff>906780</xdr:colOff>
          <xdr:row>173</xdr:row>
          <xdr:rowOff>91440</xdr:rowOff>
        </xdr:to>
        <xdr:sp macro="" textlink="">
          <xdr:nvSpPr>
            <xdr:cNvPr id="45059" name="Object 3" hidden="1">
              <a:extLst>
                <a:ext uri="{63B3BB69-23CF-44E3-9099-C40C66FF867C}">
                  <a14:compatExt spid="_x0000_s45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617220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205740</xdr:colOff>
      <xdr:row>3</xdr:row>
      <xdr:rowOff>76200</xdr:rowOff>
    </xdr:from>
    <xdr:to>
      <xdr:col>1</xdr:col>
      <xdr:colOff>266700</xdr:colOff>
      <xdr:row>4</xdr:row>
      <xdr:rowOff>68580</xdr:rowOff>
    </xdr:to>
    <xdr:sp macro="" textlink="">
      <xdr:nvSpPr>
        <xdr:cNvPr id="35847" name="Text Box 7"/>
        <xdr:cNvSpPr txBox="1">
          <a:spLocks noChangeArrowheads="1"/>
        </xdr:cNvSpPr>
      </xdr:nvSpPr>
      <xdr:spPr bwMode="auto">
        <a:xfrm>
          <a:off x="205740" y="579120"/>
          <a:ext cx="85344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%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83820</xdr:rowOff>
    </xdr:from>
    <xdr:to>
      <xdr:col>13</xdr:col>
      <xdr:colOff>358140</xdr:colOff>
      <xdr:row>58</xdr:row>
      <xdr:rowOff>83820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34</xdr:row>
      <xdr:rowOff>45720</xdr:rowOff>
    </xdr:from>
    <xdr:to>
      <xdr:col>1</xdr:col>
      <xdr:colOff>312420</xdr:colOff>
      <xdr:row>35</xdr:row>
      <xdr:rowOff>15240</xdr:rowOff>
    </xdr:to>
    <xdr:sp macro="" textlink="">
      <xdr:nvSpPr>
        <xdr:cNvPr id="43010" name="Text Box 2"/>
        <xdr:cNvSpPr txBox="1">
          <a:spLocks noChangeArrowheads="1"/>
        </xdr:cNvSpPr>
      </xdr:nvSpPr>
      <xdr:spPr bwMode="auto">
        <a:xfrm>
          <a:off x="60960" y="60274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6</xdr:col>
          <xdr:colOff>1912620</xdr:colOff>
          <xdr:row>50</xdr:row>
          <xdr:rowOff>7620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D33"/>
  <sheetViews>
    <sheetView tabSelected="1" zoomScaleNormal="100" workbookViewId="0"/>
  </sheetViews>
  <sheetFormatPr baseColWidth="10" defaultColWidth="11.5546875" defaultRowHeight="13.2"/>
  <cols>
    <col min="1" max="1" width="38.88671875" style="69" customWidth="1"/>
    <col min="2" max="2" width="0.6640625" style="69" customWidth="1"/>
    <col min="3" max="3" width="52" style="69" customWidth="1"/>
    <col min="4" max="4" width="5.5546875" style="69" bestFit="1" customWidth="1"/>
    <col min="5" max="7" width="11.5546875" style="69" customWidth="1"/>
    <col min="8" max="27" width="5.44140625" style="69" bestFit="1" customWidth="1"/>
    <col min="28" max="29" width="6.44140625" style="69" customWidth="1"/>
    <col min="30" max="30" width="6.77734375" style="69" customWidth="1"/>
    <col min="31" max="16384" width="11.5546875" style="69"/>
  </cols>
  <sheetData>
    <row r="1" spans="1:30" ht="60" customHeight="1">
      <c r="A1"/>
      <c r="D1" s="219" t="s">
        <v>131</v>
      </c>
    </row>
    <row r="2" spans="1:30" ht="40.200000000000003" customHeight="1">
      <c r="B2" s="99" t="s">
        <v>60</v>
      </c>
      <c r="D2" s="220"/>
    </row>
    <row r="3" spans="1:30" ht="34.799999999999997">
      <c r="B3" s="99" t="s">
        <v>61</v>
      </c>
      <c r="D3" s="220"/>
    </row>
    <row r="4" spans="1:30" ht="6.6" customHeight="1">
      <c r="D4" s="220"/>
    </row>
    <row r="5" spans="1:30" ht="20.399999999999999">
      <c r="C5" s="68" t="s">
        <v>325</v>
      </c>
      <c r="D5" s="220"/>
    </row>
    <row r="6" spans="1:30" s="71" customFormat="1" ht="34.950000000000003" customHeight="1">
      <c r="D6" s="220"/>
    </row>
    <row r="7" spans="1:30" ht="84" customHeight="1">
      <c r="C7" s="167" t="s">
        <v>326</v>
      </c>
      <c r="D7" s="220"/>
    </row>
    <row r="8" spans="1:30" ht="15">
      <c r="C8" s="107"/>
      <c r="D8" s="220"/>
    </row>
    <row r="9" spans="1:30" ht="15">
      <c r="C9" s="94"/>
      <c r="D9" s="220"/>
    </row>
    <row r="10" spans="1:30" ht="7.2" customHeight="1">
      <c r="D10" s="220"/>
    </row>
    <row r="11" spans="1:30" ht="30">
      <c r="C11" s="94" t="s">
        <v>321</v>
      </c>
      <c r="D11" s="220"/>
    </row>
    <row r="12" spans="1:30" ht="66" customHeight="1"/>
    <row r="13" spans="1:30" ht="36" customHeight="1">
      <c r="C13" s="100" t="s">
        <v>342</v>
      </c>
    </row>
    <row r="14" spans="1:30" ht="61.8">
      <c r="C14" s="102"/>
      <c r="E14" s="70"/>
      <c r="F14" s="117" t="s">
        <v>341</v>
      </c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</row>
    <row r="15" spans="1:30">
      <c r="C15" s="102"/>
      <c r="E15" s="70"/>
      <c r="F15" s="70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</row>
    <row r="16" spans="1:30">
      <c r="E16" s="105"/>
      <c r="F16" s="67"/>
      <c r="G16" s="67"/>
      <c r="H16" s="106">
        <v>1992</v>
      </c>
      <c r="I16" s="106">
        <v>1993</v>
      </c>
      <c r="J16" s="106">
        <v>1994</v>
      </c>
      <c r="K16" s="106">
        <v>1995</v>
      </c>
      <c r="L16" s="106">
        <v>1996</v>
      </c>
      <c r="M16" s="106">
        <v>1997</v>
      </c>
      <c r="N16" s="106">
        <v>1998</v>
      </c>
      <c r="O16" s="106">
        <v>1999</v>
      </c>
      <c r="P16" s="106">
        <v>2000</v>
      </c>
      <c r="Q16" s="106">
        <v>2001</v>
      </c>
      <c r="R16" s="106">
        <v>2002</v>
      </c>
      <c r="S16" s="106">
        <v>2003</v>
      </c>
      <c r="T16" s="106">
        <v>2004</v>
      </c>
      <c r="U16" s="106">
        <v>2005</v>
      </c>
      <c r="V16" s="106">
        <v>2006</v>
      </c>
      <c r="W16" s="106">
        <v>2007</v>
      </c>
      <c r="X16" s="106">
        <v>2008</v>
      </c>
      <c r="Y16" s="106">
        <v>2009</v>
      </c>
      <c r="Z16" s="106">
        <v>2010</v>
      </c>
      <c r="AA16" s="106">
        <v>2011</v>
      </c>
      <c r="AB16" s="106">
        <v>2012</v>
      </c>
      <c r="AC16" s="106">
        <v>2013</v>
      </c>
      <c r="AD16" s="214">
        <v>2014</v>
      </c>
    </row>
    <row r="17" spans="5:30">
      <c r="E17" s="105"/>
      <c r="F17" s="218" t="s">
        <v>129</v>
      </c>
      <c r="G17" s="218"/>
      <c r="H17" s="103">
        <f>'1'!G34</f>
        <v>120.10538299982871</v>
      </c>
      <c r="I17" s="103">
        <f>'1'!G35</f>
        <v>127.87337308174517</v>
      </c>
      <c r="J17" s="103">
        <f>'1'!G36</f>
        <v>136.34634768963329</v>
      </c>
      <c r="K17" s="103">
        <f>'1'!G37</f>
        <v>143.34031022009177</v>
      </c>
      <c r="L17" s="103">
        <f>'1'!G38</f>
        <v>199.30996125470014</v>
      </c>
      <c r="M17" s="103">
        <f>'1'!G39</f>
        <v>193.1294396888425</v>
      </c>
      <c r="N17" s="103">
        <f>'1'!G40</f>
        <v>181.11472248202514</v>
      </c>
      <c r="O17" s="103">
        <f>'1'!G41</f>
        <v>179.29767093419449</v>
      </c>
      <c r="P17" s="103">
        <f>'1'!G42</f>
        <v>174.60530654321539</v>
      </c>
      <c r="Q17" s="103">
        <f>'1'!G43</f>
        <v>185.86714211991145</v>
      </c>
      <c r="R17" s="103">
        <f>'1'!G44</f>
        <v>190.32034141647037</v>
      </c>
      <c r="S17" s="103">
        <f>'1'!G45</f>
        <v>183.1808090122403</v>
      </c>
      <c r="T17" s="103">
        <f>'1'!G46</f>
        <v>175.26607121553047</v>
      </c>
      <c r="U17" s="103">
        <f>'1'!G47</f>
        <v>175.00674831181851</v>
      </c>
      <c r="V17" s="103">
        <f>'1'!G48</f>
        <v>172.36200615076959</v>
      </c>
      <c r="W17" s="103">
        <f>'1'!G49</f>
        <v>175.65104624865512</v>
      </c>
      <c r="X17" s="103">
        <f>'1'!G50</f>
        <v>172.55120155308288</v>
      </c>
      <c r="Y17" s="103">
        <f>'1'!G51</f>
        <v>169.92397579824163</v>
      </c>
      <c r="Z17" s="103">
        <f>'1'!G52</f>
        <v>170.05659105761427</v>
      </c>
      <c r="AA17" s="103">
        <f>'1'!G53</f>
        <v>188.08913559280626</v>
      </c>
      <c r="AB17" s="103">
        <f>'1'!G54</f>
        <v>192.28834762298527</v>
      </c>
      <c r="AC17" s="103">
        <v>199.88959393799524</v>
      </c>
      <c r="AD17" s="103">
        <v>209.84898727388105</v>
      </c>
    </row>
    <row r="18" spans="5:30">
      <c r="E18" s="104"/>
      <c r="F18" s="221" t="s">
        <v>128</v>
      </c>
      <c r="G18" s="218"/>
      <c r="H18" s="103">
        <f>'1'!J34</f>
        <v>116.01123595505618</v>
      </c>
      <c r="I18" s="103">
        <f>'1'!J35</f>
        <v>127.99719101123597</v>
      </c>
      <c r="J18" s="103">
        <f>'1'!J36</f>
        <v>140.09456460674156</v>
      </c>
      <c r="K18" s="103">
        <f>'1'!J37</f>
        <v>156.17977528089887</v>
      </c>
      <c r="L18" s="103">
        <f>'1'!J38</f>
        <v>184.73678296836326</v>
      </c>
      <c r="M18" s="103">
        <f>'1'!J39</f>
        <v>200.84269662921349</v>
      </c>
      <c r="N18" s="103">
        <f>'1'!J40</f>
        <v>206.17809016341604</v>
      </c>
      <c r="O18" s="103">
        <f>'1'!J41</f>
        <v>216.03353432576719</v>
      </c>
      <c r="P18" s="103">
        <f>'1'!J42</f>
        <v>225.68818700870736</v>
      </c>
      <c r="Q18" s="103">
        <f>'1'!J43</f>
        <v>234.13750719556162</v>
      </c>
      <c r="R18" s="103">
        <f>'1'!J44</f>
        <v>237.96980982256036</v>
      </c>
      <c r="S18" s="103">
        <f>'1'!J45</f>
        <v>244.83204097470124</v>
      </c>
      <c r="T18" s="103">
        <f>'1'!J46</f>
        <v>247.24521839595502</v>
      </c>
      <c r="U18" s="103">
        <f>'1'!J47</f>
        <v>250.22007121470045</v>
      </c>
      <c r="V18" s="103">
        <f>'1'!J48</f>
        <v>255.72171168587639</v>
      </c>
      <c r="W18" s="103">
        <f>'1'!J49</f>
        <v>255.95986017735751</v>
      </c>
      <c r="X18" s="103">
        <f>'1'!J50</f>
        <v>264.12453267386343</v>
      </c>
      <c r="Y18" s="103">
        <f>'1'!J51</f>
        <v>270.24881844111445</v>
      </c>
      <c r="Z18" s="103">
        <f>'1'!J52</f>
        <v>274.52605860688101</v>
      </c>
      <c r="AA18" s="103">
        <f>'1'!J53</f>
        <v>299.3599256940048</v>
      </c>
      <c r="AB18" s="103">
        <f>'1'!J54</f>
        <v>310.95499438202245</v>
      </c>
      <c r="AC18" s="103">
        <v>323.98543534823386</v>
      </c>
      <c r="AD18" s="103">
        <v>333.39407814269663</v>
      </c>
    </row>
    <row r="19" spans="5:30">
      <c r="F19" s="218" t="s">
        <v>126</v>
      </c>
      <c r="G19" s="218"/>
      <c r="H19" s="103">
        <f>'1'!I34</f>
        <v>111.03805935476217</v>
      </c>
      <c r="I19" s="103">
        <f>'1'!I35</f>
        <v>119.05733951878278</v>
      </c>
      <c r="J19" s="103">
        <f>'1'!I36</f>
        <v>123.77585562166777</v>
      </c>
      <c r="K19" s="103">
        <f>'1'!I37</f>
        <v>133.10049449609684</v>
      </c>
      <c r="L19" s="103">
        <f>'1'!I38</f>
        <v>128.4622201175481</v>
      </c>
      <c r="M19" s="103">
        <f>'1'!I39</f>
        <v>122.55044012668854</v>
      </c>
      <c r="N19" s="103">
        <f>'1'!I40</f>
        <v>118.17582134066444</v>
      </c>
      <c r="O19" s="103">
        <f>'1'!I41</f>
        <v>116.11822728684773</v>
      </c>
      <c r="P19" s="103">
        <f>'1'!I42</f>
        <v>115.2455243217868</v>
      </c>
      <c r="Q19" s="103">
        <f>'1'!I43</f>
        <v>114.19930160493195</v>
      </c>
      <c r="R19" s="103">
        <f>'1'!I44</f>
        <v>111.31357499640208</v>
      </c>
      <c r="S19" s="103">
        <f>'1'!I45</f>
        <v>110.80112523560913</v>
      </c>
      <c r="T19" s="103">
        <f>'1'!I46</f>
        <v>109.05621735390487</v>
      </c>
      <c r="U19" s="103">
        <f>'1'!I47</f>
        <v>108.80760895568169</v>
      </c>
      <c r="V19" s="103">
        <f>'1'!I48</f>
        <v>108.25691404260149</v>
      </c>
      <c r="W19" s="103">
        <f>'1'!I49</f>
        <v>107.14207444171517</v>
      </c>
      <c r="X19" s="103">
        <f>'1'!I50</f>
        <v>108.03213834351318</v>
      </c>
      <c r="Y19" s="103">
        <f>'1'!I51</f>
        <v>107.68782381997686</v>
      </c>
      <c r="Z19" s="103">
        <f>'1'!I52</f>
        <v>107.77854525299352</v>
      </c>
      <c r="AA19" s="103">
        <f>'1'!I53</f>
        <v>116.69973692535349</v>
      </c>
      <c r="AB19" s="103">
        <f>'1'!I54</f>
        <v>120.54744998288776</v>
      </c>
      <c r="AC19" s="103">
        <v>123.54207508320545</v>
      </c>
      <c r="AD19" s="103">
        <v>124.98096641786793</v>
      </c>
    </row>
    <row r="20" spans="5:30">
      <c r="AC20" s="103"/>
    </row>
    <row r="32" spans="5:30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O86"/>
  <sheetViews>
    <sheetView zoomScaleNormal="100" workbookViewId="0">
      <pane ySplit="5" topLeftCell="A6" activePane="bottomLeft" state="frozen"/>
      <selection activeCell="A2" sqref="A2"/>
      <selection pane="bottomLeft" activeCell="A6" sqref="A6:G6"/>
    </sheetView>
  </sheetViews>
  <sheetFormatPr baseColWidth="10" defaultColWidth="11.5546875" defaultRowHeight="10.8"/>
  <cols>
    <col min="1" max="1" width="30.5546875" style="2" customWidth="1"/>
    <col min="2" max="2" width="8.33203125" style="2" customWidth="1"/>
    <col min="3" max="3" width="8.6640625" style="2" customWidth="1"/>
    <col min="4" max="4" width="8.5546875" style="2" customWidth="1"/>
    <col min="5" max="5" width="9.109375" style="2" customWidth="1"/>
    <col min="6" max="6" width="8.5546875" style="2" customWidth="1"/>
    <col min="7" max="7" width="9.5546875" style="2" customWidth="1"/>
    <col min="8" max="8" width="15.6640625" style="2" customWidth="1"/>
    <col min="9" max="9" width="9.6640625" style="2" customWidth="1"/>
    <col min="10" max="10" width="10.5546875" style="2" customWidth="1"/>
    <col min="11" max="11" width="10.77734375" style="2" customWidth="1"/>
    <col min="12" max="12" width="12.6640625" style="2" bestFit="1" customWidth="1"/>
    <col min="13" max="14" width="11.77734375" style="2" bestFit="1" customWidth="1"/>
    <col min="15" max="16384" width="11.5546875" style="2"/>
  </cols>
  <sheetData>
    <row r="1" spans="1:249" ht="24" customHeight="1">
      <c r="A1" s="264" t="s">
        <v>347</v>
      </c>
      <c r="B1" s="281"/>
      <c r="C1" s="281"/>
      <c r="D1" s="281"/>
      <c r="E1" s="281"/>
      <c r="F1" s="281"/>
      <c r="G1" s="281"/>
      <c r="H1" s="264"/>
      <c r="I1" s="281"/>
      <c r="J1" s="281"/>
      <c r="K1" s="281"/>
      <c r="L1" s="281"/>
      <c r="M1" s="281"/>
      <c r="N1" s="281"/>
      <c r="O1" s="264"/>
      <c r="P1" s="281"/>
      <c r="Q1" s="281"/>
      <c r="R1" s="281"/>
      <c r="S1" s="281"/>
      <c r="T1" s="281"/>
      <c r="U1" s="281"/>
      <c r="V1" s="264"/>
      <c r="W1" s="281"/>
      <c r="X1" s="281"/>
      <c r="Y1" s="281"/>
      <c r="Z1" s="281"/>
      <c r="AA1" s="281"/>
      <c r="AB1" s="281"/>
      <c r="AC1" s="264"/>
      <c r="AD1" s="281"/>
      <c r="AE1" s="281"/>
      <c r="AF1" s="281"/>
      <c r="AG1" s="281"/>
      <c r="AH1" s="281"/>
      <c r="AI1" s="281"/>
      <c r="AJ1" s="264"/>
      <c r="AK1" s="281"/>
      <c r="AL1" s="281"/>
      <c r="AM1" s="281"/>
      <c r="AN1" s="281"/>
      <c r="AO1" s="281"/>
      <c r="AP1" s="281"/>
      <c r="AQ1" s="264"/>
      <c r="AR1" s="281"/>
      <c r="AS1" s="281"/>
      <c r="AT1" s="281"/>
      <c r="AU1" s="281"/>
      <c r="AV1" s="281"/>
      <c r="AW1" s="281"/>
      <c r="AX1" s="264"/>
      <c r="AY1" s="281"/>
      <c r="AZ1" s="281"/>
      <c r="BA1" s="281"/>
      <c r="BB1" s="281"/>
      <c r="BC1" s="281"/>
      <c r="BD1" s="281"/>
      <c r="BE1" s="264"/>
      <c r="BF1" s="281"/>
      <c r="BG1" s="281"/>
      <c r="BH1" s="281"/>
      <c r="BI1" s="281"/>
      <c r="BJ1" s="281"/>
      <c r="BK1" s="281"/>
      <c r="BL1" s="264"/>
      <c r="BM1" s="281"/>
      <c r="BN1" s="281"/>
      <c r="BO1" s="281"/>
      <c r="BP1" s="281"/>
      <c r="BQ1" s="281"/>
      <c r="BR1" s="281"/>
      <c r="BS1" s="264"/>
      <c r="BT1" s="281"/>
      <c r="BU1" s="281"/>
      <c r="BV1" s="281"/>
      <c r="BW1" s="281"/>
      <c r="BX1" s="281"/>
      <c r="BY1" s="281"/>
      <c r="BZ1" s="264"/>
      <c r="CA1" s="281"/>
      <c r="CB1" s="281"/>
      <c r="CC1" s="281"/>
      <c r="CD1" s="281"/>
      <c r="CE1" s="281"/>
      <c r="CF1" s="281"/>
      <c r="CG1" s="264"/>
      <c r="CH1" s="281"/>
      <c r="CI1" s="281"/>
      <c r="CJ1" s="281"/>
      <c r="CK1" s="281"/>
      <c r="CL1" s="281"/>
      <c r="CM1" s="281"/>
      <c r="CN1" s="264"/>
      <c r="CO1" s="281"/>
      <c r="CP1" s="281"/>
      <c r="CQ1" s="281"/>
      <c r="CR1" s="281"/>
      <c r="CS1" s="281"/>
      <c r="CT1" s="281"/>
      <c r="CU1" s="264"/>
      <c r="CV1" s="281"/>
      <c r="CW1" s="281"/>
      <c r="CX1" s="281"/>
      <c r="CY1" s="281"/>
      <c r="CZ1" s="281"/>
      <c r="DA1" s="281"/>
      <c r="DB1" s="264"/>
      <c r="DC1" s="281"/>
      <c r="DD1" s="281"/>
      <c r="DE1" s="281"/>
      <c r="DF1" s="281"/>
      <c r="DG1" s="281"/>
      <c r="DH1" s="281"/>
      <c r="DI1" s="264"/>
      <c r="DJ1" s="281"/>
      <c r="DK1" s="281"/>
      <c r="DL1" s="281"/>
      <c r="DM1" s="281"/>
      <c r="DN1" s="281"/>
      <c r="DO1" s="281"/>
      <c r="DP1" s="264"/>
      <c r="DQ1" s="281"/>
      <c r="DR1" s="281"/>
      <c r="DS1" s="281"/>
      <c r="DT1" s="281"/>
      <c r="DU1" s="281"/>
      <c r="DV1" s="281"/>
      <c r="DW1" s="264"/>
      <c r="DX1" s="281"/>
      <c r="DY1" s="281"/>
      <c r="DZ1" s="281"/>
      <c r="EA1" s="281"/>
      <c r="EB1" s="281"/>
      <c r="EC1" s="281"/>
      <c r="ED1" s="264"/>
      <c r="EE1" s="281"/>
      <c r="EF1" s="281"/>
      <c r="EG1" s="281"/>
      <c r="EH1" s="281"/>
      <c r="EI1" s="281"/>
      <c r="EJ1" s="281"/>
      <c r="EK1" s="264"/>
      <c r="EL1" s="281"/>
      <c r="EM1" s="281"/>
      <c r="EN1" s="281"/>
      <c r="EO1" s="281"/>
      <c r="EP1" s="281"/>
      <c r="EQ1" s="281"/>
      <c r="ER1" s="264"/>
      <c r="ES1" s="281"/>
      <c r="ET1" s="281"/>
      <c r="EU1" s="281"/>
      <c r="EV1" s="281"/>
      <c r="EW1" s="281"/>
      <c r="EX1" s="281"/>
      <c r="EY1" s="264"/>
      <c r="EZ1" s="281"/>
      <c r="FA1" s="281"/>
      <c r="FB1" s="281"/>
      <c r="FC1" s="281"/>
      <c r="FD1" s="281"/>
      <c r="FE1" s="281"/>
      <c r="FF1" s="264"/>
      <c r="FG1" s="281"/>
      <c r="FH1" s="281"/>
      <c r="FI1" s="281"/>
      <c r="FJ1" s="281"/>
      <c r="FK1" s="281"/>
      <c r="FL1" s="281"/>
      <c r="FM1" s="264"/>
      <c r="FN1" s="281"/>
      <c r="FO1" s="281"/>
      <c r="FP1" s="281"/>
      <c r="FQ1" s="281"/>
      <c r="FR1" s="281"/>
      <c r="FS1" s="281"/>
      <c r="FT1" s="264"/>
      <c r="FU1" s="281"/>
      <c r="FV1" s="281"/>
      <c r="FW1" s="281"/>
      <c r="FX1" s="281"/>
      <c r="FY1" s="281"/>
      <c r="FZ1" s="281"/>
      <c r="GA1" s="264"/>
      <c r="GB1" s="281"/>
      <c r="GC1" s="281"/>
      <c r="GD1" s="281"/>
      <c r="GE1" s="281"/>
      <c r="GF1" s="281"/>
      <c r="GG1" s="281"/>
      <c r="GH1" s="264"/>
      <c r="GI1" s="281"/>
      <c r="GJ1" s="281"/>
      <c r="GK1" s="281"/>
      <c r="GL1" s="281"/>
      <c r="GM1" s="281"/>
      <c r="GN1" s="281"/>
      <c r="GO1" s="264"/>
      <c r="GP1" s="281"/>
      <c r="GQ1" s="281"/>
      <c r="GR1" s="281"/>
      <c r="GS1" s="281"/>
      <c r="GT1" s="281"/>
      <c r="GU1" s="281"/>
      <c r="GV1" s="264"/>
      <c r="GW1" s="281"/>
      <c r="GX1" s="281"/>
      <c r="GY1" s="281"/>
      <c r="GZ1" s="281"/>
      <c r="HA1" s="281"/>
      <c r="HB1" s="281"/>
      <c r="HC1" s="264"/>
      <c r="HD1" s="281"/>
      <c r="HE1" s="281"/>
      <c r="HF1" s="281"/>
      <c r="HG1" s="281"/>
      <c r="HH1" s="281"/>
      <c r="HI1" s="281"/>
      <c r="HJ1" s="264"/>
      <c r="HK1" s="281"/>
      <c r="HL1" s="281"/>
      <c r="HM1" s="281"/>
      <c r="HN1" s="281"/>
      <c r="HO1" s="281"/>
      <c r="HP1" s="281"/>
      <c r="HQ1" s="264"/>
      <c r="HR1" s="281"/>
      <c r="HS1" s="281"/>
      <c r="HT1" s="281"/>
      <c r="HU1" s="281"/>
      <c r="HV1" s="281"/>
      <c r="HW1" s="281"/>
      <c r="HX1" s="264"/>
      <c r="HY1" s="281"/>
      <c r="HZ1" s="281"/>
      <c r="IA1" s="281"/>
      <c r="IB1" s="281"/>
      <c r="IC1" s="281"/>
      <c r="ID1" s="281"/>
      <c r="IE1" s="264"/>
      <c r="IF1" s="281"/>
      <c r="IG1" s="281"/>
      <c r="IH1" s="281"/>
      <c r="II1" s="281"/>
      <c r="IJ1" s="281"/>
      <c r="IK1" s="281"/>
      <c r="IL1" s="264"/>
      <c r="IM1" s="281"/>
      <c r="IN1" s="281"/>
      <c r="IO1" s="281"/>
    </row>
    <row r="2" spans="1:249" ht="11.4" customHeight="1">
      <c r="A2" s="232"/>
      <c r="B2" s="276"/>
      <c r="C2" s="276"/>
      <c r="D2" s="276"/>
      <c r="E2" s="276"/>
      <c r="F2" s="276"/>
      <c r="G2" s="27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</row>
    <row r="3" spans="1:249" ht="12" customHeight="1">
      <c r="A3" s="239" t="s">
        <v>15</v>
      </c>
      <c r="B3" s="266" t="s">
        <v>1</v>
      </c>
      <c r="C3" s="235" t="s">
        <v>16</v>
      </c>
      <c r="D3" s="235"/>
      <c r="E3" s="235"/>
      <c r="F3" s="235"/>
      <c r="G3" s="23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"/>
      <c r="Y3" s="1"/>
      <c r="Z3" s="1"/>
      <c r="AA3" s="1"/>
      <c r="AB3" s="1"/>
      <c r="AC3" s="1"/>
      <c r="AD3" s="1"/>
      <c r="AE3" s="1"/>
    </row>
    <row r="4" spans="1:249" ht="12" customHeight="1">
      <c r="A4" s="239"/>
      <c r="B4" s="270"/>
      <c r="C4" s="266" t="s">
        <v>104</v>
      </c>
      <c r="D4" s="236" t="s">
        <v>146</v>
      </c>
      <c r="E4" s="265"/>
      <c r="F4" s="239"/>
      <c r="G4" s="268" t="s">
        <v>105</v>
      </c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"/>
      <c r="Y4" s="1"/>
      <c r="Z4" s="1"/>
      <c r="AA4" s="1"/>
      <c r="AB4" s="1"/>
      <c r="AC4" s="1"/>
      <c r="AD4" s="1"/>
      <c r="AE4" s="1"/>
    </row>
    <row r="5" spans="1:249" ht="39" customHeight="1">
      <c r="A5" s="239"/>
      <c r="B5" s="267"/>
      <c r="C5" s="267"/>
      <c r="D5" s="20" t="s">
        <v>147</v>
      </c>
      <c r="E5" s="20" t="s">
        <v>148</v>
      </c>
      <c r="F5" s="20" t="s">
        <v>149</v>
      </c>
      <c r="G5" s="269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"/>
      <c r="Y5" s="1"/>
      <c r="Z5" s="1"/>
      <c r="AA5" s="1"/>
      <c r="AB5" s="1"/>
      <c r="AC5" s="1"/>
      <c r="AD5" s="1"/>
      <c r="AE5" s="1"/>
    </row>
    <row r="6" spans="1:249" ht="12" customHeight="1">
      <c r="A6" s="233"/>
      <c r="B6" s="280"/>
      <c r="C6" s="280"/>
      <c r="D6" s="280"/>
      <c r="E6" s="280"/>
      <c r="F6" s="280"/>
      <c r="G6" s="280"/>
    </row>
    <row r="7" spans="1:249" ht="12" customHeight="1">
      <c r="A7" s="47"/>
      <c r="B7" s="277" t="s">
        <v>343</v>
      </c>
      <c r="C7" s="278"/>
      <c r="D7" s="278"/>
      <c r="E7" s="278"/>
      <c r="F7" s="278"/>
      <c r="G7" s="279"/>
    </row>
    <row r="8" spans="1:249" ht="12" customHeight="1">
      <c r="A8" s="30" t="s">
        <v>115</v>
      </c>
      <c r="B8" s="194">
        <v>65610.254284105511</v>
      </c>
      <c r="C8" s="194">
        <v>65839.815548062819</v>
      </c>
      <c r="D8" s="194">
        <v>65832.02166863835</v>
      </c>
      <c r="E8" s="194">
        <v>64299.345915440834</v>
      </c>
      <c r="F8" s="194">
        <v>70495.013198944085</v>
      </c>
      <c r="G8" s="194">
        <v>56279.849574162152</v>
      </c>
      <c r="I8" s="196"/>
      <c r="J8" s="196"/>
      <c r="K8" s="196"/>
      <c r="L8" s="196"/>
      <c r="M8" s="196"/>
      <c r="N8" s="196"/>
    </row>
    <row r="9" spans="1:249" ht="12" customHeight="1">
      <c r="A9" s="31" t="s">
        <v>30</v>
      </c>
      <c r="B9" s="194">
        <v>109230.65826036806</v>
      </c>
      <c r="C9" s="194">
        <v>109585.56497779681</v>
      </c>
      <c r="D9" s="194">
        <v>108637.50526257478</v>
      </c>
      <c r="E9" s="194">
        <v>117497.02783300199</v>
      </c>
      <c r="F9" s="194">
        <v>206165.77205882352</v>
      </c>
      <c r="G9" s="194">
        <v>91865.314136125642</v>
      </c>
      <c r="I9" s="196"/>
      <c r="J9" s="196"/>
      <c r="K9" s="196"/>
      <c r="L9" s="196"/>
      <c r="M9" s="196"/>
      <c r="N9" s="196"/>
    </row>
    <row r="10" spans="1:249" ht="12" customHeight="1">
      <c r="A10" s="31" t="s">
        <v>17</v>
      </c>
      <c r="B10" s="194">
        <v>52477.449130454668</v>
      </c>
      <c r="C10" s="194">
        <v>52618.020015930728</v>
      </c>
      <c r="D10" s="194">
        <v>52727.601915297615</v>
      </c>
      <c r="E10" s="194">
        <v>50636.65980324868</v>
      </c>
      <c r="F10" s="194">
        <v>49063.990755007697</v>
      </c>
      <c r="G10" s="194">
        <v>48443.901335143702</v>
      </c>
      <c r="I10" s="196"/>
      <c r="J10" s="196"/>
      <c r="K10" s="196"/>
      <c r="L10" s="196"/>
      <c r="M10" s="196"/>
      <c r="N10" s="196"/>
    </row>
    <row r="11" spans="1:249" ht="12" customHeight="1">
      <c r="A11" s="31" t="s">
        <v>18</v>
      </c>
      <c r="B11" s="194">
        <v>54032.291541880775</v>
      </c>
      <c r="C11" s="194">
        <v>54106.943222292066</v>
      </c>
      <c r="D11" s="194">
        <v>53829.690179073848</v>
      </c>
      <c r="E11" s="194">
        <v>57748.833333333336</v>
      </c>
      <c r="F11" s="194">
        <v>142999.44881889765</v>
      </c>
      <c r="G11" s="194">
        <v>50707.049533381185</v>
      </c>
      <c r="I11" s="196"/>
      <c r="J11" s="196"/>
      <c r="K11" s="196"/>
      <c r="L11" s="196"/>
      <c r="M11" s="196"/>
      <c r="N11" s="196"/>
    </row>
    <row r="12" spans="1:249" ht="12" customHeight="1">
      <c r="A12" s="31" t="s">
        <v>19</v>
      </c>
      <c r="B12" s="194">
        <v>55194.902057309293</v>
      </c>
      <c r="C12" s="194">
        <v>55154.817297117836</v>
      </c>
      <c r="D12" s="194">
        <v>55170.394445168866</v>
      </c>
      <c r="E12" s="194">
        <v>54702.669014084509</v>
      </c>
      <c r="F12" s="194">
        <v>55056.3768115942</v>
      </c>
      <c r="G12" s="194">
        <v>58644.553571428572</v>
      </c>
      <c r="I12" s="196"/>
      <c r="J12" s="196"/>
      <c r="K12" s="196"/>
      <c r="L12" s="196"/>
      <c r="M12" s="196"/>
      <c r="N12" s="196"/>
    </row>
    <row r="13" spans="1:249" ht="12" customHeight="1">
      <c r="A13" s="31" t="s">
        <v>20</v>
      </c>
      <c r="B13" s="194">
        <v>31187.593137254902</v>
      </c>
      <c r="C13" s="194">
        <v>31293.930348258706</v>
      </c>
      <c r="D13" s="194">
        <v>33690.757493188008</v>
      </c>
      <c r="E13" s="194">
        <v>14000</v>
      </c>
      <c r="F13" s="194">
        <v>5686.424242424242</v>
      </c>
      <c r="G13" s="194">
        <v>24063</v>
      </c>
      <c r="I13" s="196"/>
      <c r="J13" s="196"/>
      <c r="K13" s="196"/>
      <c r="L13" s="196"/>
      <c r="M13" s="196"/>
      <c r="N13" s="196"/>
    </row>
    <row r="14" spans="1:249" ht="12" customHeight="1">
      <c r="A14" s="31" t="s">
        <v>31</v>
      </c>
      <c r="B14" s="194">
        <v>41538.290930606039</v>
      </c>
      <c r="C14" s="194">
        <v>41812.055879536943</v>
      </c>
      <c r="D14" s="194">
        <v>42307.609917060559</v>
      </c>
      <c r="E14" s="194">
        <v>15110.960451977402</v>
      </c>
      <c r="F14" s="194">
        <v>33422.626262626261</v>
      </c>
      <c r="G14" s="194">
        <v>32341.549707602335</v>
      </c>
      <c r="I14" s="196"/>
      <c r="J14" s="196"/>
      <c r="K14" s="196"/>
      <c r="L14" s="196"/>
      <c r="M14" s="196"/>
      <c r="N14" s="196"/>
    </row>
    <row r="15" spans="1:249" ht="12" customHeight="1">
      <c r="A15" s="31" t="s">
        <v>21</v>
      </c>
      <c r="B15" s="194">
        <v>53866.161966283282</v>
      </c>
      <c r="C15" s="194">
        <v>53928.668779714739</v>
      </c>
      <c r="D15" s="194">
        <v>54860.412269129287</v>
      </c>
      <c r="E15" s="194">
        <v>46119.166666666664</v>
      </c>
      <c r="F15" s="194">
        <v>26071.021505376342</v>
      </c>
      <c r="G15" s="194">
        <v>43206.216216216213</v>
      </c>
      <c r="I15" s="196"/>
      <c r="J15" s="196"/>
      <c r="K15" s="196"/>
      <c r="L15" s="196"/>
      <c r="M15" s="196"/>
      <c r="N15" s="196"/>
    </row>
    <row r="16" spans="1:249" ht="12" customHeight="1">
      <c r="A16" s="31" t="s">
        <v>22</v>
      </c>
      <c r="B16" s="194">
        <v>60937.474654716425</v>
      </c>
      <c r="C16" s="194">
        <v>61482.636380702083</v>
      </c>
      <c r="D16" s="194">
        <v>61621.210488505749</v>
      </c>
      <c r="E16" s="194">
        <v>71863.51470588235</v>
      </c>
      <c r="F16" s="194">
        <v>49768.38709677419</v>
      </c>
      <c r="G16" s="194">
        <v>36284.872665534807</v>
      </c>
      <c r="I16" s="196"/>
      <c r="J16" s="196"/>
      <c r="K16" s="196"/>
      <c r="L16" s="196"/>
      <c r="M16" s="196"/>
      <c r="N16" s="196"/>
    </row>
    <row r="17" spans="1:14" ht="12" customHeight="1">
      <c r="A17" s="31" t="s">
        <v>23</v>
      </c>
      <c r="B17" s="194">
        <v>68077.474248042854</v>
      </c>
      <c r="C17" s="194">
        <v>67092.434565849602</v>
      </c>
      <c r="D17" s="194">
        <v>67765.440034512503</v>
      </c>
      <c r="E17" s="194">
        <v>50420.6329113924</v>
      </c>
      <c r="F17" s="194">
        <v>42797</v>
      </c>
      <c r="G17" s="194">
        <v>186627</v>
      </c>
      <c r="I17" s="196"/>
      <c r="J17" s="196"/>
      <c r="K17" s="196"/>
      <c r="L17" s="196"/>
      <c r="M17" s="196"/>
      <c r="N17" s="196"/>
    </row>
    <row r="18" spans="1:14" ht="12" customHeight="1">
      <c r="A18" s="31" t="s">
        <v>24</v>
      </c>
      <c r="B18" s="194">
        <v>21286.644072685318</v>
      </c>
      <c r="C18" s="194">
        <v>21404.809866392599</v>
      </c>
      <c r="D18" s="194">
        <v>21691.492537313432</v>
      </c>
      <c r="E18" s="194">
        <v>21124.82</v>
      </c>
      <c r="F18" s="194">
        <v>825.75</v>
      </c>
      <c r="G18" s="194">
        <v>14743.333333333332</v>
      </c>
      <c r="I18" s="196"/>
      <c r="J18" s="196"/>
      <c r="K18" s="196"/>
      <c r="L18" s="196"/>
      <c r="M18" s="196"/>
      <c r="N18" s="196"/>
    </row>
    <row r="19" spans="1:14" ht="12" customHeight="1">
      <c r="A19" s="232"/>
      <c r="B19" s="232"/>
      <c r="C19" s="232"/>
      <c r="D19" s="232"/>
      <c r="E19" s="232"/>
      <c r="F19" s="232"/>
      <c r="G19" s="232"/>
      <c r="I19" s="191"/>
      <c r="J19" s="192"/>
      <c r="K19" s="192"/>
      <c r="L19" s="192"/>
      <c r="M19" s="192"/>
      <c r="N19" s="192"/>
    </row>
    <row r="20" spans="1:14" ht="12" customHeight="1">
      <c r="A20" s="47"/>
      <c r="B20" s="277" t="s">
        <v>324</v>
      </c>
      <c r="C20" s="278"/>
      <c r="D20" s="278"/>
      <c r="E20" s="278"/>
      <c r="F20" s="278"/>
      <c r="G20" s="279"/>
    </row>
    <row r="21" spans="1:14" ht="12" customHeight="1">
      <c r="A21" s="30" t="s">
        <v>115</v>
      </c>
      <c r="B21" s="194">
        <v>63316.020638529953</v>
      </c>
      <c r="C21" s="194">
        <v>63522.249304337427</v>
      </c>
      <c r="D21" s="194">
        <v>63698.135454183473</v>
      </c>
      <c r="E21" s="194">
        <v>59878.716838871827</v>
      </c>
      <c r="F21" s="194">
        <v>68145.054424988164</v>
      </c>
      <c r="G21" s="194">
        <v>54890.53151618399</v>
      </c>
      <c r="I21" s="165"/>
      <c r="J21" s="165"/>
      <c r="K21" s="165"/>
      <c r="L21" s="165"/>
      <c r="M21" s="165"/>
      <c r="N21" s="165"/>
    </row>
    <row r="22" spans="1:14" ht="12" customHeight="1">
      <c r="A22" s="31" t="s">
        <v>30</v>
      </c>
      <c r="B22" s="194">
        <v>105899.38123183091</v>
      </c>
      <c r="C22" s="194">
        <v>106303.7787481805</v>
      </c>
      <c r="D22" s="194">
        <v>105955.35927787526</v>
      </c>
      <c r="E22" s="194">
        <v>103006.7085605881</v>
      </c>
      <c r="F22" s="194">
        <v>161859.6726190476</v>
      </c>
      <c r="G22" s="194">
        <v>86175.774171737663</v>
      </c>
      <c r="H22" s="204"/>
      <c r="I22" s="165"/>
      <c r="J22" s="165"/>
      <c r="K22" s="165"/>
      <c r="L22" s="165"/>
      <c r="M22" s="165"/>
      <c r="N22" s="165"/>
    </row>
    <row r="23" spans="1:14" ht="12" customHeight="1">
      <c r="A23" s="31" t="s">
        <v>17</v>
      </c>
      <c r="B23" s="194">
        <v>50270.681989186836</v>
      </c>
      <c r="C23" s="194">
        <v>50374.159970459092</v>
      </c>
      <c r="D23" s="194">
        <v>50495.43542342374</v>
      </c>
      <c r="E23" s="194">
        <v>49090.622044379772</v>
      </c>
      <c r="F23" s="194">
        <v>47833.189720332572</v>
      </c>
      <c r="G23" s="194">
        <v>47303.241252302025</v>
      </c>
      <c r="H23" s="204"/>
      <c r="I23" s="165"/>
      <c r="J23" s="165"/>
      <c r="K23" s="165"/>
      <c r="L23" s="165"/>
      <c r="M23" s="165"/>
      <c r="N23" s="165"/>
    </row>
    <row r="24" spans="1:14" ht="12" customHeight="1">
      <c r="A24" s="31" t="s">
        <v>18</v>
      </c>
      <c r="B24" s="194">
        <v>51780.165742334415</v>
      </c>
      <c r="C24" s="194">
        <v>51762.620004229226</v>
      </c>
      <c r="D24" s="194">
        <v>51665.016150092779</v>
      </c>
      <c r="E24" s="194">
        <v>49651.608103830331</v>
      </c>
      <c r="F24" s="194">
        <v>160092.63157894736</v>
      </c>
      <c r="G24" s="194">
        <v>52628.835562549175</v>
      </c>
      <c r="H24" s="30"/>
      <c r="I24" s="165"/>
      <c r="J24" s="165"/>
      <c r="K24" s="165"/>
      <c r="L24" s="165"/>
      <c r="M24" s="165"/>
      <c r="N24" s="165"/>
    </row>
    <row r="25" spans="1:14" ht="12" customHeight="1">
      <c r="A25" s="31" t="s">
        <v>19</v>
      </c>
      <c r="B25" s="194">
        <v>52913.426111846886</v>
      </c>
      <c r="C25" s="194">
        <v>52889.941844124958</v>
      </c>
      <c r="D25" s="194">
        <v>53107.257465735835</v>
      </c>
      <c r="E25" s="194">
        <v>49328.335837716004</v>
      </c>
      <c r="F25" s="194">
        <v>53117.146596858634</v>
      </c>
      <c r="G25" s="194">
        <v>54856.654740608232</v>
      </c>
      <c r="H25" s="30"/>
      <c r="I25" s="165"/>
      <c r="J25" s="165"/>
      <c r="K25" s="165"/>
      <c r="L25" s="165"/>
      <c r="M25" s="165"/>
      <c r="N25" s="165"/>
    </row>
    <row r="26" spans="1:14" ht="12" customHeight="1">
      <c r="A26" s="31" t="s">
        <v>20</v>
      </c>
      <c r="B26" s="194">
        <v>31094.906474820145</v>
      </c>
      <c r="C26" s="194">
        <v>31232.552260573651</v>
      </c>
      <c r="D26" s="194">
        <v>32438.006912442397</v>
      </c>
      <c r="E26" s="194">
        <v>44573.47826086956</v>
      </c>
      <c r="F26" s="194">
        <v>4729.0625</v>
      </c>
      <c r="G26" s="194">
        <v>20982.857142857145</v>
      </c>
      <c r="H26" s="30"/>
      <c r="I26" s="165"/>
      <c r="J26" s="165"/>
      <c r="K26" s="165"/>
      <c r="L26" s="165"/>
      <c r="M26" s="165"/>
      <c r="N26" s="165"/>
    </row>
    <row r="27" spans="1:14" ht="12" customHeight="1">
      <c r="A27" s="31" t="s">
        <v>31</v>
      </c>
      <c r="B27" s="194">
        <v>41126.470995072188</v>
      </c>
      <c r="C27" s="194">
        <v>41417.625245141739</v>
      </c>
      <c r="D27" s="194">
        <v>41739.353275556801</v>
      </c>
      <c r="E27" s="194">
        <v>35934.051282051281</v>
      </c>
      <c r="F27" s="194">
        <v>27872.577319587632</v>
      </c>
      <c r="G27" s="194">
        <v>31767.8223495702</v>
      </c>
      <c r="H27" s="30"/>
      <c r="I27" s="165"/>
      <c r="J27" s="165"/>
      <c r="K27" s="165"/>
      <c r="L27" s="165"/>
      <c r="M27" s="165"/>
      <c r="N27" s="165"/>
    </row>
    <row r="28" spans="1:14" ht="12" customHeight="1">
      <c r="A28" s="31" t="s">
        <v>21</v>
      </c>
      <c r="B28" s="194">
        <v>52048.464252838297</v>
      </c>
      <c r="C28" s="194">
        <v>52153.813271604937</v>
      </c>
      <c r="D28" s="194">
        <v>53253.207104557645</v>
      </c>
      <c r="E28" s="194">
        <v>47029.970238095237</v>
      </c>
      <c r="F28" s="194">
        <v>24656.249999999996</v>
      </c>
      <c r="G28" s="194">
        <v>34083.68421052632</v>
      </c>
      <c r="H28" s="30"/>
      <c r="I28" s="165"/>
      <c r="J28" s="165"/>
      <c r="K28" s="165"/>
      <c r="L28" s="165"/>
      <c r="M28" s="165"/>
      <c r="N28" s="165"/>
    </row>
    <row r="29" spans="1:14" ht="12" customHeight="1">
      <c r="A29" s="31" t="s">
        <v>22</v>
      </c>
      <c r="B29" s="194">
        <v>59442.087471559098</v>
      </c>
      <c r="C29" s="194">
        <v>59944.219557195574</v>
      </c>
      <c r="D29" s="194">
        <v>60080.687097166483</v>
      </c>
      <c r="E29" s="194">
        <v>60434.987531172068</v>
      </c>
      <c r="F29" s="194">
        <v>54921.596130592501</v>
      </c>
      <c r="G29" s="194">
        <v>36338.896434634975</v>
      </c>
      <c r="H29" s="30"/>
      <c r="I29" s="165"/>
      <c r="J29" s="165"/>
      <c r="K29" s="165"/>
      <c r="L29" s="165"/>
      <c r="M29" s="165"/>
      <c r="N29" s="165"/>
    </row>
    <row r="30" spans="1:14" ht="12" customHeight="1">
      <c r="A30" s="31" t="s">
        <v>23</v>
      </c>
      <c r="B30" s="194">
        <v>65950.699213901535</v>
      </c>
      <c r="C30" s="194">
        <v>65152.106800166875</v>
      </c>
      <c r="D30" s="194">
        <v>65146.12569952647</v>
      </c>
      <c r="E30" s="194">
        <v>68715.46875</v>
      </c>
      <c r="F30" s="194">
        <v>43736</v>
      </c>
      <c r="G30" s="194">
        <v>161662</v>
      </c>
      <c r="H30" s="30"/>
      <c r="I30" s="165"/>
      <c r="J30" s="165"/>
      <c r="K30" s="165"/>
      <c r="L30" s="165"/>
      <c r="M30" s="165"/>
      <c r="N30" s="165"/>
    </row>
    <row r="31" spans="1:14" ht="12" customHeight="1">
      <c r="A31" s="31" t="s">
        <v>24</v>
      </c>
      <c r="B31" s="194">
        <v>23922.429845904298</v>
      </c>
      <c r="C31" s="194">
        <v>24113.188669869138</v>
      </c>
      <c r="D31" s="194">
        <v>25408.575734740018</v>
      </c>
      <c r="E31" s="194">
        <v>16120.247678018573</v>
      </c>
      <c r="F31" s="194">
        <v>3480.9638554216863</v>
      </c>
      <c r="G31" s="194">
        <v>14925.46875</v>
      </c>
      <c r="H31" s="194"/>
      <c r="I31" s="165"/>
      <c r="J31" s="165"/>
      <c r="K31" s="165"/>
      <c r="L31" s="165"/>
      <c r="M31" s="165"/>
      <c r="N31" s="165"/>
    </row>
    <row r="32" spans="1:14" s="1" customFormat="1" ht="12" customHeight="1">
      <c r="A32" s="232"/>
      <c r="B32" s="232"/>
      <c r="C32" s="232"/>
      <c r="D32" s="232"/>
      <c r="E32" s="232"/>
      <c r="F32" s="232"/>
      <c r="G32" s="232"/>
      <c r="H32" s="30"/>
      <c r="I32" s="194"/>
      <c r="J32" s="194"/>
      <c r="K32" s="194"/>
      <c r="L32" s="194"/>
      <c r="M32" s="194"/>
      <c r="N32" s="194"/>
    </row>
    <row r="33" spans="1:19" ht="12" customHeight="1">
      <c r="A33" s="29"/>
      <c r="B33" s="277" t="s">
        <v>346</v>
      </c>
      <c r="C33" s="278"/>
      <c r="D33" s="278"/>
      <c r="E33" s="278"/>
      <c r="F33" s="278"/>
      <c r="G33" s="279"/>
      <c r="H33" s="30"/>
      <c r="I33" s="194"/>
      <c r="J33" s="194"/>
      <c r="K33" s="194"/>
      <c r="L33" s="194"/>
      <c r="M33" s="194"/>
      <c r="N33" s="194"/>
    </row>
    <row r="34" spans="1:19" ht="12" customHeight="1">
      <c r="A34" s="30" t="s">
        <v>115</v>
      </c>
      <c r="B34" s="216">
        <v>61548</v>
      </c>
      <c r="C34" s="216">
        <v>61694</v>
      </c>
      <c r="D34" s="216">
        <v>61911</v>
      </c>
      <c r="E34" s="216">
        <v>58130</v>
      </c>
      <c r="F34" s="216">
        <v>64850</v>
      </c>
      <c r="G34" s="216">
        <v>55455</v>
      </c>
      <c r="O34" s="165"/>
      <c r="P34" s="165"/>
      <c r="Q34" s="165"/>
      <c r="R34" s="165"/>
      <c r="S34" s="165"/>
    </row>
    <row r="35" spans="1:19" ht="12" customHeight="1">
      <c r="A35" s="31" t="s">
        <v>30</v>
      </c>
      <c r="B35" s="216">
        <v>102560</v>
      </c>
      <c r="C35" s="216">
        <v>102939</v>
      </c>
      <c r="D35" s="216">
        <v>102389</v>
      </c>
      <c r="E35" s="216">
        <v>104940</v>
      </c>
      <c r="F35" s="216">
        <v>141634</v>
      </c>
      <c r="G35" s="216">
        <v>84230</v>
      </c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</row>
    <row r="36" spans="1:19" ht="12" customHeight="1">
      <c r="A36" s="31" t="s">
        <v>17</v>
      </c>
      <c r="B36" s="216">
        <v>49056</v>
      </c>
      <c r="C36" s="216">
        <v>49085</v>
      </c>
      <c r="D36" s="216">
        <v>49188</v>
      </c>
      <c r="E36" s="216">
        <v>47796</v>
      </c>
      <c r="F36" s="216">
        <v>48992</v>
      </c>
      <c r="G36" s="216">
        <v>48089</v>
      </c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</row>
    <row r="37" spans="1:19" ht="12" customHeight="1">
      <c r="A37" s="31" t="s">
        <v>18</v>
      </c>
      <c r="B37" s="216">
        <v>50971</v>
      </c>
      <c r="C37" s="216">
        <v>50934</v>
      </c>
      <c r="D37" s="216">
        <v>50874</v>
      </c>
      <c r="E37" s="216">
        <v>48866</v>
      </c>
      <c r="F37" s="216">
        <v>118611</v>
      </c>
      <c r="G37" s="216">
        <v>52721</v>
      </c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</row>
    <row r="38" spans="1:19" ht="12" customHeight="1">
      <c r="A38" s="31" t="s">
        <v>19</v>
      </c>
      <c r="B38" s="216">
        <v>51654</v>
      </c>
      <c r="C38" s="216">
        <v>51571</v>
      </c>
      <c r="D38" s="216">
        <v>51859</v>
      </c>
      <c r="E38" s="216">
        <v>47781</v>
      </c>
      <c r="F38" s="216">
        <v>52860</v>
      </c>
      <c r="G38" s="216">
        <v>59173</v>
      </c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</row>
    <row r="39" spans="1:19" ht="12" customHeight="1">
      <c r="A39" s="31" t="s">
        <v>20</v>
      </c>
      <c r="B39" s="216">
        <v>29721</v>
      </c>
      <c r="C39" s="216">
        <v>29708</v>
      </c>
      <c r="D39" s="216">
        <v>31362</v>
      </c>
      <c r="E39" s="216">
        <v>34269</v>
      </c>
      <c r="F39" s="216">
        <v>5352</v>
      </c>
      <c r="G39" s="216">
        <v>28667</v>
      </c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</row>
    <row r="40" spans="1:19" ht="12" customHeight="1">
      <c r="A40" s="31" t="s">
        <v>31</v>
      </c>
      <c r="B40" s="216">
        <v>39567</v>
      </c>
      <c r="C40" s="216">
        <v>39884</v>
      </c>
      <c r="D40" s="216">
        <v>40245</v>
      </c>
      <c r="E40" s="216">
        <v>33446</v>
      </c>
      <c r="F40" s="216">
        <v>25995</v>
      </c>
      <c r="G40" s="216">
        <v>28528</v>
      </c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</row>
    <row r="41" spans="1:19" ht="12" customHeight="1">
      <c r="A41" s="31" t="s">
        <v>21</v>
      </c>
      <c r="B41" s="216">
        <v>50321</v>
      </c>
      <c r="C41" s="216">
        <v>50388</v>
      </c>
      <c r="D41" s="216">
        <v>51289</v>
      </c>
      <c r="E41" s="216">
        <v>41064</v>
      </c>
      <c r="F41" s="216">
        <v>31560</v>
      </c>
      <c r="G41" s="216">
        <v>37750</v>
      </c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</row>
    <row r="42" spans="1:19" ht="12" customHeight="1">
      <c r="A42" s="31" t="s">
        <v>22</v>
      </c>
      <c r="B42" s="216">
        <v>57949</v>
      </c>
      <c r="C42" s="216">
        <v>58305</v>
      </c>
      <c r="D42" s="216">
        <v>58267</v>
      </c>
      <c r="E42" s="216">
        <v>60071</v>
      </c>
      <c r="F42" s="216">
        <v>55630</v>
      </c>
      <c r="G42" s="216">
        <v>39741</v>
      </c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</row>
    <row r="43" spans="1:19" ht="12" customHeight="1">
      <c r="A43" s="31" t="s">
        <v>23</v>
      </c>
      <c r="B43" s="216">
        <v>77225</v>
      </c>
      <c r="C43" s="216">
        <v>76787</v>
      </c>
      <c r="D43" s="216">
        <v>77779</v>
      </c>
      <c r="E43" s="216">
        <v>63469</v>
      </c>
      <c r="F43" s="216">
        <v>42052</v>
      </c>
      <c r="G43" s="216">
        <v>106000</v>
      </c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</row>
    <row r="44" spans="1:19" ht="12" customHeight="1">
      <c r="A44" s="31" t="s">
        <v>24</v>
      </c>
      <c r="B44" s="216">
        <v>20118</v>
      </c>
      <c r="C44" s="216">
        <v>20333</v>
      </c>
      <c r="D44" s="216">
        <v>21929</v>
      </c>
      <c r="E44" s="216">
        <v>11436</v>
      </c>
      <c r="F44" s="216">
        <v>8941</v>
      </c>
      <c r="G44" s="216">
        <v>14167</v>
      </c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</row>
    <row r="45" spans="1:19" ht="12" customHeight="1">
      <c r="A45" s="32" t="s">
        <v>9</v>
      </c>
      <c r="B45" s="1"/>
      <c r="C45" s="1"/>
      <c r="D45" s="1"/>
      <c r="E45" s="1"/>
      <c r="F45" s="1"/>
      <c r="G45" s="1"/>
      <c r="I45" s="165"/>
      <c r="J45" s="165"/>
      <c r="K45" s="165"/>
      <c r="L45" s="165"/>
      <c r="M45" s="165"/>
      <c r="N45" s="165"/>
    </row>
    <row r="46" spans="1:19" ht="12" customHeight="1">
      <c r="A46" s="49" t="s">
        <v>322</v>
      </c>
      <c r="B46" s="1"/>
      <c r="C46" s="1"/>
      <c r="D46" s="1"/>
      <c r="E46" s="1"/>
      <c r="F46" s="1"/>
      <c r="G46" s="1"/>
      <c r="I46" s="165"/>
      <c r="J46" s="165"/>
      <c r="K46" s="165"/>
      <c r="L46" s="165"/>
      <c r="M46" s="165"/>
      <c r="N46" s="165"/>
    </row>
    <row r="47" spans="1:19" ht="11.4" customHeight="1">
      <c r="A47" s="138"/>
      <c r="B47" s="1"/>
      <c r="C47" s="1"/>
      <c r="D47" s="1"/>
      <c r="E47" s="1"/>
      <c r="F47" s="1"/>
      <c r="G47" s="1"/>
    </row>
    <row r="48" spans="1:19">
      <c r="A48" s="1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</sheetData>
  <mergeCells count="49">
    <mergeCell ref="IL1:IO1"/>
    <mergeCell ref="GO1:GU1"/>
    <mergeCell ref="GV1:HB1"/>
    <mergeCell ref="HC1:HI1"/>
    <mergeCell ref="HJ1:HP1"/>
    <mergeCell ref="HQ1:HW1"/>
    <mergeCell ref="HX1:ID1"/>
    <mergeCell ref="IE1:IK1"/>
    <mergeCell ref="FM1:FS1"/>
    <mergeCell ref="FT1:FZ1"/>
    <mergeCell ref="GA1:GG1"/>
    <mergeCell ref="GH1:GN1"/>
    <mergeCell ref="CN1:CT1"/>
    <mergeCell ref="CU1:DA1"/>
    <mergeCell ref="DB1:DH1"/>
    <mergeCell ref="EY1:FE1"/>
    <mergeCell ref="FF1:FL1"/>
    <mergeCell ref="DI1:DO1"/>
    <mergeCell ref="DP1:DV1"/>
    <mergeCell ref="DW1:EC1"/>
    <mergeCell ref="ED1:EJ1"/>
    <mergeCell ref="EK1:EQ1"/>
    <mergeCell ref="ER1:EX1"/>
    <mergeCell ref="BZ1:CF1"/>
    <mergeCell ref="CG1:CM1"/>
    <mergeCell ref="AJ1:AP1"/>
    <mergeCell ref="AQ1:AW1"/>
    <mergeCell ref="AX1:BD1"/>
    <mergeCell ref="BE1:BK1"/>
    <mergeCell ref="A2:G2"/>
    <mergeCell ref="D4:F4"/>
    <mergeCell ref="C3:G3"/>
    <mergeCell ref="BL1:BR1"/>
    <mergeCell ref="BS1:BY1"/>
    <mergeCell ref="H1:N1"/>
    <mergeCell ref="O1:U1"/>
    <mergeCell ref="V1:AB1"/>
    <mergeCell ref="AC1:AI1"/>
    <mergeCell ref="A3:A5"/>
    <mergeCell ref="B3:B5"/>
    <mergeCell ref="C4:C5"/>
    <mergeCell ref="G4:G5"/>
    <mergeCell ref="A1:G1"/>
    <mergeCell ref="B33:G33"/>
    <mergeCell ref="B20:G20"/>
    <mergeCell ref="A19:G19"/>
    <mergeCell ref="A6:G6"/>
    <mergeCell ref="B7:G7"/>
    <mergeCell ref="A32:G32"/>
  </mergeCells>
  <phoneticPr fontId="11" type="noConversion"/>
  <hyperlinks>
    <hyperlink ref="A1:G1" location="Inhaltsverzeichnis!A25:C26" display="Inhaltsverzeichnis!A25:C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5"/>
  <sheetViews>
    <sheetView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109" customFormat="1" ht="12">
      <c r="A1" s="229" t="s">
        <v>323</v>
      </c>
      <c r="B1" s="230"/>
      <c r="C1" s="230"/>
    </row>
    <row r="2" spans="1:3" s="109" customFormat="1" ht="6" customHeight="1">
      <c r="A2" s="110"/>
    </row>
    <row r="3" spans="1:3" s="109" customFormat="1" ht="10.199999999999999">
      <c r="A3" s="119" t="s">
        <v>316</v>
      </c>
      <c r="B3" s="120" t="s">
        <v>144</v>
      </c>
      <c r="C3" s="121" t="s">
        <v>145</v>
      </c>
    </row>
    <row r="4" spans="1:3" s="109" customFormat="1" ht="9.75" customHeight="1">
      <c r="A4" s="122"/>
      <c r="B4" s="111"/>
      <c r="C4" s="111"/>
    </row>
    <row r="5" spans="1:3">
      <c r="A5" s="123">
        <v>1010</v>
      </c>
      <c r="B5" s="113" t="s">
        <v>150</v>
      </c>
      <c r="C5" s="113" t="s">
        <v>151</v>
      </c>
    </row>
    <row r="6" spans="1:3" ht="3.6" customHeight="1">
      <c r="A6" s="123"/>
      <c r="B6" s="113"/>
      <c r="C6" s="113"/>
    </row>
    <row r="7" spans="1:3">
      <c r="A7" s="123">
        <v>1020</v>
      </c>
      <c r="B7" s="112" t="s">
        <v>152</v>
      </c>
      <c r="C7" s="113" t="s">
        <v>153</v>
      </c>
    </row>
    <row r="8" spans="1:3" ht="3.6" customHeight="1">
      <c r="A8" s="123"/>
      <c r="B8" s="112"/>
      <c r="C8" s="113"/>
    </row>
    <row r="9" spans="1:3" ht="24" customHeight="1">
      <c r="A9" s="123">
        <v>1050</v>
      </c>
      <c r="B9" s="112" t="s">
        <v>267</v>
      </c>
      <c r="C9" s="113" t="s">
        <v>154</v>
      </c>
    </row>
    <row r="10" spans="1:3" ht="3.6" customHeight="1">
      <c r="A10" s="123"/>
      <c r="B10" s="112"/>
      <c r="C10" s="113"/>
    </row>
    <row r="11" spans="1:3">
      <c r="A11" s="123">
        <v>1051</v>
      </c>
      <c r="B11" s="112" t="s">
        <v>155</v>
      </c>
      <c r="C11" s="113" t="s">
        <v>156</v>
      </c>
    </row>
    <row r="12" spans="1:3" ht="3.6" customHeight="1">
      <c r="A12" s="123"/>
      <c r="B12" s="112"/>
      <c r="C12" s="113"/>
    </row>
    <row r="13" spans="1:3">
      <c r="A13" s="123">
        <v>1053</v>
      </c>
      <c r="B13" s="112" t="s">
        <v>157</v>
      </c>
      <c r="C13" s="113" t="s">
        <v>154</v>
      </c>
    </row>
    <row r="14" spans="1:3" ht="3.6" customHeight="1">
      <c r="A14" s="123"/>
      <c r="B14" s="112"/>
      <c r="C14" s="113"/>
    </row>
    <row r="15" spans="1:3" ht="24" customHeight="1">
      <c r="A15" s="123">
        <v>2026</v>
      </c>
      <c r="B15" s="112" t="s">
        <v>268</v>
      </c>
      <c r="C15" s="113" t="s">
        <v>158</v>
      </c>
    </row>
    <row r="16" spans="1:3" ht="3.6" customHeight="1">
      <c r="A16" s="123"/>
      <c r="B16" s="112"/>
      <c r="C16" s="114"/>
    </row>
    <row r="17" spans="1:3" ht="24" customHeight="1">
      <c r="A17" s="123">
        <v>2027</v>
      </c>
      <c r="B17" s="112" t="s">
        <v>269</v>
      </c>
      <c r="C17" s="113" t="s">
        <v>159</v>
      </c>
    </row>
    <row r="18" spans="1:3" ht="3.6" customHeight="1">
      <c r="A18" s="123"/>
      <c r="B18" s="112"/>
      <c r="C18" s="113"/>
    </row>
    <row r="19" spans="1:3">
      <c r="A19" s="123">
        <v>2028</v>
      </c>
      <c r="B19" s="112" t="s">
        <v>160</v>
      </c>
      <c r="C19" s="113" t="s">
        <v>151</v>
      </c>
    </row>
    <row r="20" spans="1:3" ht="3.6" customHeight="1">
      <c r="A20" s="123"/>
      <c r="B20" s="112"/>
      <c r="C20" s="113"/>
    </row>
    <row r="21" spans="1:3">
      <c r="A21" s="123">
        <v>2029</v>
      </c>
      <c r="B21" s="112" t="s">
        <v>161</v>
      </c>
      <c r="C21" s="113" t="s">
        <v>162</v>
      </c>
    </row>
    <row r="22" spans="1:3" ht="3.6" customHeight="1">
      <c r="A22" s="123"/>
      <c r="B22" s="112"/>
      <c r="C22" s="113"/>
    </row>
    <row r="23" spans="1:3">
      <c r="A23" s="124">
        <v>2031</v>
      </c>
      <c r="B23" s="115" t="s">
        <v>163</v>
      </c>
      <c r="C23" s="116" t="s">
        <v>164</v>
      </c>
    </row>
    <row r="24" spans="1:3" ht="3.6" customHeight="1">
      <c r="A24" s="124"/>
      <c r="B24" s="115"/>
      <c r="C24" s="116"/>
    </row>
    <row r="25" spans="1:3">
      <c r="A25" s="123">
        <v>2032</v>
      </c>
      <c r="B25" s="112" t="s">
        <v>165</v>
      </c>
      <c r="C25" s="113" t="s">
        <v>166</v>
      </c>
    </row>
    <row r="26" spans="1:3" ht="3.6" customHeight="1">
      <c r="A26" s="123"/>
      <c r="B26" s="112"/>
      <c r="C26" s="113"/>
    </row>
    <row r="27" spans="1:3">
      <c r="A27" s="123">
        <v>2033</v>
      </c>
      <c r="B27" s="112" t="s">
        <v>167</v>
      </c>
      <c r="C27" s="113" t="s">
        <v>153</v>
      </c>
    </row>
    <row r="28" spans="1:3" ht="3.6" customHeight="1">
      <c r="A28" s="123"/>
      <c r="B28" s="112"/>
      <c r="C28" s="113"/>
    </row>
    <row r="29" spans="1:3">
      <c r="A29" s="123">
        <v>2034</v>
      </c>
      <c r="B29" s="112" t="s">
        <v>168</v>
      </c>
      <c r="C29" s="113" t="s">
        <v>169</v>
      </c>
    </row>
    <row r="30" spans="1:3" ht="3.6" customHeight="1">
      <c r="A30" s="123"/>
      <c r="B30" s="112"/>
      <c r="C30" s="113"/>
    </row>
    <row r="31" spans="1:3" ht="24" customHeight="1">
      <c r="A31" s="123">
        <v>2035</v>
      </c>
      <c r="B31" s="112" t="s">
        <v>270</v>
      </c>
      <c r="C31" s="113" t="s">
        <v>170</v>
      </c>
    </row>
    <row r="32" spans="1:3" ht="3.6" customHeight="1">
      <c r="A32" s="123"/>
      <c r="B32" s="112"/>
      <c r="C32" s="113"/>
    </row>
    <row r="33" spans="1:3">
      <c r="A33" s="123">
        <v>2039</v>
      </c>
      <c r="B33" s="112" t="s">
        <v>171</v>
      </c>
      <c r="C33" s="113" t="s">
        <v>172</v>
      </c>
    </row>
    <row r="34" spans="1:3" ht="3.6" customHeight="1">
      <c r="A34" s="123"/>
      <c r="B34" s="112"/>
      <c r="C34" s="113"/>
    </row>
    <row r="35" spans="1:3">
      <c r="A35" s="123">
        <v>2506</v>
      </c>
      <c r="B35" s="112" t="s">
        <v>173</v>
      </c>
      <c r="C35" s="113" t="s">
        <v>174</v>
      </c>
    </row>
    <row r="36" spans="1:3" ht="3.6" customHeight="1">
      <c r="A36" s="123"/>
      <c r="B36" s="112"/>
      <c r="C36" s="113"/>
    </row>
    <row r="37" spans="1:3">
      <c r="A37" s="123">
        <v>2509</v>
      </c>
      <c r="B37" s="112" t="s">
        <v>175</v>
      </c>
      <c r="C37" s="113" t="s">
        <v>176</v>
      </c>
    </row>
    <row r="38" spans="1:3" ht="3.6" customHeight="1">
      <c r="A38" s="123"/>
      <c r="B38" s="112"/>
      <c r="C38" s="113"/>
    </row>
    <row r="39" spans="1:3">
      <c r="A39" s="123">
        <v>2514</v>
      </c>
      <c r="B39" s="112" t="s">
        <v>177</v>
      </c>
      <c r="C39" s="113" t="s">
        <v>178</v>
      </c>
    </row>
    <row r="40" spans="1:3" ht="3.6" customHeight="1">
      <c r="A40" s="123"/>
      <c r="B40" s="112"/>
      <c r="C40" s="113"/>
    </row>
    <row r="41" spans="1:3">
      <c r="A41" s="123">
        <v>2515</v>
      </c>
      <c r="B41" s="112" t="s">
        <v>179</v>
      </c>
      <c r="C41" s="113" t="s">
        <v>180</v>
      </c>
    </row>
    <row r="42" spans="1:3" ht="3.6" customHeight="1">
      <c r="A42" s="123"/>
      <c r="B42" s="112"/>
      <c r="C42" s="113"/>
    </row>
    <row r="43" spans="1:3">
      <c r="A43" s="123">
        <v>2516</v>
      </c>
      <c r="B43" s="112" t="s">
        <v>181</v>
      </c>
      <c r="C43" s="113" t="s">
        <v>182</v>
      </c>
    </row>
    <row r="44" spans="1:3" ht="3.6" customHeight="1">
      <c r="A44" s="123"/>
      <c r="B44" s="112"/>
      <c r="C44" s="113"/>
    </row>
    <row r="45" spans="1:3">
      <c r="A45" s="123">
        <v>2517</v>
      </c>
      <c r="B45" s="112" t="s">
        <v>183</v>
      </c>
      <c r="C45" s="113" t="s">
        <v>184</v>
      </c>
    </row>
    <row r="46" spans="1:3" ht="3.6" customHeight="1">
      <c r="A46" s="123"/>
      <c r="B46" s="112"/>
      <c r="C46" s="113"/>
    </row>
    <row r="47" spans="1:3">
      <c r="A47" s="123">
        <v>2518</v>
      </c>
      <c r="B47" s="112" t="s">
        <v>185</v>
      </c>
      <c r="C47" s="113" t="s">
        <v>186</v>
      </c>
    </row>
    <row r="48" spans="1:3" ht="3.6" customHeight="1">
      <c r="A48" s="123"/>
      <c r="B48" s="112"/>
      <c r="C48" s="113"/>
    </row>
    <row r="49" spans="1:3">
      <c r="A49" s="123">
        <v>2520</v>
      </c>
      <c r="B49" s="112" t="s">
        <v>187</v>
      </c>
      <c r="C49" s="113" t="s">
        <v>188</v>
      </c>
    </row>
    <row r="50" spans="1:3" ht="3.6" customHeight="1">
      <c r="A50" s="123"/>
      <c r="B50" s="112"/>
      <c r="C50" s="113"/>
    </row>
    <row r="51" spans="1:3">
      <c r="A51" s="123">
        <v>2521</v>
      </c>
      <c r="B51" s="112" t="s">
        <v>189</v>
      </c>
      <c r="C51" s="113" t="s">
        <v>190</v>
      </c>
    </row>
    <row r="52" spans="1:3" ht="3.6" customHeight="1">
      <c r="A52" s="123"/>
      <c r="B52" s="112"/>
      <c r="C52" s="113"/>
    </row>
    <row r="53" spans="1:3">
      <c r="A53" s="123">
        <v>2522</v>
      </c>
      <c r="B53" s="112" t="s">
        <v>191</v>
      </c>
      <c r="C53" s="113" t="s">
        <v>192</v>
      </c>
    </row>
    <row r="54" spans="1:3" ht="3.6" customHeight="1">
      <c r="A54" s="123"/>
      <c r="B54" s="112"/>
      <c r="C54" s="113"/>
    </row>
    <row r="55" spans="1:3">
      <c r="A55" s="123">
        <v>2523</v>
      </c>
      <c r="B55" s="112" t="s">
        <v>193</v>
      </c>
      <c r="C55" s="113" t="s">
        <v>194</v>
      </c>
    </row>
    <row r="56" spans="1:3" ht="3.6" customHeight="1">
      <c r="A56" s="123"/>
      <c r="B56" s="112"/>
      <c r="C56" s="113"/>
    </row>
    <row r="57" spans="1:3">
      <c r="A57" s="123">
        <v>2524</v>
      </c>
      <c r="B57" s="112" t="s">
        <v>195</v>
      </c>
      <c r="C57" s="113" t="s">
        <v>154</v>
      </c>
    </row>
    <row r="58" spans="1:3" ht="3.6" customHeight="1">
      <c r="A58" s="123"/>
      <c r="B58" s="112"/>
      <c r="C58" s="113"/>
    </row>
    <row r="59" spans="1:3">
      <c r="A59" s="123">
        <v>2525</v>
      </c>
      <c r="B59" s="112" t="s">
        <v>196</v>
      </c>
      <c r="C59" s="113" t="s">
        <v>197</v>
      </c>
    </row>
    <row r="60" spans="1:3" ht="3.6" customHeight="1">
      <c r="A60" s="123"/>
      <c r="B60" s="112"/>
      <c r="C60" s="113"/>
    </row>
    <row r="61" spans="1:3">
      <c r="A61" s="123">
        <v>2526</v>
      </c>
      <c r="B61" s="112" t="s">
        <v>198</v>
      </c>
      <c r="C61" s="113" t="s">
        <v>199</v>
      </c>
    </row>
    <row r="62" spans="1:3" ht="3.6" customHeight="1">
      <c r="A62" s="123"/>
      <c r="B62" s="112"/>
      <c r="C62" s="113"/>
    </row>
    <row r="63" spans="1:3">
      <c r="A63" s="123">
        <v>2527</v>
      </c>
      <c r="B63" s="112" t="s">
        <v>200</v>
      </c>
      <c r="C63" s="113" t="s">
        <v>201</v>
      </c>
    </row>
    <row r="64" spans="1:3" ht="3.6" customHeight="1">
      <c r="A64" s="123"/>
      <c r="B64" s="112"/>
      <c r="C64" s="113"/>
    </row>
    <row r="65" spans="1:3">
      <c r="A65" s="123">
        <v>2528</v>
      </c>
      <c r="B65" s="112" t="s">
        <v>202</v>
      </c>
      <c r="C65" s="113" t="s">
        <v>203</v>
      </c>
    </row>
    <row r="66" spans="1:3" ht="3.6" customHeight="1">
      <c r="A66" s="123"/>
      <c r="B66" s="112"/>
      <c r="C66" s="113"/>
    </row>
    <row r="67" spans="1:3" ht="24" customHeight="1">
      <c r="A67" s="123">
        <v>2529</v>
      </c>
      <c r="B67" s="112" t="s">
        <v>271</v>
      </c>
      <c r="C67" s="113" t="s">
        <v>151</v>
      </c>
    </row>
    <row r="68" spans="1:3" ht="3.6" customHeight="1">
      <c r="A68" s="123"/>
      <c r="B68" s="112"/>
      <c r="C68" s="113"/>
    </row>
    <row r="69" spans="1:3">
      <c r="A69" s="123">
        <v>2530</v>
      </c>
      <c r="B69" s="112" t="s">
        <v>204</v>
      </c>
      <c r="C69" s="113" t="s">
        <v>151</v>
      </c>
    </row>
    <row r="70" spans="1:3" ht="3.6" customHeight="1">
      <c r="A70" s="123"/>
      <c r="B70" s="112"/>
      <c r="C70" s="113"/>
    </row>
    <row r="71" spans="1:3" ht="24" customHeight="1">
      <c r="A71" s="123">
        <v>2534</v>
      </c>
      <c r="B71" s="112" t="s">
        <v>272</v>
      </c>
      <c r="C71" s="113" t="s">
        <v>162</v>
      </c>
    </row>
    <row r="72" spans="1:3" ht="3.6" customHeight="1">
      <c r="A72" s="123"/>
      <c r="B72" s="112"/>
      <c r="C72" s="113"/>
    </row>
    <row r="73" spans="1:3" ht="24" customHeight="1">
      <c r="A73" s="123">
        <v>2536</v>
      </c>
      <c r="B73" s="112" t="s">
        <v>273</v>
      </c>
      <c r="C73" s="113" t="s">
        <v>176</v>
      </c>
    </row>
    <row r="74" spans="1:3" ht="3.6" customHeight="1">
      <c r="A74" s="123"/>
      <c r="B74" s="112"/>
      <c r="C74" s="114"/>
    </row>
    <row r="75" spans="1:3">
      <c r="A75" s="123">
        <v>2537</v>
      </c>
      <c r="B75" s="112" t="s">
        <v>205</v>
      </c>
      <c r="C75" s="114" t="s">
        <v>206</v>
      </c>
    </row>
    <row r="76" spans="1:3" ht="3.6" customHeight="1">
      <c r="A76" s="123"/>
      <c r="B76" s="112"/>
      <c r="C76" s="114"/>
    </row>
    <row r="77" spans="1:3" ht="24" customHeight="1">
      <c r="A77" s="123">
        <v>2539</v>
      </c>
      <c r="B77" s="112" t="s">
        <v>274</v>
      </c>
      <c r="C77" s="113" t="s">
        <v>169</v>
      </c>
    </row>
    <row r="78" spans="1:3" ht="3.6" customHeight="1">
      <c r="A78" s="123"/>
      <c r="B78" s="112"/>
      <c r="C78" s="114"/>
    </row>
    <row r="79" spans="1:3">
      <c r="A79" s="123">
        <v>2540</v>
      </c>
      <c r="B79" s="112" t="s">
        <v>207</v>
      </c>
      <c r="C79" s="114" t="s">
        <v>208</v>
      </c>
    </row>
    <row r="80" spans="1:3" ht="3.6" customHeight="1">
      <c r="A80" s="123"/>
      <c r="B80" s="112"/>
      <c r="C80" s="114"/>
    </row>
    <row r="81" spans="1:3">
      <c r="A81" s="123">
        <v>3100</v>
      </c>
      <c r="B81" s="112" t="s">
        <v>209</v>
      </c>
      <c r="C81" s="114" t="s">
        <v>201</v>
      </c>
    </row>
    <row r="82" spans="1:3" ht="3.6" customHeight="1">
      <c r="A82" s="123"/>
      <c r="B82" s="112"/>
      <c r="C82" s="114"/>
    </row>
    <row r="83" spans="1:3">
      <c r="A83" s="123">
        <v>3101</v>
      </c>
      <c r="B83" s="112" t="s">
        <v>210</v>
      </c>
      <c r="C83" s="114" t="s">
        <v>194</v>
      </c>
    </row>
    <row r="84" spans="1:3" ht="3.6" customHeight="1">
      <c r="A84" s="123"/>
      <c r="B84" s="112"/>
      <c r="C84" s="114"/>
    </row>
    <row r="85" spans="1:3">
      <c r="A85" s="123">
        <v>3106</v>
      </c>
      <c r="B85" s="112" t="s">
        <v>211</v>
      </c>
      <c r="C85" s="114" t="s">
        <v>212</v>
      </c>
    </row>
    <row r="86" spans="1:3" ht="3.6" customHeight="1">
      <c r="A86" s="123"/>
      <c r="B86" s="112"/>
      <c r="C86" s="114"/>
    </row>
    <row r="87" spans="1:3">
      <c r="A87" s="123">
        <v>3107</v>
      </c>
      <c r="B87" s="112" t="s">
        <v>275</v>
      </c>
      <c r="C87" s="114" t="s">
        <v>188</v>
      </c>
    </row>
    <row r="88" spans="1:3" ht="3.6" customHeight="1">
      <c r="A88" s="123"/>
      <c r="B88" s="112"/>
      <c r="C88" s="114"/>
    </row>
    <row r="89" spans="1:3">
      <c r="A89" s="123">
        <v>3111</v>
      </c>
      <c r="B89" s="112" t="s">
        <v>213</v>
      </c>
      <c r="C89" s="114" t="s">
        <v>214</v>
      </c>
    </row>
    <row r="90" spans="1:3" ht="3.6" customHeight="1">
      <c r="A90" s="123"/>
      <c r="B90" s="112"/>
      <c r="C90" s="114"/>
    </row>
    <row r="91" spans="1:3">
      <c r="A91" s="123">
        <v>3117</v>
      </c>
      <c r="B91" s="112" t="s">
        <v>215</v>
      </c>
      <c r="C91" s="114" t="s">
        <v>216</v>
      </c>
    </row>
    <row r="92" spans="1:3" ht="3.6" customHeight="1">
      <c r="A92" s="123"/>
      <c r="B92" s="112"/>
      <c r="C92" s="114"/>
    </row>
    <row r="93" spans="1:3">
      <c r="A93" s="123">
        <v>3124</v>
      </c>
      <c r="B93" s="112" t="s">
        <v>217</v>
      </c>
      <c r="C93" s="114" t="s">
        <v>216</v>
      </c>
    </row>
    <row r="94" spans="1:3" ht="3.6" customHeight="1">
      <c r="A94" s="123"/>
      <c r="B94" s="112"/>
      <c r="C94" s="114"/>
    </row>
    <row r="95" spans="1:3">
      <c r="A95" s="123">
        <v>3128</v>
      </c>
      <c r="B95" s="112" t="s">
        <v>218</v>
      </c>
      <c r="C95" s="114" t="s">
        <v>219</v>
      </c>
    </row>
    <row r="96" spans="1:3" ht="3.6" customHeight="1">
      <c r="A96" s="123"/>
      <c r="B96" s="112"/>
      <c r="C96" s="114"/>
    </row>
    <row r="97" spans="1:3">
      <c r="A97" s="123">
        <v>3129</v>
      </c>
      <c r="B97" s="112" t="s">
        <v>220</v>
      </c>
      <c r="C97" s="114" t="s">
        <v>221</v>
      </c>
    </row>
    <row r="98" spans="1:3" ht="3.6" customHeight="1">
      <c r="A98" s="123"/>
      <c r="B98" s="112"/>
      <c r="C98" s="114"/>
    </row>
    <row r="99" spans="1:3">
      <c r="A99" s="123">
        <v>3130</v>
      </c>
      <c r="B99" s="112" t="s">
        <v>222</v>
      </c>
      <c r="C99" s="114" t="s">
        <v>223</v>
      </c>
    </row>
    <row r="100" spans="1:3" ht="3.6" customHeight="1">
      <c r="A100" s="123"/>
      <c r="B100" s="112"/>
      <c r="C100" s="114"/>
    </row>
    <row r="101" spans="1:3">
      <c r="A101" s="123">
        <v>3133</v>
      </c>
      <c r="B101" s="112" t="s">
        <v>224</v>
      </c>
      <c r="C101" s="114" t="s">
        <v>225</v>
      </c>
    </row>
    <row r="102" spans="1:3" ht="3.6" customHeight="1">
      <c r="A102" s="123"/>
      <c r="B102" s="112"/>
      <c r="C102" s="114"/>
    </row>
    <row r="103" spans="1:3">
      <c r="A103" s="123">
        <v>3134</v>
      </c>
      <c r="B103" s="112" t="s">
        <v>226</v>
      </c>
      <c r="C103" s="114" t="s">
        <v>197</v>
      </c>
    </row>
    <row r="104" spans="1:3" ht="3.6" customHeight="1">
      <c r="A104" s="123"/>
      <c r="B104" s="112"/>
      <c r="C104" s="114"/>
    </row>
    <row r="105" spans="1:3">
      <c r="A105" s="123">
        <v>3141</v>
      </c>
      <c r="B105" s="112" t="s">
        <v>227</v>
      </c>
      <c r="C105" s="114" t="s">
        <v>156</v>
      </c>
    </row>
    <row r="106" spans="1:3" ht="3.6" customHeight="1">
      <c r="A106" s="123"/>
      <c r="B106" s="112"/>
      <c r="C106" s="114"/>
    </row>
    <row r="107" spans="1:3">
      <c r="A107" s="123">
        <v>3142</v>
      </c>
      <c r="B107" s="112" t="s">
        <v>228</v>
      </c>
      <c r="C107" s="114" t="s">
        <v>229</v>
      </c>
    </row>
    <row r="108" spans="1:3" ht="3.6" customHeight="1">
      <c r="A108" s="123"/>
      <c r="B108" s="112"/>
      <c r="C108" s="114"/>
    </row>
    <row r="109" spans="1:3">
      <c r="A109" s="123">
        <v>3145</v>
      </c>
      <c r="B109" s="112" t="s">
        <v>230</v>
      </c>
      <c r="C109" s="114" t="s">
        <v>156</v>
      </c>
    </row>
    <row r="110" spans="1:3" ht="3.6" customHeight="1">
      <c r="A110" s="123"/>
      <c r="B110" s="112"/>
      <c r="C110" s="114"/>
    </row>
    <row r="111" spans="1:3" ht="24" customHeight="1">
      <c r="A111" s="123">
        <v>3147</v>
      </c>
      <c r="B111" s="112" t="s">
        <v>276</v>
      </c>
      <c r="C111" s="113" t="s">
        <v>231</v>
      </c>
    </row>
    <row r="112" spans="1:3" ht="3.6" customHeight="1">
      <c r="A112" s="123"/>
      <c r="B112" s="112"/>
      <c r="C112" s="114"/>
    </row>
    <row r="113" spans="1:3">
      <c r="A113" s="123">
        <v>3169</v>
      </c>
      <c r="B113" s="112" t="s">
        <v>232</v>
      </c>
      <c r="C113" s="114" t="s">
        <v>233</v>
      </c>
    </row>
    <row r="114" spans="1:3" ht="3.6" customHeight="1">
      <c r="A114" s="123"/>
      <c r="B114" s="112"/>
      <c r="C114" s="114"/>
    </row>
    <row r="115" spans="1:3">
      <c r="A115" s="123">
        <v>3173</v>
      </c>
      <c r="B115" s="112" t="s">
        <v>234</v>
      </c>
      <c r="C115" s="114" t="s">
        <v>235</v>
      </c>
    </row>
    <row r="116" spans="1:3" ht="3.6" customHeight="1">
      <c r="A116" s="123"/>
      <c r="B116" s="112"/>
      <c r="C116" s="114"/>
    </row>
    <row r="117" spans="1:3">
      <c r="A117" s="123">
        <v>3174</v>
      </c>
      <c r="B117" s="112" t="s">
        <v>236</v>
      </c>
      <c r="C117" s="114" t="s">
        <v>237</v>
      </c>
    </row>
    <row r="118" spans="1:3" ht="3.6" customHeight="1">
      <c r="A118" s="123"/>
      <c r="B118" s="112"/>
      <c r="C118" s="114"/>
    </row>
    <row r="119" spans="1:3">
      <c r="A119" s="123">
        <v>3184</v>
      </c>
      <c r="B119" s="112" t="s">
        <v>238</v>
      </c>
      <c r="C119" s="114" t="s">
        <v>239</v>
      </c>
    </row>
    <row r="120" spans="1:3" ht="3.6" customHeight="1">
      <c r="A120" s="123"/>
      <c r="B120" s="112"/>
      <c r="C120" s="114"/>
    </row>
    <row r="121" spans="1:3">
      <c r="A121" s="123">
        <v>3189</v>
      </c>
      <c r="B121" s="112" t="s">
        <v>240</v>
      </c>
      <c r="C121" s="114" t="s">
        <v>241</v>
      </c>
    </row>
    <row r="122" spans="1:3" ht="3.6" customHeight="1">
      <c r="A122" s="123"/>
      <c r="B122" s="112"/>
      <c r="C122" s="114"/>
    </row>
    <row r="123" spans="1:3">
      <c r="A123" s="123">
        <v>3192</v>
      </c>
      <c r="B123" s="112" t="s">
        <v>242</v>
      </c>
      <c r="C123" s="114" t="s">
        <v>243</v>
      </c>
    </row>
    <row r="124" spans="1:3" ht="3.6" customHeight="1">
      <c r="A124" s="123"/>
      <c r="B124" s="112"/>
      <c r="C124" s="114"/>
    </row>
    <row r="125" spans="1:3">
      <c r="A125" s="123">
        <v>3520</v>
      </c>
      <c r="B125" s="112" t="s">
        <v>244</v>
      </c>
      <c r="C125" s="114" t="s">
        <v>245</v>
      </c>
    </row>
    <row r="126" spans="1:3" ht="3.6" customHeight="1">
      <c r="A126" s="123"/>
      <c r="B126" s="112"/>
      <c r="C126" s="114"/>
    </row>
    <row r="127" spans="1:3">
      <c r="A127" s="123">
        <v>3525</v>
      </c>
      <c r="B127" s="112" t="s">
        <v>246</v>
      </c>
      <c r="C127" s="114" t="s">
        <v>176</v>
      </c>
    </row>
    <row r="128" spans="1:3" ht="3.6" customHeight="1">
      <c r="A128" s="123"/>
      <c r="B128" s="112"/>
      <c r="C128" s="114"/>
    </row>
    <row r="129" spans="1:3">
      <c r="A129" s="123">
        <v>3526</v>
      </c>
      <c r="B129" s="112" t="s">
        <v>247</v>
      </c>
      <c r="C129" s="114" t="s">
        <v>248</v>
      </c>
    </row>
    <row r="130" spans="1:3" ht="3.6" customHeight="1">
      <c r="A130" s="123"/>
      <c r="B130" s="112"/>
      <c r="C130" s="114"/>
    </row>
    <row r="131" spans="1:3">
      <c r="A131" s="123">
        <v>3528</v>
      </c>
      <c r="B131" s="112" t="s">
        <v>249</v>
      </c>
      <c r="C131" s="114" t="s">
        <v>250</v>
      </c>
    </row>
    <row r="132" spans="1:3" ht="3.6" customHeight="1">
      <c r="A132" s="123"/>
      <c r="B132" s="112"/>
      <c r="C132" s="114"/>
    </row>
    <row r="133" spans="1:3" ht="24" customHeight="1">
      <c r="A133" s="123">
        <v>4201</v>
      </c>
      <c r="B133" s="112" t="s">
        <v>277</v>
      </c>
      <c r="C133" s="113" t="s">
        <v>251</v>
      </c>
    </row>
    <row r="134" spans="1:3" ht="3.6" customHeight="1">
      <c r="A134" s="123"/>
      <c r="B134" s="112"/>
      <c r="C134" s="114"/>
    </row>
    <row r="135" spans="1:3">
      <c r="A135" s="123">
        <v>4202</v>
      </c>
      <c r="B135" s="112" t="s">
        <v>252</v>
      </c>
      <c r="C135" s="114" t="s">
        <v>251</v>
      </c>
    </row>
    <row r="136" spans="1:3" ht="3.6" customHeight="1">
      <c r="A136" s="123"/>
      <c r="B136" s="112"/>
      <c r="C136" s="114"/>
    </row>
    <row r="137" spans="1:3">
      <c r="A137" s="123">
        <v>4203</v>
      </c>
      <c r="B137" s="112" t="s">
        <v>253</v>
      </c>
      <c r="C137" s="114" t="s">
        <v>206</v>
      </c>
    </row>
    <row r="138" spans="1:3" ht="3.6" customHeight="1">
      <c r="A138" s="123"/>
      <c r="B138" s="112"/>
      <c r="C138" s="114"/>
    </row>
    <row r="139" spans="1:3">
      <c r="A139" s="123">
        <v>4204</v>
      </c>
      <c r="B139" s="112" t="s">
        <v>254</v>
      </c>
      <c r="C139" s="114" t="s">
        <v>208</v>
      </c>
    </row>
    <row r="140" spans="1:3" ht="3.6" customHeight="1">
      <c r="A140" s="123"/>
      <c r="B140" s="112"/>
      <c r="C140" s="114"/>
    </row>
    <row r="141" spans="1:3" ht="24" customHeight="1">
      <c r="A141" s="123">
        <v>4215</v>
      </c>
      <c r="B141" s="112" t="s">
        <v>278</v>
      </c>
      <c r="C141" s="113" t="s">
        <v>233</v>
      </c>
    </row>
    <row r="142" spans="1:3" ht="3.6" customHeight="1">
      <c r="A142" s="123"/>
      <c r="B142" s="112"/>
      <c r="C142" s="114"/>
    </row>
    <row r="143" spans="1:3">
      <c r="A143" s="123">
        <v>4221</v>
      </c>
      <c r="B143" s="112" t="s">
        <v>255</v>
      </c>
      <c r="C143" s="114" t="s">
        <v>225</v>
      </c>
    </row>
    <row r="144" spans="1:3" ht="3.6" customHeight="1">
      <c r="A144" s="123"/>
      <c r="B144" s="112"/>
      <c r="C144" s="114"/>
    </row>
    <row r="145" spans="1:3">
      <c r="A145" s="123">
        <v>4227</v>
      </c>
      <c r="B145" s="112" t="s">
        <v>256</v>
      </c>
      <c r="C145" s="114" t="s">
        <v>184</v>
      </c>
    </row>
    <row r="146" spans="1:3" ht="3.6" customHeight="1">
      <c r="A146" s="123"/>
      <c r="B146" s="112"/>
      <c r="C146" s="114"/>
    </row>
    <row r="147" spans="1:3" ht="24" customHeight="1">
      <c r="A147" s="123">
        <v>4241</v>
      </c>
      <c r="B147" s="112" t="s">
        <v>279</v>
      </c>
      <c r="C147" s="113" t="s">
        <v>257</v>
      </c>
    </row>
    <row r="148" spans="1:3" ht="3.6" customHeight="1">
      <c r="A148" s="123"/>
      <c r="B148" s="112"/>
      <c r="C148" s="114"/>
    </row>
    <row r="149" spans="1:3">
      <c r="A149" s="123">
        <v>4257</v>
      </c>
      <c r="B149" s="112" t="s">
        <v>258</v>
      </c>
      <c r="C149" s="114" t="s">
        <v>259</v>
      </c>
    </row>
    <row r="150" spans="1:3" ht="3.6" customHeight="1">
      <c r="A150" s="123"/>
      <c r="B150" s="112"/>
      <c r="C150" s="114"/>
    </row>
    <row r="151" spans="1:3">
      <c r="A151" s="123">
        <v>4258</v>
      </c>
      <c r="B151" s="112" t="s">
        <v>260</v>
      </c>
      <c r="C151" s="114" t="s">
        <v>261</v>
      </c>
    </row>
    <row r="152" spans="1:3" ht="3.6" customHeight="1">
      <c r="A152" s="123"/>
      <c r="B152" s="112"/>
      <c r="C152" s="114"/>
    </row>
    <row r="153" spans="1:3">
      <c r="A153" s="123">
        <v>5208</v>
      </c>
      <c r="B153" s="112" t="s">
        <v>262</v>
      </c>
      <c r="C153" s="114" t="s">
        <v>156</v>
      </c>
    </row>
    <row r="154" spans="1:3" ht="3.6" customHeight="1">
      <c r="A154" s="123"/>
      <c r="B154" s="112"/>
      <c r="C154" s="114"/>
    </row>
    <row r="155" spans="1:3">
      <c r="A155" s="123">
        <v>5511</v>
      </c>
      <c r="B155" s="112" t="s">
        <v>263</v>
      </c>
      <c r="C155" s="114" t="s">
        <v>182</v>
      </c>
    </row>
    <row r="156" spans="1:3" ht="3.6" customHeight="1">
      <c r="A156" s="123"/>
      <c r="B156" s="112"/>
      <c r="C156" s="114"/>
    </row>
    <row r="157" spans="1:3">
      <c r="A157" s="123">
        <v>5512</v>
      </c>
      <c r="B157" s="112" t="s">
        <v>264</v>
      </c>
      <c r="C157" s="114" t="s">
        <v>172</v>
      </c>
    </row>
    <row r="158" spans="1:3" ht="3.6" customHeight="1">
      <c r="A158" s="123"/>
      <c r="B158" s="112"/>
      <c r="C158" s="114"/>
    </row>
    <row r="159" spans="1:3">
      <c r="A159" s="123">
        <v>5513</v>
      </c>
      <c r="B159" s="112" t="s">
        <v>265</v>
      </c>
      <c r="C159" s="114" t="s">
        <v>182</v>
      </c>
    </row>
    <row r="160" spans="1:3" ht="3.6" customHeight="1">
      <c r="A160" s="123"/>
      <c r="B160" s="112"/>
      <c r="C160" s="114"/>
    </row>
    <row r="161" spans="1:3">
      <c r="A161" s="123">
        <v>5518</v>
      </c>
      <c r="B161" s="112" t="s">
        <v>317</v>
      </c>
      <c r="C161" s="114" t="s">
        <v>245</v>
      </c>
    </row>
    <row r="162" spans="1:3" ht="3.6" customHeight="1"/>
    <row r="163" spans="1:3">
      <c r="A163" s="157">
        <v>5601</v>
      </c>
      <c r="B163" s="158" t="s">
        <v>318</v>
      </c>
      <c r="C163" s="19" t="s">
        <v>151</v>
      </c>
    </row>
    <row r="164" spans="1:3" ht="3.6" customHeight="1"/>
    <row r="165" spans="1:3">
      <c r="A165" s="159">
        <v>5606</v>
      </c>
      <c r="B165" s="158" t="s">
        <v>319</v>
      </c>
      <c r="C165" s="51" t="s">
        <v>320</v>
      </c>
    </row>
  </sheetData>
  <mergeCells count="1">
    <mergeCell ref="A1:C1"/>
  </mergeCells>
  <phoneticPr fontId="11" type="noConversion"/>
  <hyperlinks>
    <hyperlink ref="A1:C1" location="Inhaltsverzeichnis!A28:C28" display="Krankenhäuser im Land Berli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A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.05" customHeight="1"/>
    <row r="2" ht="111.6" customHeight="1"/>
  </sheetData>
  <sheetProtection selectLockedCells="1" selectUnlockedCells="1"/>
  <phoneticPr fontId="1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1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40961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6</xdr:col>
                <xdr:colOff>1912620</xdr:colOff>
                <xdr:row>50</xdr:row>
                <xdr:rowOff>7620</xdr:rowOff>
              </to>
            </anchor>
          </objectPr>
        </oleObject>
      </mc:Choice>
      <mc:Fallback>
        <oleObject progId="Word.Document.8" shapeId="40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8" customWidth="1"/>
    <col min="2" max="2" width="25.6640625" style="169" customWidth="1"/>
    <col min="3" max="3" width="15.6640625" style="169" customWidth="1"/>
    <col min="4" max="4" width="1.6640625" style="169" customWidth="1"/>
    <col min="5" max="5" width="25.6640625" style="169" customWidth="1"/>
    <col min="6" max="16384" width="11.44140625" style="169"/>
  </cols>
  <sheetData>
    <row r="3" spans="1:2">
      <c r="B3" s="168"/>
    </row>
    <row r="4" spans="1:2">
      <c r="B4" s="168"/>
    </row>
    <row r="5" spans="1:2">
      <c r="B5" s="168"/>
    </row>
    <row r="6" spans="1:2">
      <c r="B6" s="168"/>
    </row>
    <row r="7" spans="1:2">
      <c r="B7" s="168"/>
    </row>
    <row r="8" spans="1:2">
      <c r="B8" s="168"/>
    </row>
    <row r="9" spans="1:2">
      <c r="B9" s="168"/>
    </row>
    <row r="10" spans="1:2">
      <c r="B10" s="168"/>
    </row>
    <row r="11" spans="1:2">
      <c r="B11" s="168"/>
    </row>
    <row r="12" spans="1:2">
      <c r="B12" s="168"/>
    </row>
    <row r="13" spans="1:2">
      <c r="B13" s="168"/>
    </row>
    <row r="14" spans="1:2">
      <c r="B14" s="168"/>
    </row>
    <row r="15" spans="1:2">
      <c r="B15" s="168"/>
    </row>
    <row r="16" spans="1:2">
      <c r="A16" s="169"/>
      <c r="B16" s="168"/>
    </row>
    <row r="17" spans="1:2">
      <c r="A17" s="169"/>
      <c r="B17" s="168"/>
    </row>
    <row r="18" spans="1:2">
      <c r="A18" s="169"/>
      <c r="B18" s="168"/>
    </row>
    <row r="19" spans="1:2">
      <c r="B19" s="170"/>
    </row>
    <row r="20" spans="1:2">
      <c r="B20" s="168"/>
    </row>
    <row r="21" spans="1:2">
      <c r="A21" s="171" t="s">
        <v>73</v>
      </c>
      <c r="B21" s="168"/>
    </row>
    <row r="23" spans="1:2" ht="11.1" customHeight="1">
      <c r="A23" s="169"/>
      <c r="B23" s="171" t="s">
        <v>72</v>
      </c>
    </row>
    <row r="24" spans="1:2" ht="11.1" customHeight="1">
      <c r="A24" s="169"/>
      <c r="B24" s="172" t="s">
        <v>325</v>
      </c>
    </row>
    <row r="25" spans="1:2" ht="11.1" customHeight="1">
      <c r="A25" s="169"/>
    </row>
    <row r="26" spans="1:2" ht="11.1" customHeight="1">
      <c r="A26" s="169"/>
      <c r="B26" s="172" t="s">
        <v>119</v>
      </c>
    </row>
    <row r="27" spans="1:2" ht="11.1" customHeight="1">
      <c r="A27" s="169"/>
      <c r="B27" s="172" t="s">
        <v>327</v>
      </c>
    </row>
    <row r="28" spans="1:2" ht="11.1" customHeight="1">
      <c r="A28" s="169"/>
      <c r="B28" s="173"/>
    </row>
    <row r="29" spans="1:2" ht="11.1" customHeight="1">
      <c r="A29" s="169"/>
      <c r="B29" s="171"/>
    </row>
    <row r="30" spans="1:2" ht="11.1" customHeight="1">
      <c r="A30" s="169"/>
      <c r="B30" s="173"/>
    </row>
    <row r="31" spans="1:2" ht="11.1" customHeight="1">
      <c r="A31" s="169"/>
      <c r="B31" s="173"/>
    </row>
    <row r="32" spans="1:2" ht="11.1" customHeight="1">
      <c r="A32" s="169"/>
      <c r="B32" s="172"/>
    </row>
    <row r="33" spans="1:5" ht="80.400000000000006" customHeight="1">
      <c r="A33" s="169"/>
    </row>
    <row r="34" spans="1:5" ht="10.95" customHeight="1">
      <c r="A34" s="174" t="s">
        <v>120</v>
      </c>
      <c r="B34" s="175"/>
      <c r="C34" s="175"/>
      <c r="D34" s="176" t="s">
        <v>78</v>
      </c>
      <c r="E34" s="177"/>
    </row>
    <row r="35" spans="1:5" ht="10.95" customHeight="1">
      <c r="A35" s="175"/>
      <c r="B35" s="175"/>
      <c r="C35" s="175"/>
      <c r="D35" s="177"/>
      <c r="E35" s="177"/>
    </row>
    <row r="36" spans="1:5" ht="10.95" customHeight="1">
      <c r="A36" s="175"/>
      <c r="B36" s="178" t="s">
        <v>74</v>
      </c>
      <c r="C36" s="175"/>
      <c r="D36" s="177">
        <v>0</v>
      </c>
      <c r="E36" s="177" t="s">
        <v>121</v>
      </c>
    </row>
    <row r="37" spans="1:5" ht="10.95" customHeight="1">
      <c r="A37" s="175"/>
      <c r="B37" s="175" t="s">
        <v>122</v>
      </c>
      <c r="C37" s="175"/>
      <c r="D37" s="175"/>
      <c r="E37" s="177" t="s">
        <v>123</v>
      </c>
    </row>
    <row r="38" spans="1:5" ht="10.95" customHeight="1">
      <c r="A38" s="175"/>
      <c r="B38" s="175" t="s">
        <v>75</v>
      </c>
      <c r="C38" s="175"/>
      <c r="D38" s="175"/>
      <c r="E38" s="177" t="s">
        <v>79</v>
      </c>
    </row>
    <row r="39" spans="1:5" ht="10.95" customHeight="1">
      <c r="A39" s="175"/>
      <c r="B39" s="175" t="s">
        <v>76</v>
      </c>
      <c r="C39" s="175"/>
      <c r="D39" s="177" t="s">
        <v>80</v>
      </c>
      <c r="E39" s="177" t="s">
        <v>81</v>
      </c>
    </row>
    <row r="40" spans="1:5" ht="10.95" customHeight="1">
      <c r="A40" s="175"/>
      <c r="B40" s="175" t="s">
        <v>77</v>
      </c>
      <c r="C40" s="175"/>
      <c r="D40" s="177" t="s">
        <v>82</v>
      </c>
      <c r="E40" s="177" t="s">
        <v>83</v>
      </c>
    </row>
    <row r="41" spans="1:5" ht="10.95" customHeight="1">
      <c r="A41" s="175"/>
      <c r="B41" s="178"/>
      <c r="C41" s="179"/>
      <c r="D41" s="177" t="s">
        <v>84</v>
      </c>
      <c r="E41" s="177" t="s">
        <v>85</v>
      </c>
    </row>
    <row r="42" spans="1:5" ht="10.95" customHeight="1">
      <c r="A42" s="175"/>
      <c r="B42" s="175" t="s">
        <v>312</v>
      </c>
      <c r="C42" s="179"/>
      <c r="D42" s="177" t="s">
        <v>86</v>
      </c>
      <c r="E42" s="177" t="s">
        <v>87</v>
      </c>
    </row>
    <row r="43" spans="1:5" ht="10.95" customHeight="1">
      <c r="A43" s="175"/>
      <c r="B43" s="175" t="s">
        <v>313</v>
      </c>
      <c r="C43" s="179"/>
      <c r="D43" s="177" t="s">
        <v>88</v>
      </c>
      <c r="E43" s="177" t="s">
        <v>89</v>
      </c>
    </row>
    <row r="44" spans="1:5" ht="10.95" customHeight="1">
      <c r="A44" s="179"/>
      <c r="B44" s="180"/>
      <c r="C44" s="179"/>
      <c r="D44" s="175"/>
      <c r="E44" s="177" t="s">
        <v>124</v>
      </c>
    </row>
    <row r="45" spans="1:5" ht="10.95" customHeight="1">
      <c r="A45" s="179"/>
      <c r="B45" s="180"/>
      <c r="C45" s="179"/>
      <c r="D45" s="177" t="s">
        <v>90</v>
      </c>
      <c r="E45" s="177" t="s">
        <v>91</v>
      </c>
    </row>
    <row r="46" spans="1:5" ht="10.95" customHeight="1">
      <c r="A46" s="179"/>
      <c r="B46" s="180"/>
      <c r="C46" s="179"/>
      <c r="D46" s="177" t="s">
        <v>92</v>
      </c>
      <c r="E46" s="177" t="s">
        <v>93</v>
      </c>
    </row>
    <row r="47" spans="1:5" ht="10.95" customHeight="1">
      <c r="A47" s="179"/>
      <c r="B47" s="180"/>
      <c r="C47" s="179"/>
      <c r="D47" s="177" t="s">
        <v>94</v>
      </c>
      <c r="E47" s="177" t="s">
        <v>95</v>
      </c>
    </row>
    <row r="48" spans="1:5" ht="10.95" customHeight="1">
      <c r="A48" s="179"/>
      <c r="B48" s="180"/>
      <c r="C48" s="179"/>
      <c r="D48" s="177" t="s">
        <v>96</v>
      </c>
      <c r="E48" s="177" t="s">
        <v>97</v>
      </c>
    </row>
    <row r="49" spans="1:5" ht="10.95" customHeight="1">
      <c r="A49" s="179"/>
      <c r="B49" s="180"/>
      <c r="C49" s="179"/>
      <c r="D49" s="175"/>
      <c r="E49" s="177"/>
    </row>
    <row r="50" spans="1:5" ht="10.95" customHeight="1">
      <c r="A50" s="179"/>
      <c r="B50" s="180"/>
      <c r="C50" s="179"/>
      <c r="D50" s="175"/>
      <c r="E50" s="177"/>
    </row>
    <row r="51" spans="1:5" ht="10.95" customHeight="1">
      <c r="A51" s="175"/>
      <c r="B51" s="178" t="s">
        <v>125</v>
      </c>
      <c r="C51" s="179"/>
    </row>
    <row r="52" spans="1:5" ht="10.95" customHeight="1">
      <c r="A52" s="175"/>
      <c r="B52" s="181" t="s">
        <v>328</v>
      </c>
      <c r="C52" s="179"/>
    </row>
    <row r="53" spans="1:5" ht="10.95" customHeight="1">
      <c r="A53" s="175"/>
      <c r="B53" s="181"/>
      <c r="C53" s="179"/>
    </row>
    <row r="54" spans="1:5" ht="30" customHeight="1">
      <c r="A54" s="175"/>
      <c r="B54" s="181"/>
      <c r="C54" s="179"/>
    </row>
    <row r="55" spans="1:5" ht="18" customHeight="1">
      <c r="A55" s="169"/>
      <c r="B55" s="222" t="s">
        <v>314</v>
      </c>
      <c r="C55" s="222"/>
      <c r="D55" s="222"/>
    </row>
    <row r="56" spans="1:5" ht="18" customHeight="1">
      <c r="A56" s="179"/>
      <c r="B56" s="222"/>
      <c r="C56" s="222"/>
      <c r="D56" s="222"/>
    </row>
    <row r="57" spans="1:5" ht="10.95" customHeight="1">
      <c r="A57" s="179"/>
      <c r="B57" s="182" t="s">
        <v>315</v>
      </c>
      <c r="C57" s="179"/>
    </row>
    <row r="58" spans="1:5" ht="10.95" customHeight="1">
      <c r="A58" s="179"/>
      <c r="C58" s="17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6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93" customWidth="1"/>
    <col min="2" max="2" width="76.88671875" style="79" customWidth="1"/>
    <col min="3" max="3" width="4.33203125" style="92" customWidth="1"/>
    <col min="4" max="4" width="9.5546875" style="79" customWidth="1"/>
    <col min="5" max="16384" width="11.5546875" style="79"/>
  </cols>
  <sheetData>
    <row r="1" spans="1:7" ht="100.2" customHeight="1">
      <c r="A1" s="225" t="s">
        <v>55</v>
      </c>
      <c r="B1" s="225"/>
      <c r="C1" s="77"/>
      <c r="D1" s="223" t="s">
        <v>132</v>
      </c>
      <c r="E1" s="78"/>
      <c r="F1" s="78"/>
      <c r="G1" s="78"/>
    </row>
    <row r="2" spans="1:7" ht="12" customHeight="1">
      <c r="A2" s="80"/>
      <c r="B2" s="78"/>
      <c r="C2" s="80" t="s">
        <v>56</v>
      </c>
      <c r="D2" s="223"/>
      <c r="E2" s="78"/>
      <c r="F2" s="78"/>
      <c r="G2" s="78"/>
    </row>
    <row r="3" spans="1:7" ht="12" customHeight="1">
      <c r="A3" s="143"/>
      <c r="B3" s="201" t="s">
        <v>281</v>
      </c>
      <c r="C3" s="142" t="s">
        <v>57</v>
      </c>
      <c r="D3" s="223"/>
      <c r="E3" s="78"/>
      <c r="F3" s="78"/>
      <c r="G3" s="78"/>
    </row>
    <row r="4" spans="1:7" ht="12" customHeight="1">
      <c r="A4" s="143"/>
      <c r="B4" s="144"/>
      <c r="C4" s="142"/>
      <c r="D4" s="223"/>
      <c r="E4" s="78"/>
      <c r="F4" s="78"/>
      <c r="G4" s="78"/>
    </row>
    <row r="5" spans="1:7" ht="12" customHeight="1">
      <c r="A5" s="145"/>
      <c r="B5" s="92" t="s">
        <v>108</v>
      </c>
      <c r="C5" s="142"/>
      <c r="D5" s="224"/>
    </row>
    <row r="6" spans="1:7" ht="12" customHeight="1">
      <c r="A6" s="156">
        <v>1</v>
      </c>
      <c r="B6" s="200" t="s">
        <v>329</v>
      </c>
      <c r="C6" s="193">
        <v>7</v>
      </c>
      <c r="D6" s="224"/>
    </row>
    <row r="7" spans="1:7" ht="12" customHeight="1">
      <c r="A7" s="146"/>
      <c r="B7" s="147"/>
      <c r="C7" s="142"/>
      <c r="D7" s="224"/>
    </row>
    <row r="8" spans="1:7" ht="12" customHeight="1">
      <c r="A8" s="156">
        <v>2</v>
      </c>
      <c r="B8" s="199" t="s">
        <v>288</v>
      </c>
      <c r="C8"/>
      <c r="D8" s="224"/>
    </row>
    <row r="9" spans="1:7" ht="12" customHeight="1">
      <c r="A9"/>
      <c r="B9" s="200" t="s">
        <v>330</v>
      </c>
      <c r="C9" s="193">
        <v>7</v>
      </c>
      <c r="D9" s="224"/>
    </row>
    <row r="10" spans="1:7" ht="12" customHeight="1">
      <c r="A10" s="83"/>
      <c r="B10" s="81"/>
      <c r="C10" s="142"/>
      <c r="D10" s="224"/>
    </row>
    <row r="11" spans="1:7" ht="12" customHeight="1">
      <c r="A11" s="156">
        <v>3</v>
      </c>
      <c r="B11" s="200" t="s">
        <v>331</v>
      </c>
      <c r="C11" s="193">
        <v>9</v>
      </c>
      <c r="D11" s="224"/>
    </row>
    <row r="12" spans="1:7" ht="12" customHeight="1">
      <c r="A12" s="84"/>
      <c r="B12" s="85"/>
      <c r="C12" s="142"/>
      <c r="D12" s="224"/>
    </row>
    <row r="13" spans="1:7" ht="12" customHeight="1">
      <c r="A13" s="86"/>
      <c r="B13" s="92" t="s">
        <v>59</v>
      </c>
      <c r="C13" s="142"/>
    </row>
    <row r="14" spans="1:7" ht="12" customHeight="1">
      <c r="A14" s="149" t="s">
        <v>109</v>
      </c>
      <c r="B14" s="199" t="s">
        <v>102</v>
      </c>
      <c r="C14" s="142"/>
    </row>
    <row r="15" spans="1:7" ht="12" customHeight="1">
      <c r="A15" s="146"/>
      <c r="B15" s="200" t="s">
        <v>332</v>
      </c>
      <c r="C15" s="142">
        <v>8</v>
      </c>
    </row>
    <row r="16" spans="1:7" ht="12" customHeight="1">
      <c r="A16" s="146"/>
      <c r="B16" s="147"/>
      <c r="C16" s="142"/>
    </row>
    <row r="17" spans="1:3" ht="12" customHeight="1">
      <c r="A17" s="149" t="s">
        <v>289</v>
      </c>
      <c r="B17" s="199" t="s">
        <v>266</v>
      </c>
      <c r="C17"/>
    </row>
    <row r="18" spans="1:3" ht="12" customHeight="1">
      <c r="A18"/>
      <c r="B18" s="200" t="s">
        <v>333</v>
      </c>
      <c r="C18" s="193">
        <v>9</v>
      </c>
    </row>
    <row r="19" spans="1:3" ht="12" customHeight="1">
      <c r="A19" s="146"/>
      <c r="B19" s="147"/>
      <c r="C19" s="142"/>
    </row>
    <row r="20" spans="1:3" ht="12" customHeight="1">
      <c r="A20" s="149" t="s">
        <v>71</v>
      </c>
      <c r="B20" s="199" t="s">
        <v>334</v>
      </c>
      <c r="C20"/>
    </row>
    <row r="21" spans="1:3" ht="12" customHeight="1">
      <c r="A21"/>
      <c r="B21" s="200" t="s">
        <v>290</v>
      </c>
      <c r="C21" s="193">
        <v>10</v>
      </c>
    </row>
    <row r="22" spans="1:3" ht="12" customHeight="1">
      <c r="A22" s="146"/>
      <c r="B22" s="147"/>
      <c r="C22" s="142"/>
    </row>
    <row r="23" spans="1:3" ht="12" customHeight="1">
      <c r="A23" s="149" t="s">
        <v>57</v>
      </c>
      <c r="B23" s="200" t="s">
        <v>335</v>
      </c>
      <c r="C23" s="193">
        <v>11</v>
      </c>
    </row>
    <row r="24" spans="1:3" ht="12" customHeight="1">
      <c r="A24" s="146"/>
      <c r="B24" s="147"/>
      <c r="C24" s="142"/>
    </row>
    <row r="25" spans="1:3" ht="12" customHeight="1">
      <c r="A25" s="149" t="s">
        <v>58</v>
      </c>
      <c r="B25" s="199" t="s">
        <v>348</v>
      </c>
      <c r="C25"/>
    </row>
    <row r="26" spans="1:3" ht="12" customHeight="1">
      <c r="A26"/>
      <c r="B26" s="200" t="s">
        <v>291</v>
      </c>
      <c r="C26" s="193">
        <v>12</v>
      </c>
    </row>
    <row r="27" spans="1:3" ht="12" customHeight="1">
      <c r="A27" s="150"/>
      <c r="B27" s="148"/>
      <c r="C27" s="142"/>
    </row>
    <row r="28" spans="1:3" ht="12" customHeight="1">
      <c r="A28" s="150"/>
      <c r="B28" s="200" t="s">
        <v>323</v>
      </c>
      <c r="C28" s="193">
        <v>13</v>
      </c>
    </row>
    <row r="29" spans="1:3" ht="15" customHeight="1">
      <c r="A29" s="87"/>
      <c r="B29" s="82"/>
      <c r="C29" s="88"/>
    </row>
    <row r="30" spans="1:3">
      <c r="A30" s="89"/>
      <c r="B30" s="81"/>
      <c r="C30" s="88"/>
    </row>
    <row r="31" spans="1:3" ht="15" customHeight="1">
      <c r="A31" s="87"/>
      <c r="B31" s="81"/>
      <c r="C31" s="90"/>
    </row>
    <row r="32" spans="1:3" ht="15" customHeight="1">
      <c r="A32" s="87"/>
      <c r="B32" s="82"/>
      <c r="C32" s="90"/>
    </row>
    <row r="33" spans="1:4">
      <c r="A33" s="83"/>
      <c r="B33" s="183"/>
      <c r="C33" s="90"/>
      <c r="D33" s="91"/>
    </row>
    <row r="34" spans="1:4">
      <c r="A34" s="91"/>
    </row>
    <row r="35" spans="1:4">
      <c r="A35" s="91"/>
    </row>
    <row r="36" spans="1:4">
      <c r="A36" s="91"/>
    </row>
  </sheetData>
  <mergeCells count="2">
    <mergeCell ref="D1:D12"/>
    <mergeCell ref="A1:B1"/>
  </mergeCells>
  <phoneticPr fontId="11" type="noConversion"/>
  <hyperlinks>
    <hyperlink ref="A13:C13" location="'2'!A1" display="2"/>
    <hyperlink ref="A14:C14" location="'1'!A1" display="1"/>
    <hyperlink ref="B5" location="Grafiken!A1" display="Grafiken"/>
    <hyperlink ref="B15:C15" location="'1'!A1" display="im Land Berlin 1991 bis 2011"/>
    <hyperlink ref="B3" location="Vorbemerkungen!A1" display="Vorbemerkungen"/>
    <hyperlink ref="B6" location="Grafiken!A1" display="Personalkosten der Krankenhäuser im Land Berlin 2013 nach Personalgruppen"/>
    <hyperlink ref="C6" location="Grafiken!A1" display="Grafiken!A1"/>
    <hyperlink ref="A6" location="Grafiken!A1" display="Grafiken!A1"/>
    <hyperlink ref="B8:B9" location="Grafiken!A32" display="Personalkosten, Materialaufwand und sonstige betriebliche Aufwendungen aus Sachkosten"/>
    <hyperlink ref="A8" location="Grafiken!A32" display="Grafiken!A32"/>
    <hyperlink ref="C9" location="Grafiken!A32" display="Grafiken!A32"/>
    <hyperlink ref="B11" location="'2'!A34" display="Bereinigte Kosten je Krankenhaus im Land Berlin 2013 nach Größenklassen"/>
    <hyperlink ref="C11" location="'2'!A34" display="'2'!A34"/>
    <hyperlink ref="A11" location="'2'!A34" display="'2'!A34"/>
    <hyperlink ref="B14:B15" location="'1'!A1" display="Grunddaten, Kosten und Kostenkennziffern der Krankenhäuser"/>
    <hyperlink ref="B17:B18" location="'2'!A1" display="Grunddaten, Kosten und Kostenkennziffern der Krankenhäuser im Land Berlin"/>
    <hyperlink ref="A17" location="'2'!A1" display="2"/>
    <hyperlink ref="C18" location="'2'!A1" display="'2'!A1"/>
    <hyperlink ref="B20:B21" location="'3'!A1" display="Kosten der Krankenhäuser im Land Berlin 2013 nach Kostenarten sowie Typ "/>
    <hyperlink ref="A20" location="'3'!A1" display="3"/>
    <hyperlink ref="C21" location="'3'!A1" display="'3'!A1"/>
    <hyperlink ref="B23" location="'4'!A1" display="Kosten der Krankenhäuser im Land Berlin 2013 nach Kostenarten sowie Kostenkennziffern"/>
    <hyperlink ref="C23" location="'4'!A1" display="'4'!A1"/>
    <hyperlink ref="A23" location="'4'!A1" display="4"/>
    <hyperlink ref="B25:B26" location="'5'!A1" display="Personalkosten der Krankenhäuser je Vollkraft im Land Berlin 2013 und 2012"/>
    <hyperlink ref="A25" location="'5'!A1" display="5"/>
    <hyperlink ref="C26" location="'5'!A1" display="'5'!A1"/>
    <hyperlink ref="B28" location="Berichtskreis!A1" display="Krankenhäuser in Berlin"/>
    <hyperlink ref="C28" location="Berichtskreis!A1" display="Berichtskreis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:C8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8" max="8" width="14.33203125" customWidth="1"/>
  </cols>
  <sheetData>
    <row r="1" spans="1:3">
      <c r="A1" s="155" t="s">
        <v>281</v>
      </c>
    </row>
    <row r="8" spans="1:3">
      <c r="C8" t="s">
        <v>25</v>
      </c>
    </row>
  </sheetData>
  <phoneticPr fontId="11" type="noConversion"/>
  <hyperlinks>
    <hyperlink ref="A1" location="Inhaltsverzeichnis!B3:C3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5057" r:id="rId5">
          <objectPr defaultSize="0" autoPict="0" r:id="rId6">
            <anchor moveWithCells="1">
              <from>
                <xdr:col>0</xdr:col>
                <xdr:colOff>38100</xdr:colOff>
                <xdr:row>1</xdr:row>
                <xdr:rowOff>0</xdr:rowOff>
              </from>
              <to>
                <xdr:col>7</xdr:col>
                <xdr:colOff>975360</xdr:colOff>
                <xdr:row>58</xdr:row>
                <xdr:rowOff>0</xdr:rowOff>
              </to>
            </anchor>
          </objectPr>
        </oleObject>
      </mc:Choice>
      <mc:Fallback>
        <oleObject progId="Word.Document.8" shapeId="45057" r:id="rId5"/>
      </mc:Fallback>
    </mc:AlternateContent>
    <mc:AlternateContent xmlns:mc="http://schemas.openxmlformats.org/markup-compatibility/2006">
      <mc:Choice Requires="x14">
        <oleObject progId="Word.Document.8" shapeId="450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929640</xdr:colOff>
                <xdr:row>114</xdr:row>
                <xdr:rowOff>137160</xdr:rowOff>
              </to>
            </anchor>
          </objectPr>
        </oleObject>
      </mc:Choice>
      <mc:Fallback>
        <oleObject progId="Word.Document.8" shapeId="45058" r:id="rId7"/>
      </mc:Fallback>
    </mc:AlternateContent>
    <mc:AlternateContent xmlns:mc="http://schemas.openxmlformats.org/markup-compatibility/2006">
      <mc:Choice Requires="x14">
        <oleObject progId="Word.Document.8" shapeId="45059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7</xdr:col>
                <xdr:colOff>906780</xdr:colOff>
                <xdr:row>173</xdr:row>
                <xdr:rowOff>91440</xdr:rowOff>
              </to>
            </anchor>
          </objectPr>
        </oleObject>
      </mc:Choice>
      <mc:Fallback>
        <oleObject progId="Word.Document.8" shapeId="4505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0"/>
  <sheetViews>
    <sheetView zoomScaleNormal="100" workbookViewId="0">
      <selection sqref="A1:H1"/>
    </sheetView>
  </sheetViews>
  <sheetFormatPr baseColWidth="10" defaultRowHeight="13.2"/>
  <cols>
    <col min="10" max="10" width="26.6640625" bestFit="1" customWidth="1"/>
  </cols>
  <sheetData>
    <row r="1" spans="1:14">
      <c r="A1" s="226" t="s">
        <v>344</v>
      </c>
      <c r="B1" s="227"/>
      <c r="C1" s="227"/>
      <c r="D1" s="227"/>
      <c r="E1" s="227"/>
      <c r="F1" s="227"/>
      <c r="G1" s="227"/>
      <c r="H1" s="227"/>
    </row>
    <row r="2" spans="1:14">
      <c r="A2" s="51"/>
    </row>
    <row r="4" spans="1:14">
      <c r="J4" s="51" t="s">
        <v>26</v>
      </c>
      <c r="K4" s="51">
        <v>2470278562</v>
      </c>
      <c r="N4" s="37"/>
    </row>
    <row r="5" spans="1:14">
      <c r="J5" s="51" t="s">
        <v>30</v>
      </c>
      <c r="K5" s="196">
        <v>833342538</v>
      </c>
      <c r="L5" s="139">
        <f t="shared" ref="L5:L10" si="0">K5/$K$4%</f>
        <v>33.734759748119451</v>
      </c>
      <c r="N5" s="37"/>
    </row>
    <row r="6" spans="1:14">
      <c r="J6" s="51" t="s">
        <v>17</v>
      </c>
      <c r="K6" s="37">
        <v>688598592</v>
      </c>
      <c r="L6" s="139">
        <f t="shared" si="0"/>
        <v>27.875341776940861</v>
      </c>
      <c r="N6" s="37"/>
    </row>
    <row r="7" spans="1:14">
      <c r="J7" s="51" t="s">
        <v>18</v>
      </c>
      <c r="K7" s="37">
        <v>342791664</v>
      </c>
      <c r="L7" s="139">
        <f t="shared" si="0"/>
        <v>13.876640038622494</v>
      </c>
      <c r="N7" s="37"/>
    </row>
    <row r="8" spans="1:14">
      <c r="J8" s="51" t="s">
        <v>19</v>
      </c>
      <c r="K8" s="37">
        <v>269091706</v>
      </c>
      <c r="L8" s="139">
        <f t="shared" si="0"/>
        <v>10.893172540919293</v>
      </c>
      <c r="N8" s="37"/>
    </row>
    <row r="9" spans="1:14">
      <c r="J9" s="51" t="s">
        <v>22</v>
      </c>
      <c r="K9" s="37">
        <v>165896181</v>
      </c>
      <c r="L9" s="139">
        <f t="shared" si="0"/>
        <v>6.7156871922041965</v>
      </c>
      <c r="N9" s="37"/>
    </row>
    <row r="10" spans="1:14">
      <c r="J10" s="51" t="s">
        <v>287</v>
      </c>
      <c r="K10" s="37">
        <v>170557881</v>
      </c>
      <c r="L10" s="139">
        <f t="shared" si="0"/>
        <v>6.9043987031937002</v>
      </c>
      <c r="N10" s="37"/>
    </row>
    <row r="11" spans="1:14">
      <c r="L11" s="140"/>
    </row>
    <row r="16" spans="1:14">
      <c r="K16" s="215"/>
    </row>
    <row r="27" spans="1:8">
      <c r="A27" s="53" t="s">
        <v>9</v>
      </c>
      <c r="B27" s="54"/>
    </row>
    <row r="28" spans="1:8">
      <c r="A28" s="55" t="s">
        <v>107</v>
      </c>
      <c r="B28" s="56"/>
    </row>
    <row r="29" spans="1:8">
      <c r="A29" s="55" t="s">
        <v>130</v>
      </c>
      <c r="B29" s="57"/>
    </row>
    <row r="32" spans="1:8" ht="24" customHeight="1">
      <c r="A32" s="228" t="s">
        <v>345</v>
      </c>
      <c r="B32" s="228"/>
      <c r="C32" s="228"/>
      <c r="D32" s="228"/>
      <c r="E32" s="228"/>
      <c r="F32" s="228"/>
      <c r="G32" s="228"/>
      <c r="H32" s="228"/>
    </row>
    <row r="37" spans="10:13" ht="21">
      <c r="K37" s="51" t="s">
        <v>147</v>
      </c>
      <c r="L37" s="141" t="s">
        <v>148</v>
      </c>
      <c r="M37" s="141" t="s">
        <v>149</v>
      </c>
    </row>
    <row r="38" spans="10:13">
      <c r="J38" s="51" t="s">
        <v>26</v>
      </c>
      <c r="K38" s="3">
        <f>'3'!D11/1000</f>
        <v>2320.519515</v>
      </c>
      <c r="L38" s="3">
        <f>'3'!E11/1000</f>
        <v>69.501163000000005</v>
      </c>
      <c r="M38" s="3">
        <f>'3'!F11/1000</f>
        <v>29.375272000000002</v>
      </c>
    </row>
    <row r="39" spans="10:13">
      <c r="J39" s="51" t="s">
        <v>117</v>
      </c>
      <c r="K39" s="3">
        <f>'3'!D24/1000</f>
        <v>1168.8001410000002</v>
      </c>
      <c r="L39" s="3">
        <f>'3'!E24/1000</f>
        <v>74.296472000000009</v>
      </c>
      <c r="M39" s="3">
        <f>'3'!F24/1000</f>
        <v>36.075076000000003</v>
      </c>
    </row>
    <row r="40" spans="10:13">
      <c r="J40" s="51" t="s">
        <v>116</v>
      </c>
      <c r="K40" s="3">
        <f>'3'!D38/1000</f>
        <v>456.69481400000001</v>
      </c>
      <c r="L40" s="3">
        <f>'3'!E38/1000</f>
        <v>24.384779999999999</v>
      </c>
      <c r="M40" s="3">
        <f>'3'!F38/1000</f>
        <v>10.864252</v>
      </c>
    </row>
  </sheetData>
  <mergeCells count="2">
    <mergeCell ref="A1:H1"/>
    <mergeCell ref="A32:H32"/>
  </mergeCells>
  <phoneticPr fontId="11" type="noConversion"/>
  <hyperlinks>
    <hyperlink ref="A1:H1" location="Inhaltsverzeichnis!A6:C6" display="1 Personalkosten der Krankenhäuser im Land Berlin 2012 nach Personalgruppen"/>
    <hyperlink ref="A32:H32" location="Inhaltsverzeichnis!A8:C9" display="Inhaltsverzeichnis!A8:C9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61"/>
  <sheetViews>
    <sheetView zoomScaleNormal="100" workbookViewId="0">
      <pane ySplit="5" topLeftCell="A6" activePane="bottomLeft" state="frozen"/>
      <selection activeCell="A2" sqref="A2"/>
      <selection pane="bottomLeft" activeCell="A6" sqref="A6:J6"/>
    </sheetView>
  </sheetViews>
  <sheetFormatPr baseColWidth="10" defaultColWidth="11.5546875" defaultRowHeight="10.8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29" t="s">
        <v>336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2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21" ht="12" customHeight="1">
      <c r="A3" s="239" t="s">
        <v>0</v>
      </c>
      <c r="B3" s="237" t="s">
        <v>1</v>
      </c>
      <c r="C3" s="237" t="s">
        <v>63</v>
      </c>
      <c r="D3" s="237" t="s">
        <v>64</v>
      </c>
      <c r="E3" s="237" t="s">
        <v>66</v>
      </c>
      <c r="F3" s="235" t="s">
        <v>114</v>
      </c>
      <c r="G3" s="235"/>
      <c r="H3" s="235"/>
      <c r="I3" s="235"/>
      <c r="J3" s="236"/>
    </row>
    <row r="4" spans="1:21" ht="58.5" customHeight="1">
      <c r="A4" s="239"/>
      <c r="B4" s="237"/>
      <c r="C4" s="237"/>
      <c r="D4" s="237"/>
      <c r="E4" s="237"/>
      <c r="F4" s="38" t="s">
        <v>2</v>
      </c>
      <c r="G4" s="20" t="s">
        <v>103</v>
      </c>
      <c r="H4" s="20" t="s">
        <v>3</v>
      </c>
      <c r="I4" s="20" t="s">
        <v>111</v>
      </c>
      <c r="J4" s="39" t="s">
        <v>4</v>
      </c>
    </row>
    <row r="5" spans="1:21" ht="12" customHeight="1">
      <c r="A5" s="239"/>
      <c r="B5" s="237" t="s">
        <v>5</v>
      </c>
      <c r="C5" s="237"/>
      <c r="D5" s="237"/>
      <c r="E5" s="126">
        <v>1000</v>
      </c>
      <c r="F5" s="236" t="s">
        <v>6</v>
      </c>
      <c r="G5" s="244"/>
      <c r="H5" s="245" t="s">
        <v>7</v>
      </c>
      <c r="I5" s="246"/>
      <c r="J5" s="246"/>
    </row>
    <row r="6" spans="1:21" ht="12" customHeight="1">
      <c r="A6" s="233"/>
      <c r="B6" s="234"/>
      <c r="C6" s="234"/>
      <c r="D6" s="234"/>
      <c r="E6" s="234"/>
      <c r="F6" s="234"/>
      <c r="G6" s="234"/>
      <c r="H6" s="234"/>
      <c r="I6" s="234"/>
      <c r="J6" s="234"/>
    </row>
    <row r="7" spans="1:21" ht="12" customHeight="1">
      <c r="A7" s="27"/>
      <c r="B7" s="231" t="s">
        <v>8</v>
      </c>
      <c r="C7" s="231"/>
      <c r="D7" s="231"/>
      <c r="E7" s="231"/>
      <c r="F7" s="232"/>
      <c r="G7" s="232"/>
      <c r="H7" s="232"/>
      <c r="I7" s="232"/>
      <c r="J7" s="232"/>
      <c r="L7" s="3"/>
      <c r="N7" s="7"/>
      <c r="P7" s="8"/>
      <c r="Q7" s="58"/>
      <c r="R7" s="4"/>
      <c r="S7" s="59"/>
      <c r="T7" s="9"/>
      <c r="U7" s="60"/>
    </row>
    <row r="8" spans="1:21" ht="12" customHeight="1">
      <c r="A8" s="6">
        <v>1991</v>
      </c>
      <c r="B8" s="127">
        <v>104</v>
      </c>
      <c r="C8" s="127">
        <v>39895</v>
      </c>
      <c r="D8" s="127">
        <v>630084</v>
      </c>
      <c r="E8" s="127">
        <v>12540</v>
      </c>
      <c r="F8" s="133">
        <v>2280999.371110986</v>
      </c>
      <c r="G8" s="127">
        <v>21932.686260682556</v>
      </c>
      <c r="H8" s="127">
        <v>57175.21461476713</v>
      </c>
      <c r="I8" s="127">
        <v>3620.1512355669815</v>
      </c>
      <c r="J8" s="127">
        <v>182.01990970585379</v>
      </c>
    </row>
    <row r="9" spans="1:21" ht="12" customHeight="1">
      <c r="A9" s="6">
        <v>1992</v>
      </c>
      <c r="B9" s="127">
        <v>98</v>
      </c>
      <c r="C9" s="127">
        <v>37896</v>
      </c>
      <c r="D9" s="127">
        <v>642217</v>
      </c>
      <c r="E9" s="127">
        <v>12238</v>
      </c>
      <c r="F9" s="133">
        <v>2581549.009883272</v>
      </c>
      <c r="G9" s="127">
        <v>26342.336835543592</v>
      </c>
      <c r="H9" s="127">
        <v>68121.97379117817</v>
      </c>
      <c r="I9" s="127">
        <v>4019.7456776810209</v>
      </c>
      <c r="J9" s="127">
        <v>211.16354693403824</v>
      </c>
      <c r="L9" s="37"/>
    </row>
    <row r="10" spans="1:21" ht="12" customHeight="1">
      <c r="A10" s="6">
        <v>1993</v>
      </c>
      <c r="B10" s="127">
        <v>98</v>
      </c>
      <c r="C10" s="127">
        <v>36783</v>
      </c>
      <c r="D10" s="127">
        <v>637698</v>
      </c>
      <c r="E10" s="127">
        <v>11797</v>
      </c>
      <c r="F10" s="133">
        <v>2748514.4414391844</v>
      </c>
      <c r="G10" s="127">
        <v>28046.065728971269</v>
      </c>
      <c r="H10" s="127">
        <v>74722.414524779757</v>
      </c>
      <c r="I10" s="127">
        <v>4310.0557476223912</v>
      </c>
      <c r="J10" s="127">
        <v>232.9803715046809</v>
      </c>
    </row>
    <row r="11" spans="1:21" ht="12" customHeight="1">
      <c r="A11" s="6">
        <v>1994</v>
      </c>
      <c r="B11" s="127">
        <v>96</v>
      </c>
      <c r="C11" s="127">
        <v>35612</v>
      </c>
      <c r="D11" s="127">
        <v>640684</v>
      </c>
      <c r="E11" s="127">
        <v>11273</v>
      </c>
      <c r="F11" s="133">
        <v>2870824</v>
      </c>
      <c r="G11" s="127">
        <v>29904.416666666668</v>
      </c>
      <c r="H11" s="127">
        <v>80614</v>
      </c>
      <c r="I11" s="127">
        <v>4480.8731666214089</v>
      </c>
      <c r="J11" s="127">
        <v>255</v>
      </c>
      <c r="L11" s="46"/>
    </row>
    <row r="12" spans="1:21" ht="12" customHeight="1">
      <c r="A12" s="6">
        <v>1995</v>
      </c>
      <c r="B12" s="128">
        <v>97</v>
      </c>
      <c r="C12" s="127">
        <v>33785</v>
      </c>
      <c r="D12" s="127">
        <v>632886</v>
      </c>
      <c r="E12" s="127">
        <v>10725</v>
      </c>
      <c r="F12" s="133">
        <v>3049522.9109891965</v>
      </c>
      <c r="G12" s="127">
        <v>31438.380525661818</v>
      </c>
      <c r="H12" s="127">
        <v>90262.446122618014</v>
      </c>
      <c r="I12" s="127">
        <v>4818.4391960462126</v>
      </c>
      <c r="J12" s="127">
        <v>284.27828594509748</v>
      </c>
      <c r="L12" s="5"/>
    </row>
    <row r="13" spans="1:21" ht="12" customHeight="1">
      <c r="A13" s="6">
        <v>1996</v>
      </c>
      <c r="B13" s="128">
        <v>68</v>
      </c>
      <c r="C13" s="127">
        <v>28823</v>
      </c>
      <c r="D13" s="127">
        <v>639186.5</v>
      </c>
      <c r="E13" s="127">
        <v>8840</v>
      </c>
      <c r="F13" s="133">
        <v>2972553.9372031312</v>
      </c>
      <c r="G13" s="127">
        <v>43714.028488281343</v>
      </c>
      <c r="H13" s="127">
        <v>103131.31655980054</v>
      </c>
      <c r="I13" s="127">
        <v>4650.5266488221932</v>
      </c>
      <c r="J13" s="127">
        <v>336.25772555251388</v>
      </c>
      <c r="L13" s="5"/>
    </row>
    <row r="14" spans="1:21" ht="12" customHeight="1">
      <c r="A14" s="6">
        <v>1997</v>
      </c>
      <c r="B14" s="128">
        <v>68</v>
      </c>
      <c r="C14" s="127">
        <v>26469</v>
      </c>
      <c r="D14" s="127">
        <v>649243.5</v>
      </c>
      <c r="E14" s="127">
        <v>7876</v>
      </c>
      <c r="F14" s="133">
        <v>2880376.2377098217</v>
      </c>
      <c r="G14" s="127">
        <v>42358.474083967965</v>
      </c>
      <c r="H14" s="127">
        <v>108820.74266915341</v>
      </c>
      <c r="I14" s="127">
        <v>4436.5112724390892</v>
      </c>
      <c r="J14" s="127">
        <v>365.57369505529624</v>
      </c>
      <c r="L14" s="5"/>
    </row>
    <row r="15" spans="1:21" ht="12" customHeight="1">
      <c r="A15" s="6">
        <v>1998</v>
      </c>
      <c r="B15" s="131">
        <v>73</v>
      </c>
      <c r="C15" s="127">
        <v>25110</v>
      </c>
      <c r="D15" s="127">
        <v>677818</v>
      </c>
      <c r="E15" s="127">
        <v>7727</v>
      </c>
      <c r="F15" s="133">
        <v>2899802.6413338585</v>
      </c>
      <c r="G15" s="127">
        <v>39723.323853888469</v>
      </c>
      <c r="H15" s="127">
        <v>115483.96333014629</v>
      </c>
      <c r="I15" s="127">
        <v>4278.1434564054925</v>
      </c>
      <c r="J15" s="127">
        <v>375.28517354870365</v>
      </c>
      <c r="L15" s="5"/>
    </row>
    <row r="16" spans="1:21" ht="12" customHeight="1">
      <c r="A16" s="6">
        <v>1999</v>
      </c>
      <c r="B16" s="127">
        <v>74</v>
      </c>
      <c r="C16" s="127">
        <v>24170</v>
      </c>
      <c r="D16" s="129">
        <v>692263</v>
      </c>
      <c r="E16" s="127">
        <v>7400</v>
      </c>
      <c r="F16" s="133">
        <v>2910034.8772643842</v>
      </c>
      <c r="G16" s="127">
        <v>39324.795638707896</v>
      </c>
      <c r="H16" s="127">
        <v>120398.62959306512</v>
      </c>
      <c r="I16" s="130">
        <v>4203.6554398432936</v>
      </c>
      <c r="J16" s="127">
        <v>393.22404411412606</v>
      </c>
      <c r="L16" s="5"/>
    </row>
    <row r="17" spans="1:21" ht="12" customHeight="1">
      <c r="A17" s="6">
        <v>2000</v>
      </c>
      <c r="B17" s="127">
        <v>76</v>
      </c>
      <c r="C17" s="127">
        <v>23287</v>
      </c>
      <c r="D17" s="129">
        <v>697609</v>
      </c>
      <c r="E17" s="127">
        <v>7085</v>
      </c>
      <c r="F17" s="133">
        <v>2910468.1899756114</v>
      </c>
      <c r="G17" s="127">
        <v>38295.634078626463</v>
      </c>
      <c r="H17" s="127">
        <v>124982.53059542284</v>
      </c>
      <c r="I17" s="130">
        <v>4172.0622726708107</v>
      </c>
      <c r="J17" s="127">
        <v>410.79743421002757</v>
      </c>
      <c r="L17" s="5"/>
    </row>
    <row r="18" spans="1:21" ht="12" customHeight="1">
      <c r="A18" s="6">
        <v>2001</v>
      </c>
      <c r="B18" s="127">
        <v>70</v>
      </c>
      <c r="C18" s="127">
        <v>22620</v>
      </c>
      <c r="D18" s="129">
        <v>690243.5</v>
      </c>
      <c r="E18" s="127">
        <v>6696</v>
      </c>
      <c r="F18" s="133">
        <v>2853596</v>
      </c>
      <c r="G18" s="127">
        <v>40765.657142857141</v>
      </c>
      <c r="H18" s="127">
        <v>126153.66931918656</v>
      </c>
      <c r="I18" s="130">
        <v>4134.1874280598076</v>
      </c>
      <c r="J18" s="127">
        <v>426.17687918489821</v>
      </c>
      <c r="L18" s="5"/>
    </row>
    <row r="19" spans="1:21" ht="12" customHeight="1">
      <c r="A19" s="6">
        <v>2002</v>
      </c>
      <c r="B19" s="127">
        <v>67</v>
      </c>
      <c r="C19" s="127">
        <v>21404</v>
      </c>
      <c r="D19" s="129">
        <v>694028</v>
      </c>
      <c r="E19" s="127">
        <v>6457</v>
      </c>
      <c r="F19" s="133">
        <v>2796738.3459999999</v>
      </c>
      <c r="G19" s="127">
        <v>41742.363373134329</v>
      </c>
      <c r="H19" s="127">
        <v>130664.28452625679</v>
      </c>
      <c r="I19" s="127">
        <v>4029.7197605860283</v>
      </c>
      <c r="J19" s="127">
        <v>433.1524329662164</v>
      </c>
      <c r="L19" s="5"/>
    </row>
    <row r="20" spans="1:21" ht="12" customHeight="1">
      <c r="A20" s="6">
        <v>2003</v>
      </c>
      <c r="B20" s="127">
        <v>69</v>
      </c>
      <c r="C20" s="127">
        <v>20991</v>
      </c>
      <c r="D20" s="129">
        <v>691115</v>
      </c>
      <c r="E20" s="127">
        <v>6221</v>
      </c>
      <c r="F20" s="133">
        <v>2772176.577</v>
      </c>
      <c r="G20" s="127">
        <v>40176.472130434784</v>
      </c>
      <c r="H20" s="127">
        <v>132065.00771759325</v>
      </c>
      <c r="I20" s="127">
        <v>4011.1683042390227</v>
      </c>
      <c r="J20" s="127">
        <v>445.64305991315013</v>
      </c>
    </row>
    <row r="21" spans="1:21" ht="12" customHeight="1">
      <c r="A21" s="6">
        <v>2004</v>
      </c>
      <c r="B21" s="127">
        <v>71</v>
      </c>
      <c r="C21" s="127">
        <v>20531</v>
      </c>
      <c r="D21" s="129">
        <v>691223.5</v>
      </c>
      <c r="E21" s="127">
        <v>6065</v>
      </c>
      <c r="F21" s="21">
        <v>2729279.5839999998</v>
      </c>
      <c r="G21" s="127">
        <v>38440.557521126757</v>
      </c>
      <c r="H21" s="118">
        <v>132934.56646047439</v>
      </c>
      <c r="I21" s="118">
        <v>3948</v>
      </c>
      <c r="J21" s="118">
        <v>450.03552327635833</v>
      </c>
    </row>
    <row r="22" spans="1:21" ht="12" customHeight="1">
      <c r="A22" s="6">
        <v>2005</v>
      </c>
      <c r="B22" s="127">
        <v>71</v>
      </c>
      <c r="C22" s="127">
        <v>20350</v>
      </c>
      <c r="D22" s="127">
        <v>691869</v>
      </c>
      <c r="E22" s="127">
        <v>5983.6189999999997</v>
      </c>
      <c r="F22" s="21">
        <v>2725241.3539999998</v>
      </c>
      <c r="G22" s="127">
        <v>38383.68104225352</v>
      </c>
      <c r="H22" s="118">
        <v>133918.49405405406</v>
      </c>
      <c r="I22" s="118">
        <v>3939</v>
      </c>
      <c r="J22" s="118">
        <v>455.45034769092081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27">
        <v>72</v>
      </c>
      <c r="C23" s="127">
        <v>19859</v>
      </c>
      <c r="D23" s="127">
        <v>694518</v>
      </c>
      <c r="E23" s="127">
        <v>5847.6229999999996</v>
      </c>
      <c r="F23" s="21">
        <v>2721860.4989999998</v>
      </c>
      <c r="G23" s="127">
        <v>37803.618041666661</v>
      </c>
      <c r="H23" s="118">
        <v>137059.29296540612</v>
      </c>
      <c r="I23" s="118">
        <v>3919.0640112999231</v>
      </c>
      <c r="J23" s="118">
        <v>465.46442870889592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27">
        <v>71</v>
      </c>
      <c r="C24" s="129">
        <v>19627</v>
      </c>
      <c r="D24" s="129">
        <v>705203</v>
      </c>
      <c r="E24" s="129">
        <v>5871</v>
      </c>
      <c r="F24" s="134">
        <v>2735274.4949999996</v>
      </c>
      <c r="G24" s="127">
        <v>38524.992887323941</v>
      </c>
      <c r="H24" s="132">
        <v>139362.84174861159</v>
      </c>
      <c r="I24" s="118">
        <v>3878.7051317138466</v>
      </c>
      <c r="J24" s="131">
        <v>465.89790637805578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29">
        <v>74</v>
      </c>
      <c r="C25" s="129">
        <v>19407</v>
      </c>
      <c r="D25" s="129">
        <v>716080.5</v>
      </c>
      <c r="E25" s="129">
        <v>5825</v>
      </c>
      <c r="F25" s="135">
        <v>2800538.412</v>
      </c>
      <c r="G25" s="129">
        <v>37845.113675675675</v>
      </c>
      <c r="H25" s="129">
        <v>144305.58107899211</v>
      </c>
      <c r="I25" s="129">
        <v>3910.9267910521235</v>
      </c>
      <c r="J25" s="129">
        <v>480.75923588397455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29">
        <v>77</v>
      </c>
      <c r="C26" s="129">
        <v>19668</v>
      </c>
      <c r="D26" s="129">
        <v>736112</v>
      </c>
      <c r="E26" s="129">
        <v>5833.84</v>
      </c>
      <c r="F26" s="135">
        <v>2869704.7220000001</v>
      </c>
      <c r="G26" s="129">
        <v>37268.892493506493</v>
      </c>
      <c r="H26" s="129">
        <v>145907.29723408583</v>
      </c>
      <c r="I26" s="129">
        <v>3898.4620845740865</v>
      </c>
      <c r="J26" s="129">
        <v>491.9066553076533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29">
        <v>79</v>
      </c>
      <c r="C27" s="129">
        <v>19782</v>
      </c>
      <c r="D27" s="129">
        <v>755185</v>
      </c>
      <c r="E27" s="129">
        <v>5896.7120000000004</v>
      </c>
      <c r="F27" s="135">
        <v>2946540.3080000002</v>
      </c>
      <c r="G27" s="129">
        <v>37297.978582278483</v>
      </c>
      <c r="H27" s="129">
        <v>148950.57668587606</v>
      </c>
      <c r="I27" s="129">
        <v>3901.7463376523638</v>
      </c>
      <c r="J27" s="129">
        <v>499.69208399528412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31">
        <v>79</v>
      </c>
      <c r="C28" s="129">
        <v>19905</v>
      </c>
      <c r="D28" s="129">
        <v>771418</v>
      </c>
      <c r="E28" s="129">
        <v>5981</v>
      </c>
      <c r="F28" s="136">
        <v>3259015</v>
      </c>
      <c r="G28" s="132">
        <v>41253</v>
      </c>
      <c r="H28" s="132">
        <v>163728.46018588293</v>
      </c>
      <c r="I28" s="132">
        <v>4224.7069682066012</v>
      </c>
      <c r="J28" s="132">
        <v>544.89466644373852</v>
      </c>
      <c r="L28" s="5"/>
      <c r="M28" s="4"/>
      <c r="N28" s="7"/>
      <c r="O28" s="4"/>
      <c r="P28" s="160"/>
      <c r="Q28" s="4"/>
      <c r="R28" s="4"/>
      <c r="S28" s="9"/>
      <c r="T28" s="10"/>
      <c r="U28" s="4"/>
    </row>
    <row r="29" spans="1:21" ht="12" customHeight="1">
      <c r="A29" s="6">
        <v>2012</v>
      </c>
      <c r="B29" s="131">
        <v>81</v>
      </c>
      <c r="C29" s="129">
        <v>20133</v>
      </c>
      <c r="D29" s="129">
        <v>782745</v>
      </c>
      <c r="E29" s="129">
        <v>6034</v>
      </c>
      <c r="F29" s="136">
        <v>3416056</v>
      </c>
      <c r="G29" s="132">
        <v>42174</v>
      </c>
      <c r="H29" s="132">
        <v>169674</v>
      </c>
      <c r="I29" s="132">
        <v>4364</v>
      </c>
      <c r="J29" s="132">
        <v>566</v>
      </c>
      <c r="L29" s="5"/>
      <c r="M29" s="4"/>
      <c r="N29" s="7"/>
      <c r="O29" s="4"/>
      <c r="P29" s="160"/>
      <c r="Q29" s="4"/>
      <c r="R29" s="4"/>
      <c r="S29" s="9"/>
      <c r="T29" s="10"/>
      <c r="U29" s="4"/>
    </row>
    <row r="30" spans="1:21" ht="12" customHeight="1">
      <c r="A30" s="6">
        <v>2013</v>
      </c>
      <c r="B30" s="129">
        <v>81</v>
      </c>
      <c r="C30" s="129">
        <v>20070</v>
      </c>
      <c r="D30" s="129">
        <v>794009</v>
      </c>
      <c r="E30" s="129">
        <v>6022</v>
      </c>
      <c r="F30" s="136">
        <v>3551133.7579999999</v>
      </c>
      <c r="G30" s="129">
        <v>43841.157506172836</v>
      </c>
      <c r="H30" s="129">
        <v>176937.40697558544</v>
      </c>
      <c r="I30" s="129">
        <v>4472.4099575697501</v>
      </c>
      <c r="J30" s="129">
        <v>589.71799688097258</v>
      </c>
    </row>
    <row r="31" spans="1:21" ht="12" customHeight="1">
      <c r="A31" s="6">
        <v>2014</v>
      </c>
      <c r="B31" s="129">
        <v>80</v>
      </c>
      <c r="C31" s="129">
        <v>20021</v>
      </c>
      <c r="D31" s="129">
        <v>813799</v>
      </c>
      <c r="E31" s="129">
        <v>6068</v>
      </c>
      <c r="F31" s="136">
        <v>3682041.9</v>
      </c>
      <c r="G31" s="129">
        <v>46025.52</v>
      </c>
      <c r="H31" s="129">
        <v>183909</v>
      </c>
      <c r="I31" s="129">
        <v>4524.5</v>
      </c>
      <c r="J31" s="129">
        <v>606.84360000000004</v>
      </c>
    </row>
    <row r="32" spans="1:21" ht="12" customHeight="1">
      <c r="A32" s="6"/>
      <c r="B32" s="19"/>
      <c r="C32" s="37"/>
      <c r="D32" s="37"/>
      <c r="E32" s="40"/>
      <c r="F32" s="40"/>
      <c r="G32" s="40"/>
      <c r="H32" s="184" t="s">
        <v>321</v>
      </c>
      <c r="I32" s="40"/>
      <c r="J32" s="40"/>
      <c r="L32" s="5"/>
      <c r="M32" s="4"/>
      <c r="N32" s="7"/>
      <c r="O32" s="4"/>
      <c r="P32" s="8"/>
      <c r="Q32" s="4"/>
      <c r="R32" s="4"/>
      <c r="S32" s="9"/>
      <c r="T32" s="10"/>
      <c r="U32" s="4"/>
    </row>
    <row r="33" spans="1:21" ht="12" customHeight="1">
      <c r="A33" s="32"/>
      <c r="B33" s="243" t="s">
        <v>110</v>
      </c>
      <c r="C33" s="243"/>
      <c r="D33" s="243"/>
      <c r="E33" s="243"/>
      <c r="F33" s="243"/>
      <c r="G33" s="243"/>
      <c r="H33" s="243"/>
      <c r="I33" s="243"/>
      <c r="J33" s="243"/>
      <c r="L33" s="3"/>
      <c r="M33" s="4"/>
      <c r="N33" s="7"/>
      <c r="O33" s="4"/>
      <c r="P33" s="8"/>
      <c r="Q33" s="4"/>
      <c r="R33" s="4"/>
      <c r="S33" s="9"/>
      <c r="T33" s="10"/>
      <c r="U33" s="4"/>
    </row>
    <row r="34" spans="1:21" ht="12" customHeight="1">
      <c r="A34" s="6">
        <v>1992</v>
      </c>
      <c r="B34" s="41">
        <v>94.230769230769226</v>
      </c>
      <c r="C34" s="41">
        <v>94.989347035969416</v>
      </c>
      <c r="D34" s="41">
        <v>101.92561626703741</v>
      </c>
      <c r="E34" s="41">
        <v>97.591706539074963</v>
      </c>
      <c r="F34" s="41">
        <v>113.17622628830011</v>
      </c>
      <c r="G34" s="41">
        <v>120.10538299982871</v>
      </c>
      <c r="H34" s="41">
        <v>119.14598703331097</v>
      </c>
      <c r="I34" s="41">
        <v>111.03805935476217</v>
      </c>
      <c r="J34" s="41">
        <v>116.01123595505618</v>
      </c>
      <c r="L34" s="3"/>
      <c r="M34" s="4"/>
      <c r="N34" s="7"/>
      <c r="O34" s="4"/>
      <c r="P34" s="8"/>
      <c r="Q34" s="4"/>
      <c r="R34" s="4"/>
      <c r="S34" s="9"/>
      <c r="T34" s="10"/>
      <c r="U34" s="4"/>
    </row>
    <row r="35" spans="1:21" ht="12" customHeight="1">
      <c r="A35" s="6">
        <v>1993</v>
      </c>
      <c r="B35" s="41">
        <v>94.230769230769226</v>
      </c>
      <c r="C35" s="41">
        <v>92.199523749843337</v>
      </c>
      <c r="D35" s="41">
        <v>101.20841030719714</v>
      </c>
      <c r="E35" s="41">
        <v>94.074960127591709</v>
      </c>
      <c r="F35" s="41">
        <v>120.49606309625987</v>
      </c>
      <c r="G35" s="41">
        <v>127.87337308174517</v>
      </c>
      <c r="H35" s="41">
        <v>130.69022132796781</v>
      </c>
      <c r="I35" s="41">
        <v>119.05733951878278</v>
      </c>
      <c r="J35" s="41">
        <v>127.99719101123597</v>
      </c>
      <c r="L35" s="3"/>
      <c r="M35" s="4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6">
        <v>1994</v>
      </c>
      <c r="B36" s="41">
        <v>92.307692307692307</v>
      </c>
      <c r="C36" s="41">
        <v>89.264318836946984</v>
      </c>
      <c r="D36" s="41">
        <v>101.68231537382317</v>
      </c>
      <c r="E36" s="41">
        <v>89.896331738436999</v>
      </c>
      <c r="F36" s="41">
        <v>125.85816709812302</v>
      </c>
      <c r="G36" s="41">
        <v>136.34634768963329</v>
      </c>
      <c r="H36" s="41">
        <v>140.99466096132349</v>
      </c>
      <c r="I36" s="41">
        <v>123.77585562166777</v>
      </c>
      <c r="J36" s="41">
        <v>140.09456460674156</v>
      </c>
      <c r="L36" s="3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6">
        <v>1995</v>
      </c>
      <c r="B37" s="41">
        <v>93.269230769230774</v>
      </c>
      <c r="C37" s="41">
        <v>84.684797593683413</v>
      </c>
      <c r="D37" s="41">
        <v>100.44470261108043</v>
      </c>
      <c r="E37" s="41">
        <v>85.526315789473685</v>
      </c>
      <c r="F37" s="41">
        <v>133.69240472450863</v>
      </c>
      <c r="G37" s="41">
        <v>143.34031022009177</v>
      </c>
      <c r="H37" s="41">
        <v>157.86988598256204</v>
      </c>
      <c r="I37" s="41">
        <v>133.10049449609684</v>
      </c>
      <c r="J37" s="41">
        <v>156.17977528089887</v>
      </c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1996</v>
      </c>
      <c r="B38" s="41">
        <v>65.384615384615387</v>
      </c>
      <c r="C38" s="41">
        <v>72.247148765509465</v>
      </c>
      <c r="D38" s="41">
        <v>101.44464865002126</v>
      </c>
      <c r="E38" s="41">
        <v>70.494417862838915</v>
      </c>
      <c r="F38" s="41">
        <v>130.31805158961163</v>
      </c>
      <c r="G38" s="41">
        <v>199.30996125470014</v>
      </c>
      <c r="H38" s="41">
        <v>180.37766408866952</v>
      </c>
      <c r="I38" s="41">
        <v>128.4622201175481</v>
      </c>
      <c r="J38" s="41">
        <v>184.73678296836326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1997</v>
      </c>
      <c r="B39" s="41">
        <v>65.384615384615387</v>
      </c>
      <c r="C39" s="41">
        <v>66.346659982453943</v>
      </c>
      <c r="D39" s="41">
        <v>103.04078503818539</v>
      </c>
      <c r="E39" s="41">
        <v>62.807017543859651</v>
      </c>
      <c r="F39" s="41">
        <v>126.2769413350124</v>
      </c>
      <c r="G39" s="41">
        <v>193.1294396888425</v>
      </c>
      <c r="H39" s="41">
        <v>190.32852504771768</v>
      </c>
      <c r="I39" s="41">
        <v>122.55044012668854</v>
      </c>
      <c r="J39" s="41">
        <v>200.84269662921349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customHeight="1">
      <c r="A40" s="6">
        <v>1998</v>
      </c>
      <c r="B40" s="41">
        <v>70.192307692307693</v>
      </c>
      <c r="C40" s="41">
        <v>62.940218072440153</v>
      </c>
      <c r="D40" s="41">
        <v>107.57581528812031</v>
      </c>
      <c r="E40" s="41">
        <v>61.618819776714517</v>
      </c>
      <c r="F40" s="41">
        <v>127.12860328065226</v>
      </c>
      <c r="G40" s="41">
        <v>181.11472248202514</v>
      </c>
      <c r="H40" s="41">
        <v>201.98256203890011</v>
      </c>
      <c r="I40" s="41">
        <v>118.17582134066444</v>
      </c>
      <c r="J40" s="41">
        <v>206.17809016341604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customHeight="1">
      <c r="A41" s="6">
        <v>1999</v>
      </c>
      <c r="B41" s="41">
        <v>71.15384615384616</v>
      </c>
      <c r="C41" s="41">
        <v>60.58403308685299</v>
      </c>
      <c r="D41" s="41">
        <v>109.86836675744821</v>
      </c>
      <c r="E41" s="41">
        <v>59.011164274322169</v>
      </c>
      <c r="F41" s="41">
        <v>127.57718893394606</v>
      </c>
      <c r="G41" s="41">
        <v>179.29767093419449</v>
      </c>
      <c r="H41" s="41">
        <v>210.57836057858668</v>
      </c>
      <c r="I41" s="41">
        <v>116.11822728684773</v>
      </c>
      <c r="J41" s="41">
        <v>216.03353432576719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>
      <c r="A42" s="6">
        <v>2000</v>
      </c>
      <c r="B42" s="41">
        <v>73.07692307692308</v>
      </c>
      <c r="C42" s="41">
        <v>58.37072314826419</v>
      </c>
      <c r="D42" s="41">
        <v>110.7168250582462</v>
      </c>
      <c r="E42" s="41">
        <v>56.499202551834131</v>
      </c>
      <c r="F42" s="41">
        <v>127.59618555081126</v>
      </c>
      <c r="G42" s="41">
        <v>174.60530654321539</v>
      </c>
      <c r="H42" s="41">
        <v>218.59564749782771</v>
      </c>
      <c r="I42" s="41">
        <v>115.2455243217868</v>
      </c>
      <c r="J42" s="41">
        <v>225.68818700870736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2001</v>
      </c>
      <c r="B43" s="41">
        <v>67.307692307692307</v>
      </c>
      <c r="C43" s="41">
        <v>56.698834440406067</v>
      </c>
      <c r="D43" s="41">
        <v>109.5478539369354</v>
      </c>
      <c r="E43" s="41">
        <v>53.397129186602868</v>
      </c>
      <c r="F43" s="41">
        <v>125.10288411917118</v>
      </c>
      <c r="G43" s="41">
        <v>185.86714211991145</v>
      </c>
      <c r="H43" s="41">
        <v>220.64398038412222</v>
      </c>
      <c r="I43" s="41">
        <v>114.19930160493195</v>
      </c>
      <c r="J43" s="41">
        <v>234.13750719556162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2002</v>
      </c>
      <c r="B44" s="41">
        <v>64.42307692307692</v>
      </c>
      <c r="C44" s="41">
        <v>53.65083343777416</v>
      </c>
      <c r="D44" s="41">
        <v>110.14848813808952</v>
      </c>
      <c r="E44" s="41">
        <v>51.491228070175438</v>
      </c>
      <c r="F44" s="41">
        <v>122.6102199509953</v>
      </c>
      <c r="G44" s="41">
        <v>190.32034141647037</v>
      </c>
      <c r="H44" s="41">
        <v>228.53308974289186</v>
      </c>
      <c r="I44" s="41">
        <v>111.31357499640208</v>
      </c>
      <c r="J44" s="41">
        <v>237.96980982256036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2003</v>
      </c>
      <c r="B45" s="41">
        <v>66.34615384615384</v>
      </c>
      <c r="C45" s="41">
        <v>52.615615991978942</v>
      </c>
      <c r="D45" s="41">
        <v>109.68616882828321</v>
      </c>
      <c r="E45" s="41">
        <v>49.609250398724086</v>
      </c>
      <c r="F45" s="41">
        <v>121.53342136389018</v>
      </c>
      <c r="G45" s="41">
        <v>183.1808090122403</v>
      </c>
      <c r="H45" s="41">
        <v>230.98296807002049</v>
      </c>
      <c r="I45" s="41">
        <v>110.80112523560913</v>
      </c>
      <c r="J45" s="41">
        <v>244.83204097470124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2004</v>
      </c>
      <c r="B46" s="41">
        <v>68.269230769230774</v>
      </c>
      <c r="C46" s="41">
        <v>51.462589296904376</v>
      </c>
      <c r="D46" s="41">
        <v>109.70338875451527</v>
      </c>
      <c r="E46" s="41">
        <v>48.365231259968105</v>
      </c>
      <c r="F46" s="41">
        <v>119.65279861829484</v>
      </c>
      <c r="G46" s="41">
        <v>175.26607121553047</v>
      </c>
      <c r="H46" s="41">
        <v>232.50383467059211</v>
      </c>
      <c r="I46" s="41">
        <v>109.05621735390487</v>
      </c>
      <c r="J46" s="41">
        <v>247.24521839595502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2005</v>
      </c>
      <c r="B47" s="41">
        <v>68.269230769230774</v>
      </c>
      <c r="C47" s="41">
        <v>51.008898358190251</v>
      </c>
      <c r="D47" s="41">
        <v>109.8058354124212</v>
      </c>
      <c r="E47" s="41">
        <v>47.716259968102072</v>
      </c>
      <c r="F47" s="41">
        <v>119.47576086672224</v>
      </c>
      <c r="G47" s="41">
        <v>175.00674831181851</v>
      </c>
      <c r="H47" s="41">
        <v>234.22473349049011</v>
      </c>
      <c r="I47" s="41">
        <v>108.80760895568169</v>
      </c>
      <c r="J47" s="41">
        <v>250.22007121470045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2006</v>
      </c>
      <c r="B48" s="41">
        <v>69.230769230769226</v>
      </c>
      <c r="C48" s="41">
        <v>49.778167690186741</v>
      </c>
      <c r="D48" s="41">
        <v>110.22625554687946</v>
      </c>
      <c r="E48" s="41">
        <v>46.631762360446565</v>
      </c>
      <c r="F48" s="41">
        <v>119.32754271976356</v>
      </c>
      <c r="G48" s="41">
        <v>172.36200615076959</v>
      </c>
      <c r="H48" s="41">
        <v>239.71802097968279</v>
      </c>
      <c r="I48" s="41">
        <v>108.25691404260149</v>
      </c>
      <c r="J48" s="41">
        <v>255.72171168587639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2007</v>
      </c>
      <c r="B49" s="41">
        <v>68.269230769230774</v>
      </c>
      <c r="C49" s="41">
        <v>49.196641183105655</v>
      </c>
      <c r="D49" s="41">
        <v>111.92206118549272</v>
      </c>
      <c r="E49" s="41">
        <v>46.81818181818182</v>
      </c>
      <c r="F49" s="41">
        <v>119.91561811206259</v>
      </c>
      <c r="G49" s="41">
        <v>175.65104624865512</v>
      </c>
      <c r="H49" s="41">
        <v>243.74694994606486</v>
      </c>
      <c r="I49" s="41">
        <v>107.14207444171517</v>
      </c>
      <c r="J49" s="41">
        <v>255.95986017735751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2008</v>
      </c>
      <c r="B50" s="41">
        <v>71.15384615384616</v>
      </c>
      <c r="C50" s="41">
        <v>48.645193633287377</v>
      </c>
      <c r="D50" s="41">
        <v>113.64841830613061</v>
      </c>
      <c r="E50" s="41">
        <v>46.451355661881976</v>
      </c>
      <c r="F50" s="41">
        <v>122.77681648969357</v>
      </c>
      <c r="G50" s="41">
        <v>172.55120155308288</v>
      </c>
      <c r="H50" s="41">
        <v>252.39184855061495</v>
      </c>
      <c r="I50" s="41">
        <v>108.03213834351318</v>
      </c>
      <c r="J50" s="41">
        <v>264.12453267386343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37" ht="12" customHeight="1">
      <c r="A51" s="6">
        <v>2009</v>
      </c>
      <c r="B51" s="41">
        <v>74.038461538461533</v>
      </c>
      <c r="C51" s="41">
        <v>49.2994109537536</v>
      </c>
      <c r="D51" s="41">
        <v>116.82759759016258</v>
      </c>
      <c r="E51" s="41">
        <v>46.521850079744816</v>
      </c>
      <c r="F51" s="41">
        <v>125.80909746600581</v>
      </c>
      <c r="G51" s="41">
        <v>169.92397579824163</v>
      </c>
      <c r="H51" s="41">
        <v>255.19326550354756</v>
      </c>
      <c r="I51" s="41">
        <v>107.68782381997686</v>
      </c>
      <c r="J51" s="41">
        <v>270.24881844111445</v>
      </c>
      <c r="L51" s="3"/>
      <c r="M51" s="4"/>
      <c r="N51" s="7"/>
      <c r="O51" s="166"/>
      <c r="P51" s="8"/>
      <c r="Q51" s="4"/>
      <c r="R51" s="4"/>
      <c r="S51" s="9"/>
      <c r="T51" s="10"/>
      <c r="U51" s="4"/>
    </row>
    <row r="52" spans="1:37" ht="12" customHeight="1">
      <c r="A52" s="6">
        <v>2010</v>
      </c>
      <c r="B52" s="41">
        <v>75.961538461538467</v>
      </c>
      <c r="C52" s="41">
        <v>49.585161047750347</v>
      </c>
      <c r="D52" s="41">
        <v>119.85465430006158</v>
      </c>
      <c r="E52" s="41">
        <v>47.02322169059012</v>
      </c>
      <c r="F52" s="41">
        <v>129.17760282261082</v>
      </c>
      <c r="G52" s="41">
        <v>170.05659105761427</v>
      </c>
      <c r="H52" s="41">
        <v>260.51599052048914</v>
      </c>
      <c r="I52" s="41">
        <v>107.77854525299352</v>
      </c>
      <c r="J52" s="41">
        <v>274.52605860688101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37" ht="12" customHeight="1">
      <c r="A53" s="6">
        <v>2011</v>
      </c>
      <c r="B53" s="41">
        <v>75.961538461538467</v>
      </c>
      <c r="C53" s="41">
        <v>49.893470359694199</v>
      </c>
      <c r="D53" s="41">
        <v>122.43097745697399</v>
      </c>
      <c r="E53" s="41">
        <v>47.695374800637957</v>
      </c>
      <c r="F53" s="41">
        <v>142.87662860742748</v>
      </c>
      <c r="G53" s="41">
        <v>188.08913559280626</v>
      </c>
      <c r="H53" s="41">
        <v>286.36265082526756</v>
      </c>
      <c r="I53" s="41">
        <v>116.69973692535349</v>
      </c>
      <c r="J53" s="41">
        <v>299.3599256940048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37" ht="12" customHeight="1">
      <c r="A54" s="6">
        <v>2012</v>
      </c>
      <c r="B54" s="41">
        <v>77.884615384615387</v>
      </c>
      <c r="C54" s="41">
        <v>50.464970547687685</v>
      </c>
      <c r="D54" s="41">
        <v>124.22867427200184</v>
      </c>
      <c r="E54" s="41">
        <v>48.118022328548641</v>
      </c>
      <c r="F54" s="41">
        <v>149.76137403914197</v>
      </c>
      <c r="G54" s="41">
        <v>192.28834762298527</v>
      </c>
      <c r="H54" s="41">
        <v>296.76145711602953</v>
      </c>
      <c r="I54" s="41">
        <v>120.54744998288776</v>
      </c>
      <c r="J54" s="41">
        <v>310.95499438202245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37" ht="12" customHeight="1">
      <c r="A55" s="6">
        <v>2013</v>
      </c>
      <c r="B55" s="41">
        <v>77.884615384615387</v>
      </c>
      <c r="C55" s="41">
        <v>50.307056022057907</v>
      </c>
      <c r="D55" s="41">
        <v>126.01637242018523</v>
      </c>
      <c r="E55" s="41">
        <v>48.022328548644339</v>
      </c>
      <c r="F55" s="41">
        <v>155.68324143247708</v>
      </c>
      <c r="G55" s="41">
        <v>199.88959393799524</v>
      </c>
      <c r="H55" s="41">
        <v>309.46522574116636</v>
      </c>
      <c r="I55" s="41">
        <v>123.54207508320545</v>
      </c>
      <c r="J55" s="41">
        <v>323.98543534823386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37" ht="12" customHeight="1">
      <c r="A56" s="6">
        <v>2014</v>
      </c>
      <c r="B56" s="41">
        <v>76.923076923076934</v>
      </c>
      <c r="C56" s="41">
        <v>50.184233613234738</v>
      </c>
      <c r="D56" s="41">
        <v>129.15722348131359</v>
      </c>
      <c r="E56" s="41">
        <v>48.389154704944175</v>
      </c>
      <c r="F56" s="41">
        <v>161.4223110551153</v>
      </c>
      <c r="G56" s="41">
        <v>209.84898727388105</v>
      </c>
      <c r="H56" s="41">
        <v>321.65860896042926</v>
      </c>
      <c r="I56" s="41">
        <v>124.98096641786793</v>
      </c>
      <c r="J56" s="41">
        <v>333.39407814269663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37" s="19" customFormat="1" ht="12" customHeight="1">
      <c r="A57" s="247" t="s">
        <v>9</v>
      </c>
      <c r="B57" s="247"/>
      <c r="C57" s="247"/>
      <c r="D57" s="247"/>
      <c r="E57" s="247"/>
      <c r="F57" s="247"/>
      <c r="G57" s="247"/>
      <c r="H57" s="247"/>
      <c r="I57" s="247"/>
      <c r="J57" s="247"/>
      <c r="K57" s="32"/>
      <c r="L57" s="3"/>
      <c r="M57" s="12"/>
      <c r="N57" s="7"/>
      <c r="O57" s="4"/>
      <c r="P57" s="8"/>
      <c r="Q57" s="4"/>
      <c r="R57" s="4"/>
      <c r="S57" s="9"/>
      <c r="T57" s="10"/>
      <c r="U57" s="4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</row>
    <row r="58" spans="1:37" ht="12" customHeight="1">
      <c r="A58" s="242" t="s">
        <v>127</v>
      </c>
      <c r="B58" s="242"/>
      <c r="C58" s="242"/>
      <c r="D58" s="242"/>
      <c r="E58" s="242"/>
      <c r="F58" s="242"/>
      <c r="G58" s="242"/>
      <c r="H58" s="241"/>
      <c r="I58" s="241"/>
      <c r="J58" s="241"/>
      <c r="L58" s="3"/>
      <c r="M58" s="12"/>
      <c r="N58" s="7"/>
      <c r="O58" s="4"/>
      <c r="P58" s="8"/>
      <c r="Q58" s="4"/>
      <c r="R58" s="4"/>
      <c r="S58" s="9"/>
      <c r="T58" s="10"/>
      <c r="U58" s="4"/>
    </row>
    <row r="59" spans="1:37" ht="12.9" customHeight="1">
      <c r="A59" s="240"/>
      <c r="B59" s="241"/>
      <c r="C59" s="241"/>
      <c r="D59" s="241"/>
      <c r="E59" s="241"/>
      <c r="F59" s="241"/>
      <c r="G59" s="241"/>
      <c r="H59" s="11"/>
      <c r="I59" s="11"/>
      <c r="J59" s="11"/>
    </row>
    <row r="60" spans="1:37" ht="14.25" customHeight="1"/>
    <row r="61" spans="1:37" ht="15" customHeight="1"/>
  </sheetData>
  <mergeCells count="17">
    <mergeCell ref="A59:G59"/>
    <mergeCell ref="A58:J58"/>
    <mergeCell ref="B33:J33"/>
    <mergeCell ref="C3:C4"/>
    <mergeCell ref="E3:E4"/>
    <mergeCell ref="D3:D4"/>
    <mergeCell ref="F5:G5"/>
    <mergeCell ref="H5:J5"/>
    <mergeCell ref="A57:J57"/>
    <mergeCell ref="A1:J1"/>
    <mergeCell ref="B7:J7"/>
    <mergeCell ref="A6:J6"/>
    <mergeCell ref="F3:J3"/>
    <mergeCell ref="B5:D5"/>
    <mergeCell ref="A2:J2"/>
    <mergeCell ref="A3:A5"/>
    <mergeCell ref="B3:B4"/>
  </mergeCells>
  <phoneticPr fontId="11" type="noConversion"/>
  <hyperlinks>
    <hyperlink ref="A1:J1" location="Inhaltsverzeichnis!A14:C15" display="1  Grunddaten, Kosten und Kostenkennziffern der Krankenhäuser im Land Berlin 1991 bis 20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6"/>
  <sheetViews>
    <sheetView zoomScaleNormal="100" workbookViewId="0">
      <selection sqref="A1:N1"/>
    </sheetView>
  </sheetViews>
  <sheetFormatPr baseColWidth="10" defaultColWidth="11.5546875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8" customWidth="1"/>
    <col min="16" max="16" width="13" style="48" bestFit="1" customWidth="1"/>
    <col min="17" max="17" width="16.88671875" style="48" customWidth="1"/>
    <col min="18" max="18" width="16.33203125" style="48" customWidth="1"/>
    <col min="19" max="30" width="11.5546875" style="48" customWidth="1"/>
    <col min="31" max="163" width="11.5546875" style="1" customWidth="1"/>
    <col min="164" max="16384" width="11.5546875" style="2"/>
  </cols>
  <sheetData>
    <row r="1" spans="1:163" s="74" customFormat="1" ht="24" customHeight="1">
      <c r="A1" s="228" t="s">
        <v>337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</row>
    <row r="2" spans="1:163" ht="12" customHeight="1">
      <c r="A2" s="251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258" t="s">
        <v>133</v>
      </c>
      <c r="B3" s="237"/>
      <c r="C3" s="259"/>
      <c r="D3" s="259"/>
      <c r="E3" s="235" t="s">
        <v>10</v>
      </c>
      <c r="F3" s="235"/>
      <c r="G3" s="235"/>
      <c r="H3" s="235"/>
      <c r="I3" s="235"/>
      <c r="J3" s="256" t="s">
        <v>67</v>
      </c>
      <c r="K3" s="256"/>
      <c r="L3" s="256"/>
      <c r="M3" s="256"/>
      <c r="N3" s="257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260"/>
      <c r="B4" s="259"/>
      <c r="C4" s="259"/>
      <c r="D4" s="259"/>
      <c r="E4" s="20" t="s">
        <v>11</v>
      </c>
      <c r="F4" s="20" t="s">
        <v>12</v>
      </c>
      <c r="G4" s="20" t="s">
        <v>282</v>
      </c>
      <c r="H4" s="20" t="s">
        <v>64</v>
      </c>
      <c r="I4" s="20" t="s">
        <v>283</v>
      </c>
      <c r="J4" s="20" t="s">
        <v>13</v>
      </c>
      <c r="K4" s="20" t="s">
        <v>106</v>
      </c>
      <c r="L4" s="20" t="s">
        <v>3</v>
      </c>
      <c r="M4" s="20" t="s">
        <v>4</v>
      </c>
      <c r="N4" s="39" t="s">
        <v>68</v>
      </c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260"/>
      <c r="B5" s="259"/>
      <c r="C5" s="259"/>
      <c r="D5" s="259"/>
      <c r="E5" s="235" t="s">
        <v>5</v>
      </c>
      <c r="F5" s="235"/>
      <c r="G5" s="235"/>
      <c r="H5" s="235"/>
      <c r="I5" s="38" t="s">
        <v>14</v>
      </c>
      <c r="J5" s="236" t="s">
        <v>6</v>
      </c>
      <c r="K5" s="244"/>
      <c r="L5" s="245" t="s">
        <v>7</v>
      </c>
      <c r="M5" s="246"/>
      <c r="N5" s="246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251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25"/>
      <c r="B7" s="125"/>
      <c r="C7" s="125"/>
      <c r="D7" s="125"/>
      <c r="E7" s="249" t="s">
        <v>98</v>
      </c>
      <c r="F7" s="255"/>
      <c r="G7" s="255"/>
      <c r="H7" s="255"/>
      <c r="I7" s="255"/>
      <c r="J7" s="255"/>
      <c r="K7" s="255"/>
      <c r="L7" s="255"/>
      <c r="M7" s="255"/>
      <c r="N7" s="255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25" t="s">
        <v>136</v>
      </c>
      <c r="B8" s="125"/>
      <c r="C8" s="125"/>
      <c r="D8" s="125"/>
      <c r="E8" s="131">
        <v>80</v>
      </c>
      <c r="F8" s="129">
        <v>20021</v>
      </c>
      <c r="G8" s="137">
        <v>6067530</v>
      </c>
      <c r="H8" s="129">
        <v>813799</v>
      </c>
      <c r="I8" s="161">
        <v>7.4558090000000004</v>
      </c>
      <c r="J8" s="185">
        <v>3682041.9</v>
      </c>
      <c r="K8" s="129">
        <v>46025.52</v>
      </c>
      <c r="L8" s="129">
        <v>183909</v>
      </c>
      <c r="M8" s="186">
        <v>606.84360000000004</v>
      </c>
      <c r="N8" s="186">
        <v>4524.5</v>
      </c>
      <c r="O8" s="161"/>
      <c r="Q8" s="129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25"/>
      <c r="B9" s="125"/>
      <c r="C9" s="125"/>
      <c r="D9" s="125"/>
      <c r="E9" s="208"/>
      <c r="F9" s="208"/>
      <c r="G9" s="208"/>
      <c r="H9" s="208"/>
      <c r="I9" s="208"/>
      <c r="J9" s="40"/>
      <c r="K9" s="40"/>
      <c r="L9" s="40"/>
      <c r="M9" s="40"/>
      <c r="N9" s="40"/>
      <c r="O9" s="161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253"/>
      <c r="B10" s="253"/>
      <c r="C10" s="253"/>
      <c r="D10" s="42"/>
      <c r="E10" s="249" t="s">
        <v>134</v>
      </c>
      <c r="F10" s="249"/>
      <c r="G10" s="249"/>
      <c r="H10" s="249"/>
      <c r="I10" s="249"/>
      <c r="J10" s="249"/>
      <c r="K10" s="249"/>
      <c r="L10" s="249"/>
      <c r="M10" s="249"/>
      <c r="N10" s="249"/>
      <c r="O10" s="161"/>
      <c r="Q10" s="197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8" t="s">
        <v>99</v>
      </c>
      <c r="C11" s="19">
        <v>100</v>
      </c>
      <c r="D11" s="50">
        <v>100</v>
      </c>
      <c r="E11" s="131">
        <v>44</v>
      </c>
      <c r="F11" s="129">
        <v>1057</v>
      </c>
      <c r="G11" s="137">
        <v>241003</v>
      </c>
      <c r="H11" s="129">
        <v>37926.5</v>
      </c>
      <c r="I11" s="161">
        <v>6.3544749999999999</v>
      </c>
      <c r="J11" s="185">
        <v>136512.95000000001</v>
      </c>
      <c r="K11" s="187">
        <v>3102.567</v>
      </c>
      <c r="L11" s="129">
        <v>129151.3</v>
      </c>
      <c r="M11" s="186">
        <v>566.43669999999997</v>
      </c>
      <c r="N11" s="187">
        <v>3599.4</v>
      </c>
      <c r="O11" s="161"/>
      <c r="P11" s="162"/>
      <c r="Q11" s="198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100</v>
      </c>
      <c r="C12" s="19">
        <v>150</v>
      </c>
      <c r="D12" s="50"/>
      <c r="E12" s="131">
        <v>3</v>
      </c>
      <c r="F12" s="129">
        <v>368</v>
      </c>
      <c r="G12" s="137">
        <v>125336</v>
      </c>
      <c r="H12" s="129">
        <v>6429</v>
      </c>
      <c r="I12" s="161">
        <v>19.49541</v>
      </c>
      <c r="J12" s="185">
        <v>38585.637999999999</v>
      </c>
      <c r="K12" s="187">
        <v>12861.88</v>
      </c>
      <c r="L12" s="129">
        <v>104852.3</v>
      </c>
      <c r="M12" s="186">
        <v>307.85759999999999</v>
      </c>
      <c r="N12" s="187">
        <v>6001.8</v>
      </c>
      <c r="O12" s="161"/>
      <c r="P12" s="162"/>
      <c r="Q12" s="198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100</v>
      </c>
      <c r="C13" s="19">
        <v>200</v>
      </c>
      <c r="D13" s="50"/>
      <c r="E13" s="131">
        <v>6</v>
      </c>
      <c r="F13" s="129">
        <v>1005</v>
      </c>
      <c r="G13" s="137">
        <v>297333</v>
      </c>
      <c r="H13" s="129">
        <v>40024</v>
      </c>
      <c r="I13" s="161">
        <v>7.4288679999999996</v>
      </c>
      <c r="J13" s="185">
        <v>244706.83</v>
      </c>
      <c r="K13" s="187">
        <v>40784.47</v>
      </c>
      <c r="L13" s="129">
        <v>243489.4</v>
      </c>
      <c r="M13" s="186">
        <v>823.00599999999997</v>
      </c>
      <c r="N13" s="187">
        <v>6114</v>
      </c>
      <c r="O13" s="161"/>
      <c r="P13" s="162"/>
      <c r="Q13" s="198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100</v>
      </c>
      <c r="C14" s="19">
        <v>250</v>
      </c>
      <c r="D14" s="50"/>
      <c r="E14" s="131">
        <v>6</v>
      </c>
      <c r="F14" s="129">
        <v>1409</v>
      </c>
      <c r="G14" s="137">
        <v>404164</v>
      </c>
      <c r="H14" s="129">
        <v>43344</v>
      </c>
      <c r="I14" s="161">
        <v>9.3245660000000008</v>
      </c>
      <c r="J14" s="185">
        <v>172905.46</v>
      </c>
      <c r="K14" s="187">
        <v>28817.58</v>
      </c>
      <c r="L14" s="129">
        <v>122715</v>
      </c>
      <c r="M14" s="186">
        <v>427.81020000000001</v>
      </c>
      <c r="N14" s="187">
        <v>3989.1</v>
      </c>
      <c r="O14" s="161"/>
      <c r="P14" s="162"/>
      <c r="Q14" s="198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100</v>
      </c>
      <c r="C15" s="19">
        <v>300</v>
      </c>
      <c r="D15" s="50"/>
      <c r="E15" s="131">
        <v>4</v>
      </c>
      <c r="F15" s="129">
        <v>1092</v>
      </c>
      <c r="G15" s="137">
        <v>326071</v>
      </c>
      <c r="H15" s="129">
        <v>34815</v>
      </c>
      <c r="I15" s="161">
        <v>9.3658190000000001</v>
      </c>
      <c r="J15" s="185">
        <v>142235.76</v>
      </c>
      <c r="K15" s="187">
        <v>35558.94</v>
      </c>
      <c r="L15" s="129">
        <v>130252.5</v>
      </c>
      <c r="M15" s="186">
        <v>436.21100000000001</v>
      </c>
      <c r="N15" s="187">
        <v>4085.5</v>
      </c>
      <c r="O15" s="161"/>
      <c r="P15" s="162"/>
      <c r="Q15" s="198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100</v>
      </c>
      <c r="C16" s="19">
        <v>400</v>
      </c>
      <c r="D16" s="50"/>
      <c r="E16" s="131">
        <v>5</v>
      </c>
      <c r="F16" s="129">
        <v>1663</v>
      </c>
      <c r="G16" s="137">
        <v>511355</v>
      </c>
      <c r="H16" s="129">
        <v>74359.5</v>
      </c>
      <c r="I16" s="161">
        <v>6.8767940000000003</v>
      </c>
      <c r="J16" s="185">
        <v>253385.86</v>
      </c>
      <c r="K16" s="187">
        <v>50677.17</v>
      </c>
      <c r="L16" s="129">
        <v>152366.70000000001</v>
      </c>
      <c r="M16" s="186">
        <v>495.51850000000002</v>
      </c>
      <c r="N16" s="187">
        <v>3407.6</v>
      </c>
      <c r="O16" s="161"/>
      <c r="P16" s="162"/>
      <c r="Q16" s="198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100</v>
      </c>
      <c r="C17" s="19">
        <v>500</v>
      </c>
      <c r="D17" s="50"/>
      <c r="E17" s="131">
        <v>4</v>
      </c>
      <c r="F17" s="129">
        <v>1917</v>
      </c>
      <c r="G17" s="137">
        <v>545198</v>
      </c>
      <c r="H17" s="129">
        <v>85246.5</v>
      </c>
      <c r="I17" s="161">
        <v>6.3955469999999996</v>
      </c>
      <c r="J17" s="185">
        <v>314947.32</v>
      </c>
      <c r="K17" s="187">
        <v>78736.83</v>
      </c>
      <c r="L17" s="129">
        <v>164291.79999999999</v>
      </c>
      <c r="M17" s="186">
        <v>577.67510000000004</v>
      </c>
      <c r="N17" s="187">
        <v>3694.5</v>
      </c>
      <c r="O17" s="161"/>
      <c r="P17" s="162"/>
      <c r="Q17" s="198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100</v>
      </c>
      <c r="C18" s="19">
        <v>600</v>
      </c>
      <c r="D18" s="50"/>
      <c r="E18" s="131">
        <v>4</v>
      </c>
      <c r="F18" s="129">
        <v>2094</v>
      </c>
      <c r="G18" s="137">
        <v>675312</v>
      </c>
      <c r="H18" s="129">
        <v>87357.5</v>
      </c>
      <c r="I18" s="161">
        <v>7.7304409999999999</v>
      </c>
      <c r="J18" s="185">
        <v>386470.01</v>
      </c>
      <c r="K18" s="187">
        <v>96617.5</v>
      </c>
      <c r="L18" s="129">
        <v>184560.7</v>
      </c>
      <c r="M18" s="186">
        <v>572.28359999999998</v>
      </c>
      <c r="N18" s="187">
        <v>4424</v>
      </c>
      <c r="O18" s="161"/>
      <c r="P18" s="162"/>
      <c r="Q18" s="198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101</v>
      </c>
      <c r="C19" s="19"/>
      <c r="D19" s="50"/>
      <c r="E19" s="131">
        <v>4</v>
      </c>
      <c r="F19" s="129">
        <v>9416</v>
      </c>
      <c r="G19" s="137">
        <v>2941758</v>
      </c>
      <c r="H19" s="129">
        <v>404297</v>
      </c>
      <c r="I19" s="161">
        <v>7.27623</v>
      </c>
      <c r="J19" s="185">
        <v>1992292.1</v>
      </c>
      <c r="K19" s="187">
        <v>498073</v>
      </c>
      <c r="L19" s="129">
        <v>211585.8</v>
      </c>
      <c r="M19" s="186">
        <v>677.24540000000002</v>
      </c>
      <c r="N19" s="187">
        <v>4927.8</v>
      </c>
      <c r="O19" s="161"/>
      <c r="P19" s="162"/>
      <c r="Q19" s="198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25"/>
      <c r="B20" s="125"/>
      <c r="C20" s="125"/>
      <c r="D20" s="125"/>
      <c r="E20" s="208"/>
      <c r="F20" s="208"/>
      <c r="G20" s="208"/>
      <c r="H20" s="208"/>
      <c r="I20" s="208"/>
      <c r="J20" s="40"/>
      <c r="K20" s="40"/>
      <c r="L20" s="40"/>
      <c r="M20" s="40"/>
      <c r="N20" s="40"/>
      <c r="O20" s="161"/>
      <c r="Q20" s="197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253"/>
      <c r="B21" s="253"/>
      <c r="C21" s="253"/>
      <c r="D21" s="42"/>
      <c r="E21" s="249" t="s">
        <v>135</v>
      </c>
      <c r="F21" s="249"/>
      <c r="G21" s="249"/>
      <c r="H21" s="249"/>
      <c r="I21" s="249"/>
      <c r="J21" s="249"/>
      <c r="K21" s="249"/>
      <c r="L21" s="249"/>
      <c r="M21" s="249"/>
      <c r="N21" s="249"/>
      <c r="O21" s="161"/>
      <c r="P21" s="97"/>
      <c r="Q21" s="1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</row>
    <row r="22" spans="1:163" s="19" customFormat="1" ht="12" customHeight="1">
      <c r="A22" s="19" t="s">
        <v>137</v>
      </c>
      <c r="B22" s="98"/>
      <c r="D22" s="50">
        <v>100</v>
      </c>
      <c r="E22" s="187">
        <v>70</v>
      </c>
      <c r="F22" s="187">
        <v>19308</v>
      </c>
      <c r="G22" s="137">
        <v>5818981</v>
      </c>
      <c r="H22" s="187">
        <v>801839</v>
      </c>
      <c r="I22" s="210">
        <v>7.2570490000000003</v>
      </c>
      <c r="J22" s="185">
        <v>3610996.4</v>
      </c>
      <c r="K22" s="187">
        <v>51585.66</v>
      </c>
      <c r="L22" s="187">
        <v>187020.7</v>
      </c>
      <c r="M22" s="187">
        <v>620.5548</v>
      </c>
      <c r="N22" s="187">
        <v>4503.3999999999996</v>
      </c>
      <c r="O22" s="161"/>
      <c r="P22" s="97"/>
      <c r="Q22" s="198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</row>
    <row r="23" spans="1:163" s="19" customFormat="1" ht="12" customHeight="1">
      <c r="A23" s="19" t="s">
        <v>138</v>
      </c>
      <c r="D23" s="50"/>
      <c r="E23" s="187">
        <v>10</v>
      </c>
      <c r="F23" s="187">
        <v>713</v>
      </c>
      <c r="G23" s="187">
        <v>248549</v>
      </c>
      <c r="H23" s="187">
        <v>11960.5</v>
      </c>
      <c r="I23" s="210">
        <v>20.780819999999999</v>
      </c>
      <c r="J23" s="185">
        <v>71045.474000000002</v>
      </c>
      <c r="K23" s="187">
        <v>7104.5469999999996</v>
      </c>
      <c r="L23" s="187">
        <v>99643.02</v>
      </c>
      <c r="M23" s="187">
        <v>285.84089999999998</v>
      </c>
      <c r="N23" s="187">
        <v>5940</v>
      </c>
      <c r="O23" s="161"/>
      <c r="P23" s="97"/>
      <c r="Q23" s="198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</row>
    <row r="24" spans="1:163" s="19" customFormat="1" ht="12" customHeight="1">
      <c r="A24" s="98"/>
      <c r="B24" s="98"/>
      <c r="C24" s="98"/>
      <c r="D24" s="22"/>
      <c r="E24" s="188"/>
      <c r="F24" s="188"/>
      <c r="G24" s="188"/>
      <c r="H24" s="188"/>
      <c r="I24" s="209"/>
      <c r="J24" s="188"/>
      <c r="K24" s="188"/>
      <c r="L24" s="188"/>
      <c r="M24" s="187"/>
      <c r="N24" s="188"/>
      <c r="O24" s="161"/>
      <c r="P24" s="97"/>
      <c r="Q24" s="1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</row>
    <row r="25" spans="1:163" s="19" customFormat="1" ht="12" customHeight="1">
      <c r="D25" s="50"/>
      <c r="E25" s="248" t="s">
        <v>280</v>
      </c>
      <c r="F25" s="248"/>
      <c r="G25" s="248"/>
      <c r="H25" s="248"/>
      <c r="I25" s="248"/>
      <c r="J25" s="248"/>
      <c r="K25" s="248"/>
      <c r="L25" s="248"/>
      <c r="M25" s="248"/>
      <c r="N25" s="248"/>
      <c r="O25" s="161"/>
      <c r="P25" s="97"/>
      <c r="Q25" s="197"/>
      <c r="R25" s="97" t="s">
        <v>25</v>
      </c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</row>
    <row r="26" spans="1:163" s="19" customFormat="1" ht="12" customHeight="1">
      <c r="A26" s="19" t="s">
        <v>139</v>
      </c>
      <c r="D26" s="50"/>
      <c r="E26" s="187">
        <v>35</v>
      </c>
      <c r="F26" s="187">
        <v>18433</v>
      </c>
      <c r="G26" s="137">
        <v>5637299</v>
      </c>
      <c r="H26" s="187">
        <v>762365</v>
      </c>
      <c r="I26" s="210">
        <v>7.3944879999999999</v>
      </c>
      <c r="J26" s="185">
        <v>3390424.4</v>
      </c>
      <c r="K26" s="187">
        <v>96869.27</v>
      </c>
      <c r="L26" s="185">
        <v>183932.3</v>
      </c>
      <c r="M26" s="187">
        <v>601.4271</v>
      </c>
      <c r="N26" s="187">
        <v>4447.2</v>
      </c>
      <c r="O26" s="161"/>
      <c r="P26" s="97"/>
      <c r="Q26" s="198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</row>
    <row r="27" spans="1:163" s="19" customFormat="1" ht="12" customHeight="1">
      <c r="A27" s="19" t="s">
        <v>140</v>
      </c>
      <c r="D27" s="50"/>
      <c r="E27" s="187">
        <v>6</v>
      </c>
      <c r="F27" s="187">
        <v>428</v>
      </c>
      <c r="G27" s="187">
        <v>97124</v>
      </c>
      <c r="H27" s="187">
        <v>20582.5</v>
      </c>
      <c r="I27" s="210">
        <v>4.7187659999999996</v>
      </c>
      <c r="J27" s="185">
        <v>148083.73000000001</v>
      </c>
      <c r="K27" s="187">
        <v>24680.62</v>
      </c>
      <c r="L27" s="185">
        <v>345990</v>
      </c>
      <c r="M27" s="187">
        <v>1524.6869999999999</v>
      </c>
      <c r="N27" s="187">
        <v>7194.6</v>
      </c>
      <c r="O27" s="161"/>
      <c r="P27" s="97"/>
      <c r="Q27" s="198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19" customFormat="1" ht="12" customHeight="1">
      <c r="A28" s="19" t="s">
        <v>141</v>
      </c>
      <c r="D28" s="50"/>
      <c r="E28" s="187">
        <v>29</v>
      </c>
      <c r="F28" s="187">
        <v>447</v>
      </c>
      <c r="G28" s="187">
        <v>84558</v>
      </c>
      <c r="H28" s="187">
        <v>18891</v>
      </c>
      <c r="I28" s="210">
        <v>4.4760999999999997</v>
      </c>
      <c r="J28" s="185">
        <v>72488.3</v>
      </c>
      <c r="K28" s="187">
        <v>2499.5970000000002</v>
      </c>
      <c r="L28" s="185">
        <v>162166.20000000001</v>
      </c>
      <c r="M28" s="187">
        <v>857.26130000000001</v>
      </c>
      <c r="N28" s="187">
        <v>3837.2</v>
      </c>
      <c r="O28" s="161"/>
      <c r="P28" s="97"/>
      <c r="Q28" s="198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</row>
    <row r="29" spans="1:163" s="19" customFormat="1" ht="12" customHeight="1">
      <c r="A29" s="98"/>
      <c r="B29" s="98"/>
      <c r="C29" s="98"/>
      <c r="D29" s="22"/>
      <c r="E29" s="22"/>
      <c r="F29" s="22"/>
      <c r="G29" s="22"/>
      <c r="H29" s="22"/>
      <c r="I29" s="43"/>
      <c r="J29" s="22"/>
      <c r="K29" s="22"/>
      <c r="L29" s="22"/>
      <c r="M29" s="22"/>
      <c r="N29" s="22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</row>
    <row r="30" spans="1:163" s="19" customFormat="1" ht="12" customHeight="1">
      <c r="A30" s="247" t="s">
        <v>9</v>
      </c>
      <c r="B30" s="247"/>
      <c r="C30" s="247"/>
      <c r="D30" s="247"/>
      <c r="E30" s="247"/>
      <c r="F30" s="247"/>
      <c r="G30" s="247"/>
      <c r="H30" s="247"/>
      <c r="I30" s="247"/>
      <c r="J30" s="247"/>
      <c r="K30" s="32"/>
      <c r="L30" s="3"/>
      <c r="M30" s="12"/>
      <c r="N30" s="7"/>
      <c r="O30" s="4"/>
      <c r="P30" s="8"/>
      <c r="Q30" s="4"/>
      <c r="R30" s="4"/>
      <c r="S30" s="9"/>
      <c r="T30" s="10"/>
      <c r="U30" s="4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</row>
    <row r="31" spans="1:163" ht="12" customHeight="1">
      <c r="A31" s="254" t="s">
        <v>118</v>
      </c>
      <c r="B31" s="254"/>
      <c r="C31" s="254"/>
      <c r="D31" s="254"/>
      <c r="E31" s="254"/>
      <c r="F31" s="254"/>
      <c r="G31" s="254"/>
      <c r="H31" s="252"/>
      <c r="I31" s="252"/>
      <c r="J31" s="252"/>
      <c r="K31" s="252"/>
      <c r="L31" s="252"/>
      <c r="M31" s="252"/>
      <c r="N31" s="25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54"/>
      <c r="B32" s="154"/>
      <c r="C32" s="154"/>
      <c r="D32" s="154"/>
      <c r="E32" s="154"/>
      <c r="F32" s="154"/>
      <c r="G32" s="154"/>
      <c r="H32" s="153"/>
      <c r="I32" s="153"/>
      <c r="J32" s="153"/>
      <c r="K32" s="153"/>
      <c r="L32" s="153"/>
      <c r="M32" s="153"/>
      <c r="N32" s="15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D33" s="44"/>
      <c r="E33" s="45"/>
      <c r="F33" s="22"/>
      <c r="G33" s="22"/>
      <c r="H33" s="22"/>
      <c r="I33" s="22"/>
      <c r="J33" s="22"/>
      <c r="K33" s="22"/>
      <c r="L33" s="22"/>
      <c r="M33" s="22"/>
      <c r="N33" s="22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A34" s="250" t="s">
        <v>338</v>
      </c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5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48" t="s">
        <v>292</v>
      </c>
      <c r="Q35" s="151" t="s">
        <v>311</v>
      </c>
      <c r="R35" s="151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48" t="s">
        <v>293</v>
      </c>
      <c r="Q36" s="131">
        <v>3.0322483111111111</v>
      </c>
      <c r="R36" s="131"/>
      <c r="S36" s="187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P37" s="48" t="s">
        <v>294</v>
      </c>
      <c r="Q37" s="131">
        <v>13</v>
      </c>
      <c r="R37" s="131"/>
      <c r="S37" s="187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5"/>
      <c r="F38" s="15"/>
      <c r="G38" s="15"/>
      <c r="H38" s="15"/>
      <c r="I38" s="15"/>
      <c r="J38" s="15"/>
      <c r="K38" s="15"/>
      <c r="L38" s="15"/>
      <c r="M38" s="15"/>
      <c r="N38" s="15"/>
      <c r="P38" s="48" t="s">
        <v>295</v>
      </c>
      <c r="Q38" s="131">
        <v>41</v>
      </c>
      <c r="R38" s="131"/>
      <c r="S38" s="187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6"/>
      <c r="F39" s="15"/>
      <c r="G39" s="15"/>
      <c r="H39" s="15"/>
      <c r="I39" s="15"/>
      <c r="J39" s="15"/>
      <c r="K39" s="15"/>
      <c r="L39" s="15"/>
      <c r="M39" s="15"/>
      <c r="N39" s="15"/>
      <c r="P39" s="48" t="s">
        <v>296</v>
      </c>
      <c r="Q39" s="131">
        <v>29</v>
      </c>
      <c r="R39" s="131"/>
      <c r="S39" s="187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7"/>
      <c r="F40" s="15"/>
      <c r="G40" s="15"/>
      <c r="H40" s="15"/>
      <c r="I40" s="15"/>
      <c r="J40" s="15"/>
      <c r="K40" s="15"/>
      <c r="L40" s="15"/>
      <c r="M40" s="15"/>
      <c r="N40" s="15"/>
      <c r="P40" s="48" t="s">
        <v>297</v>
      </c>
      <c r="Q40" s="131">
        <v>36</v>
      </c>
      <c r="R40" s="131"/>
      <c r="S40" s="187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P41" s="48" t="s">
        <v>298</v>
      </c>
      <c r="Q41" s="131">
        <v>51</v>
      </c>
      <c r="R41" s="131"/>
      <c r="S41" s="187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P42" s="48" t="s">
        <v>299</v>
      </c>
      <c r="Q42" s="131">
        <v>79</v>
      </c>
      <c r="R42" s="131"/>
      <c r="S42" s="187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48" t="s">
        <v>300</v>
      </c>
      <c r="Q43" s="131">
        <v>97</v>
      </c>
      <c r="R43" s="131"/>
      <c r="S43" s="187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4"/>
      <c r="F44" s="14"/>
      <c r="G44" s="14"/>
      <c r="H44" s="14"/>
      <c r="I44" s="14"/>
      <c r="J44" s="14"/>
      <c r="K44" s="14"/>
      <c r="L44" s="14"/>
      <c r="M44" s="14"/>
      <c r="N44" s="14"/>
      <c r="P44" s="48" t="s">
        <v>301</v>
      </c>
      <c r="Q44" s="131">
        <v>498</v>
      </c>
      <c r="R44" s="131"/>
      <c r="S44" s="187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5"/>
      <c r="F45" s="15"/>
      <c r="G45" s="15"/>
      <c r="H45" s="15"/>
      <c r="I45" s="15"/>
      <c r="J45" s="15"/>
      <c r="K45" s="15"/>
      <c r="L45" s="15"/>
      <c r="M45" s="15"/>
      <c r="N45" s="15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8"/>
      <c r="F49" s="18"/>
      <c r="G49" s="18"/>
      <c r="H49" s="18"/>
      <c r="I49" s="18"/>
      <c r="J49" s="18"/>
      <c r="K49" s="18"/>
      <c r="L49" s="18"/>
      <c r="M49" s="18"/>
      <c r="N49" s="18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  <row r="316" spans="31:111"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</row>
  </sheetData>
  <mergeCells count="18">
    <mergeCell ref="A1:N1"/>
    <mergeCell ref="J3:N3"/>
    <mergeCell ref="E3:I3"/>
    <mergeCell ref="E5:H5"/>
    <mergeCell ref="A3:D5"/>
    <mergeCell ref="L5:N5"/>
    <mergeCell ref="A2:N2"/>
    <mergeCell ref="J5:K5"/>
    <mergeCell ref="E25:N25"/>
    <mergeCell ref="E10:N10"/>
    <mergeCell ref="E21:N21"/>
    <mergeCell ref="A34:N34"/>
    <mergeCell ref="A6:N6"/>
    <mergeCell ref="A21:C21"/>
    <mergeCell ref="A10:C10"/>
    <mergeCell ref="A30:J30"/>
    <mergeCell ref="A31:N31"/>
    <mergeCell ref="E7:N7"/>
  </mergeCells>
  <phoneticPr fontId="11" type="noConversion"/>
  <hyperlinks>
    <hyperlink ref="A1:N1" location="Inhaltsverzeichnis!A17:C18" display="Inhaltsverzeichnis!A17:C18"/>
    <hyperlink ref="A34:H34" location="Inhaltsverzeichnis!A7" display="1 Personalkosten der Krankenhäuser im Land Brandenburg 2007 nach Beschäftigtengruppen"/>
    <hyperlink ref="A34:N34" location="Inhaltsverzeichnis!A11:C11" display="3 Bereinigte Kosten je Krankenhaus im Land Berlin 2012 nach Größenklass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14 –  Berlin  &amp;G</oddFooter>
  </headerFooter>
  <colBreaks count="1" manualBreakCount="1">
    <brk id="14" max="30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pane ySplit="6" topLeftCell="A7" activePane="bottomLeft" state="frozen"/>
      <selection activeCell="A2" sqref="A2"/>
      <selection pane="bottomLeft" activeCell="A7" sqref="A7:G7"/>
    </sheetView>
  </sheetViews>
  <sheetFormatPr baseColWidth="10" defaultColWidth="11.5546875" defaultRowHeight="13.2"/>
  <cols>
    <col min="1" max="1" width="39.6640625" style="2" customWidth="1"/>
    <col min="2" max="7" width="8.5546875" style="2" customWidth="1"/>
    <col min="8" max="8" width="12.109375" style="63" customWidth="1"/>
    <col min="9" max="9" width="12.5546875" style="63" customWidth="1"/>
    <col min="10" max="10" width="11.5546875" style="1" customWidth="1"/>
    <col min="11" max="11" width="12" style="1" customWidth="1"/>
    <col min="12" max="13" width="11.5546875" style="1" customWidth="1"/>
    <col min="14" max="14" width="10.88671875"/>
    <col min="15" max="15" width="10.5546875" style="62" customWidth="1"/>
    <col min="16" max="20" width="11.5546875" style="1" customWidth="1"/>
    <col min="21" max="16384" width="11.5546875" style="2"/>
  </cols>
  <sheetData>
    <row r="1" spans="1:45" ht="24" customHeight="1">
      <c r="A1" s="264" t="s">
        <v>340</v>
      </c>
      <c r="B1" s="264"/>
      <c r="C1" s="264"/>
      <c r="D1" s="264"/>
      <c r="E1" s="264"/>
      <c r="F1" s="264"/>
      <c r="G1" s="108"/>
    </row>
    <row r="2" spans="1:45" ht="12" customHeight="1">
      <c r="A2" s="263"/>
      <c r="B2" s="263"/>
      <c r="C2" s="263"/>
      <c r="D2" s="263"/>
      <c r="E2" s="263"/>
      <c r="F2" s="263"/>
      <c r="G2" s="263"/>
    </row>
    <row r="3" spans="1:45" ht="12" customHeight="1">
      <c r="A3" s="271" t="s">
        <v>15</v>
      </c>
      <c r="B3" s="266" t="s">
        <v>1</v>
      </c>
      <c r="C3" s="236" t="s">
        <v>16</v>
      </c>
      <c r="D3" s="265"/>
      <c r="E3" s="265"/>
      <c r="F3" s="265"/>
      <c r="G3" s="265"/>
      <c r="J3" s="25"/>
      <c r="K3" s="25"/>
      <c r="L3" s="25"/>
      <c r="M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ht="12" customHeight="1">
      <c r="A4" s="272"/>
      <c r="B4" s="270"/>
      <c r="C4" s="266" t="s">
        <v>104</v>
      </c>
      <c r="D4" s="236" t="s">
        <v>146</v>
      </c>
      <c r="E4" s="265"/>
      <c r="F4" s="239"/>
      <c r="G4" s="268" t="s">
        <v>105</v>
      </c>
      <c r="J4" s="25"/>
      <c r="K4" s="25"/>
      <c r="L4" s="25"/>
      <c r="M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ht="35.1" customHeight="1">
      <c r="A5" s="272"/>
      <c r="B5" s="267"/>
      <c r="C5" s="267"/>
      <c r="D5" s="20" t="s">
        <v>147</v>
      </c>
      <c r="E5" s="20" t="s">
        <v>148</v>
      </c>
      <c r="F5" s="20" t="s">
        <v>149</v>
      </c>
      <c r="G5" s="269"/>
      <c r="J5" s="25"/>
      <c r="K5" s="25"/>
      <c r="L5" s="25"/>
      <c r="M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ht="12" customHeight="1">
      <c r="A6" s="273"/>
      <c r="B6" s="274" t="s">
        <v>6</v>
      </c>
      <c r="C6" s="275"/>
      <c r="D6" s="275"/>
      <c r="E6" s="275"/>
      <c r="F6" s="275"/>
      <c r="G6" s="275"/>
      <c r="J6" s="25"/>
      <c r="K6" s="25"/>
      <c r="L6" s="25"/>
      <c r="M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1.4" customHeight="1">
      <c r="A7" s="261"/>
      <c r="B7" s="262"/>
      <c r="C7" s="262"/>
      <c r="D7" s="262"/>
      <c r="E7" s="262"/>
      <c r="F7" s="262"/>
      <c r="G7" s="262"/>
      <c r="H7" s="217"/>
      <c r="I7" s="217"/>
      <c r="J7" s="217"/>
      <c r="K7" s="217"/>
      <c r="L7" s="217"/>
      <c r="M7" s="217"/>
      <c r="N7" s="217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11.4" customHeight="1">
      <c r="A8" s="28" t="s">
        <v>113</v>
      </c>
      <c r="B8" s="189">
        <v>4373958.8310000002</v>
      </c>
      <c r="C8" s="189">
        <v>4298809.1109999996</v>
      </c>
      <c r="D8" s="189">
        <v>4050466.7239999999</v>
      </c>
      <c r="E8" s="189">
        <v>170192.17300000001</v>
      </c>
      <c r="F8" s="189">
        <v>78150.214000000007</v>
      </c>
      <c r="G8" s="189">
        <v>75149.72</v>
      </c>
      <c r="H8" s="163"/>
      <c r="I8" s="164"/>
      <c r="J8" s="21"/>
      <c r="K8" s="21"/>
      <c r="L8" s="21"/>
      <c r="M8" s="65"/>
      <c r="N8" s="66"/>
      <c r="O8" s="64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1:45" ht="11.4" customHeight="1">
      <c r="A9" s="202" t="s">
        <v>70</v>
      </c>
      <c r="B9" s="189">
        <v>4332406.1220000004</v>
      </c>
      <c r="C9" s="189">
        <v>4257743.3389999997</v>
      </c>
      <c r="D9" s="189">
        <v>4010180.091</v>
      </c>
      <c r="E9" s="189">
        <v>169444.084</v>
      </c>
      <c r="F9" s="189">
        <v>78119.164000000004</v>
      </c>
      <c r="G9" s="189">
        <v>74662.782999999996</v>
      </c>
      <c r="H9" s="163"/>
      <c r="I9" s="164"/>
      <c r="J9" s="75"/>
      <c r="K9" s="75"/>
      <c r="L9" s="75"/>
      <c r="M9" s="76"/>
      <c r="N9" s="66"/>
      <c r="O9" s="63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</row>
    <row r="10" spans="1:45" ht="11.4" customHeight="1">
      <c r="A10" s="204" t="s">
        <v>69</v>
      </c>
      <c r="B10" s="189">
        <v>4300209.1160000004</v>
      </c>
      <c r="C10" s="189">
        <v>4225602.5580000002</v>
      </c>
      <c r="D10" s="189">
        <v>3979076.1809999999</v>
      </c>
      <c r="E10" s="189">
        <v>168465.41899999999</v>
      </c>
      <c r="F10" s="189">
        <v>78060.957999999999</v>
      </c>
      <c r="G10" s="189">
        <v>74606.558000000005</v>
      </c>
      <c r="H10" s="163"/>
      <c r="I10" s="164"/>
      <c r="J10" s="21"/>
      <c r="M10" s="65"/>
      <c r="N10" s="66"/>
      <c r="O10" s="64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1.4" customHeight="1">
      <c r="A11" s="31" t="s">
        <v>26</v>
      </c>
      <c r="B11" s="189">
        <v>2470278.5619999999</v>
      </c>
      <c r="C11" s="189">
        <v>2419395.9500000002</v>
      </c>
      <c r="D11" s="189">
        <v>2320519.5150000001</v>
      </c>
      <c r="E11" s="189">
        <v>69501.163</v>
      </c>
      <c r="F11" s="189">
        <v>29375.272000000001</v>
      </c>
      <c r="G11" s="189">
        <v>50882.612000000001</v>
      </c>
      <c r="H11" s="163"/>
      <c r="I11" s="164"/>
      <c r="J11" s="21"/>
      <c r="K11" s="21"/>
      <c r="L11" s="21"/>
      <c r="M11" s="65"/>
      <c r="N11" s="66"/>
      <c r="O11" s="64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</row>
    <row r="12" spans="1:45" ht="11.4" customHeight="1">
      <c r="A12" s="29" t="s">
        <v>30</v>
      </c>
      <c r="B12" s="189">
        <v>833342.53799999994</v>
      </c>
      <c r="C12" s="189">
        <v>819305.51800000004</v>
      </c>
      <c r="D12" s="189">
        <v>784449.69799999997</v>
      </c>
      <c r="E12" s="189">
        <v>23640.401999999998</v>
      </c>
      <c r="F12" s="189">
        <v>11215.418</v>
      </c>
      <c r="G12" s="189">
        <v>14037.02</v>
      </c>
      <c r="H12" s="163"/>
      <c r="I12" s="164"/>
      <c r="J12" s="37"/>
      <c r="K12" s="21"/>
      <c r="L12" s="37"/>
      <c r="M12" s="65"/>
      <c r="N12" s="66"/>
      <c r="O12" s="64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</row>
    <row r="13" spans="1:45" ht="11.4" customHeight="1">
      <c r="A13" s="29" t="s">
        <v>17</v>
      </c>
      <c r="B13" s="189">
        <v>688598.59199999995</v>
      </c>
      <c r="C13" s="189">
        <v>667191.23199999996</v>
      </c>
      <c r="D13" s="189">
        <v>638689.44200000004</v>
      </c>
      <c r="E13" s="189">
        <v>22133.284</v>
      </c>
      <c r="F13" s="189">
        <v>6368.5060000000003</v>
      </c>
      <c r="G13" s="189">
        <v>21407.360000000001</v>
      </c>
      <c r="H13" s="163"/>
      <c r="I13" s="164"/>
      <c r="J13" s="37"/>
      <c r="K13" s="21"/>
      <c r="L13" s="37"/>
      <c r="M13" s="65"/>
      <c r="N13" s="66"/>
      <c r="O13" s="64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</row>
    <row r="14" spans="1:45" ht="11.4" customHeight="1">
      <c r="A14" s="29" t="s">
        <v>18</v>
      </c>
      <c r="B14" s="189">
        <v>342791.66399999999</v>
      </c>
      <c r="C14" s="189">
        <v>335728.17200000002</v>
      </c>
      <c r="D14" s="189">
        <v>325249.75400000002</v>
      </c>
      <c r="E14" s="189">
        <v>8662.3250000000007</v>
      </c>
      <c r="F14" s="189">
        <v>1816.0930000000001</v>
      </c>
      <c r="G14" s="189">
        <v>7063.4920000000002</v>
      </c>
      <c r="H14" s="163"/>
      <c r="I14" s="164"/>
      <c r="J14" s="37"/>
      <c r="K14" s="21"/>
      <c r="L14" s="37"/>
      <c r="M14" s="65"/>
      <c r="N14" s="66"/>
      <c r="O14" s="64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</row>
    <row r="15" spans="1:45" ht="11.4" customHeight="1">
      <c r="A15" s="29" t="s">
        <v>19</v>
      </c>
      <c r="B15" s="189">
        <v>269091.70600000001</v>
      </c>
      <c r="C15" s="189">
        <v>265807.61099999998</v>
      </c>
      <c r="D15" s="189">
        <v>253861.05300000001</v>
      </c>
      <c r="E15" s="189">
        <v>7767.7790000000005</v>
      </c>
      <c r="F15" s="189">
        <v>4178.7790000000005</v>
      </c>
      <c r="G15" s="189">
        <v>3284.0949999999998</v>
      </c>
      <c r="H15" s="163"/>
      <c r="I15" s="164"/>
      <c r="J15" s="37"/>
      <c r="K15" s="21"/>
      <c r="L15" s="37"/>
      <c r="M15" s="65"/>
      <c r="N15" s="66"/>
      <c r="O15" s="64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45" ht="11.4" customHeight="1">
      <c r="A16" s="29" t="s">
        <v>20</v>
      </c>
      <c r="B16" s="189">
        <v>6362.2690000000002</v>
      </c>
      <c r="C16" s="189">
        <v>6290.08</v>
      </c>
      <c r="D16" s="189">
        <v>6182.2539999999999</v>
      </c>
      <c r="E16" s="189">
        <v>14</v>
      </c>
      <c r="F16" s="189">
        <v>93.825999999999993</v>
      </c>
      <c r="G16" s="189">
        <v>72.188999999999993</v>
      </c>
      <c r="H16" s="163"/>
      <c r="I16" s="164"/>
      <c r="J16" s="37"/>
      <c r="K16" s="21"/>
      <c r="L16" s="37"/>
      <c r="M16" s="65"/>
      <c r="N16" s="66"/>
      <c r="O16" s="64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</row>
    <row r="17" spans="1:45" ht="11.4" customHeight="1">
      <c r="A17" s="29" t="s">
        <v>31</v>
      </c>
      <c r="B17" s="189">
        <v>49143.951999999997</v>
      </c>
      <c r="C17" s="189">
        <v>48037.870999999999</v>
      </c>
      <c r="D17" s="189">
        <v>47439.523000000001</v>
      </c>
      <c r="E17" s="189">
        <v>267.464</v>
      </c>
      <c r="F17" s="189">
        <v>330.88400000000001</v>
      </c>
      <c r="G17" s="189">
        <v>1106.0809999999999</v>
      </c>
      <c r="H17" s="163"/>
      <c r="I17" s="164"/>
      <c r="J17" s="37"/>
      <c r="K17" s="21"/>
      <c r="L17" s="37"/>
      <c r="M17" s="65"/>
      <c r="N17" s="66"/>
      <c r="O17" s="64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</row>
    <row r="18" spans="1:45" ht="11.4" customHeight="1">
      <c r="A18" s="29" t="s">
        <v>21</v>
      </c>
      <c r="B18" s="189">
        <v>34188.853000000003</v>
      </c>
      <c r="C18" s="189">
        <v>34028.99</v>
      </c>
      <c r="D18" s="189">
        <v>33267.353999999999</v>
      </c>
      <c r="E18" s="189">
        <v>276.71499999999997</v>
      </c>
      <c r="F18" s="189">
        <v>484.92099999999999</v>
      </c>
      <c r="G18" s="189">
        <v>159.863</v>
      </c>
      <c r="H18" s="163"/>
      <c r="I18" s="164"/>
      <c r="J18" s="37"/>
      <c r="K18" s="21"/>
      <c r="L18" s="37"/>
      <c r="M18" s="65"/>
      <c r="N18" s="66"/>
      <c r="O18" s="64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</row>
    <row r="19" spans="1:45" ht="11.4" customHeight="1">
      <c r="A19" s="29" t="s">
        <v>22</v>
      </c>
      <c r="B19" s="189">
        <v>165896.18100000001</v>
      </c>
      <c r="C19" s="189">
        <v>163759.00200000001</v>
      </c>
      <c r="D19" s="189">
        <v>154398.10500000001</v>
      </c>
      <c r="E19" s="189">
        <v>4886.7190000000001</v>
      </c>
      <c r="F19" s="189">
        <v>4474.1779999999999</v>
      </c>
      <c r="G19" s="189">
        <v>2137.1790000000001</v>
      </c>
      <c r="H19" s="163"/>
      <c r="I19" s="164"/>
      <c r="J19" s="37"/>
      <c r="K19" s="37"/>
      <c r="L19" s="37"/>
      <c r="M19" s="65"/>
      <c r="N19" s="66"/>
      <c r="O19" s="64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</row>
    <row r="20" spans="1:45" ht="11.4" customHeight="1">
      <c r="A20" s="29" t="s">
        <v>23</v>
      </c>
      <c r="B20" s="189">
        <v>16522.402999999998</v>
      </c>
      <c r="C20" s="189">
        <v>16149.148999999999</v>
      </c>
      <c r="D20" s="189">
        <v>15708.029</v>
      </c>
      <c r="E20" s="189">
        <v>398.32299999999998</v>
      </c>
      <c r="F20" s="189">
        <v>42.796999999999997</v>
      </c>
      <c r="G20" s="189">
        <v>373.25400000000002</v>
      </c>
      <c r="H20" s="163"/>
      <c r="I20" s="164"/>
      <c r="J20" s="37"/>
      <c r="K20" s="37"/>
      <c r="L20" s="37"/>
      <c r="M20" s="65"/>
      <c r="N20" s="66"/>
      <c r="O20" s="64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</row>
    <row r="21" spans="1:45" ht="11.4" customHeight="1">
      <c r="A21" s="29" t="s">
        <v>24</v>
      </c>
      <c r="B21" s="189">
        <v>14760.159</v>
      </c>
      <c r="C21" s="189">
        <v>14578.816000000001</v>
      </c>
      <c r="D21" s="189">
        <v>13515.968999999999</v>
      </c>
      <c r="E21" s="189">
        <v>1056.241</v>
      </c>
      <c r="F21" s="189">
        <v>6.6059999999999999</v>
      </c>
      <c r="G21" s="189">
        <v>181.34299999999999</v>
      </c>
      <c r="H21" s="163"/>
      <c r="I21" s="164"/>
      <c r="J21" s="37"/>
      <c r="K21" s="37"/>
      <c r="L21" s="37"/>
      <c r="M21" s="65"/>
      <c r="N21" s="66"/>
      <c r="O21" s="64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1.4" customHeight="1">
      <c r="A22" s="29" t="s">
        <v>32</v>
      </c>
      <c r="B22" s="189">
        <v>49580.245000000003</v>
      </c>
      <c r="C22" s="189">
        <v>48519.508999999998</v>
      </c>
      <c r="D22" s="189">
        <v>47758.334000000003</v>
      </c>
      <c r="E22" s="189">
        <v>397.911</v>
      </c>
      <c r="F22" s="189">
        <v>363.26400000000001</v>
      </c>
      <c r="G22" s="189">
        <v>1060.7360000000001</v>
      </c>
      <c r="H22" s="163"/>
      <c r="I22" s="164"/>
      <c r="J22" s="37"/>
      <c r="K22" s="37"/>
      <c r="L22" s="37"/>
      <c r="M22" s="65"/>
      <c r="N22" s="66"/>
      <c r="O22" s="64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1.4" customHeight="1">
      <c r="A23" s="31" t="s">
        <v>27</v>
      </c>
      <c r="B23" s="189">
        <v>1794642.507</v>
      </c>
      <c r="C23" s="189">
        <v>1771115.5349999999</v>
      </c>
      <c r="D23" s="189">
        <v>1625494.9550000001</v>
      </c>
      <c r="E23" s="189">
        <v>98681.251999999993</v>
      </c>
      <c r="F23" s="189">
        <v>46939.328000000001</v>
      </c>
      <c r="G23" s="189">
        <v>23526.972000000002</v>
      </c>
      <c r="H23" s="163"/>
      <c r="I23" s="206"/>
      <c r="J23" s="207"/>
      <c r="K23" s="206"/>
      <c r="L23" s="37"/>
      <c r="M23" s="65"/>
      <c r="N23" s="66"/>
      <c r="O23" s="64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</row>
    <row r="24" spans="1:45" ht="11.4" customHeight="1">
      <c r="A24" s="29" t="s">
        <v>117</v>
      </c>
      <c r="B24" s="189">
        <v>1289442.2210000001</v>
      </c>
      <c r="C24" s="189">
        <v>1279171.689</v>
      </c>
      <c r="D24" s="189">
        <v>1168800.1410000001</v>
      </c>
      <c r="E24" s="189">
        <v>74296.472000000009</v>
      </c>
      <c r="F24" s="189">
        <v>36075.076000000001</v>
      </c>
      <c r="G24" s="189">
        <v>10270.532000000001</v>
      </c>
      <c r="H24" s="163"/>
      <c r="I24" s="205"/>
      <c r="J24" s="207"/>
      <c r="K24" s="205"/>
      <c r="L24" s="37"/>
      <c r="M24" s="65"/>
      <c r="N24" s="66"/>
      <c r="O24" s="64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</row>
    <row r="25" spans="1:45" ht="11.4" customHeight="1">
      <c r="A25" s="35" t="s">
        <v>33</v>
      </c>
      <c r="B25" s="189">
        <v>92532.691000000006</v>
      </c>
      <c r="C25" s="189">
        <v>90292.232999999993</v>
      </c>
      <c r="D25" s="189">
        <v>86503.125</v>
      </c>
      <c r="E25" s="189">
        <v>1276.1980000000001</v>
      </c>
      <c r="F25" s="189">
        <v>2512.91</v>
      </c>
      <c r="G25" s="189">
        <v>2240.4580000000001</v>
      </c>
      <c r="H25" s="163"/>
      <c r="I25" s="206"/>
      <c r="J25" s="207"/>
      <c r="K25" s="206"/>
      <c r="L25" s="37"/>
      <c r="M25" s="65"/>
      <c r="N25" s="66"/>
      <c r="O25" s="64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ht="11.4" customHeight="1">
      <c r="A26" s="35" t="s">
        <v>34</v>
      </c>
      <c r="B26" s="189">
        <v>893181.36600000004</v>
      </c>
      <c r="C26" s="189">
        <v>889268.78799999994</v>
      </c>
      <c r="D26" s="189">
        <v>797938.66899999999</v>
      </c>
      <c r="E26" s="189">
        <v>62904.177000000003</v>
      </c>
      <c r="F26" s="189">
        <v>28425.941999999999</v>
      </c>
      <c r="G26" s="189">
        <v>3912.578</v>
      </c>
      <c r="H26" s="163"/>
      <c r="I26" s="206"/>
      <c r="J26" s="207"/>
      <c r="K26" s="206"/>
      <c r="L26" s="37"/>
      <c r="M26" s="65"/>
      <c r="N26" s="66"/>
      <c r="O26" s="64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ht="11.4" customHeight="1">
      <c r="A27" s="33" t="s">
        <v>284</v>
      </c>
      <c r="B27" s="189">
        <v>167530.62599999999</v>
      </c>
      <c r="C27" s="189">
        <v>166676.11300000001</v>
      </c>
      <c r="D27" s="189">
        <v>160914.4</v>
      </c>
      <c r="E27" s="189">
        <v>4263.3689999999997</v>
      </c>
      <c r="F27" s="189">
        <v>1498.3440000000001</v>
      </c>
      <c r="G27" s="189">
        <v>854.51300000000003</v>
      </c>
      <c r="H27" s="163"/>
      <c r="I27" s="206"/>
      <c r="J27" s="207"/>
      <c r="K27" s="206"/>
      <c r="L27" s="37"/>
      <c r="M27" s="65"/>
      <c r="N27" s="66"/>
      <c r="O27" s="64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</row>
    <row r="28" spans="1:45" ht="11.4" customHeight="1">
      <c r="A28" s="34" t="s">
        <v>35</v>
      </c>
      <c r="B28" s="189">
        <v>44915.74</v>
      </c>
      <c r="C28" s="189">
        <v>44844.953000000001</v>
      </c>
      <c r="D28" s="189">
        <v>41115.184999999998</v>
      </c>
      <c r="E28" s="189">
        <v>3617.8719999999998</v>
      </c>
      <c r="F28" s="189">
        <v>111.896</v>
      </c>
      <c r="G28" s="189">
        <v>70.787000000000006</v>
      </c>
      <c r="H28" s="163"/>
      <c r="I28" s="206"/>
      <c r="J28" s="207"/>
      <c r="K28" s="206"/>
      <c r="L28" s="37"/>
      <c r="M28" s="65"/>
      <c r="N28" s="66"/>
      <c r="O28" s="64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</row>
    <row r="29" spans="1:45" ht="11.4" customHeight="1">
      <c r="A29" s="34" t="s">
        <v>36</v>
      </c>
      <c r="B29" s="189">
        <v>13223.924999999999</v>
      </c>
      <c r="C29" s="189">
        <v>13195.468000000001</v>
      </c>
      <c r="D29" s="189">
        <v>12359.773999999999</v>
      </c>
      <c r="E29" s="189">
        <v>446.76</v>
      </c>
      <c r="F29" s="189">
        <v>388.93400000000003</v>
      </c>
      <c r="G29" s="189">
        <v>28.457000000000001</v>
      </c>
      <c r="H29" s="163"/>
      <c r="I29" s="206"/>
      <c r="J29" s="207"/>
      <c r="K29" s="206"/>
      <c r="L29" s="37"/>
      <c r="M29" s="65"/>
      <c r="N29" s="66"/>
      <c r="O29" s="64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45" ht="11.4" customHeight="1">
      <c r="A30" s="34" t="s">
        <v>65</v>
      </c>
      <c r="B30" s="189">
        <v>109073.96799999999</v>
      </c>
      <c r="C30" s="189">
        <v>108862.25199999999</v>
      </c>
      <c r="D30" s="189">
        <v>94707.831000000006</v>
      </c>
      <c r="E30" s="189">
        <v>11219.541999999999</v>
      </c>
      <c r="F30" s="189">
        <v>2934.8789999999999</v>
      </c>
      <c r="G30" s="189">
        <v>211.71600000000001</v>
      </c>
      <c r="H30" s="163"/>
      <c r="I30" s="206"/>
      <c r="J30" s="207"/>
      <c r="K30" s="206"/>
      <c r="L30" s="37"/>
      <c r="M30" s="65"/>
      <c r="N30" s="66"/>
      <c r="O30" s="64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45" ht="11.4" customHeight="1">
      <c r="A31" s="34" t="s">
        <v>302</v>
      </c>
      <c r="B31" s="189">
        <v>74405.873000000007</v>
      </c>
      <c r="C31" s="189">
        <v>74400.962</v>
      </c>
      <c r="D31" s="189">
        <v>66065.87</v>
      </c>
      <c r="E31" s="189">
        <v>6421.5780000000004</v>
      </c>
      <c r="F31" s="189">
        <v>1913.5139999999999</v>
      </c>
      <c r="G31" s="189">
        <v>4.9109999999999996</v>
      </c>
      <c r="H31" s="163"/>
      <c r="I31" s="206"/>
      <c r="J31" s="207"/>
      <c r="K31" s="206"/>
      <c r="L31" s="37"/>
      <c r="M31" s="65"/>
      <c r="N31" s="66"/>
      <c r="O31" s="64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</row>
    <row r="32" spans="1:45" ht="11.4" customHeight="1">
      <c r="A32" s="34" t="s">
        <v>37</v>
      </c>
      <c r="B32" s="189">
        <v>28096.445</v>
      </c>
      <c r="C32" s="189">
        <v>28015.433000000001</v>
      </c>
      <c r="D32" s="189">
        <v>25909.553</v>
      </c>
      <c r="E32" s="189">
        <v>1979.5060000000001</v>
      </c>
      <c r="F32" s="189">
        <v>126.374</v>
      </c>
      <c r="G32" s="189">
        <v>81.012</v>
      </c>
      <c r="H32" s="163"/>
      <c r="I32" s="206"/>
      <c r="J32" s="207"/>
      <c r="K32" s="206"/>
      <c r="L32" s="37"/>
      <c r="M32" s="65"/>
      <c r="N32" s="66"/>
      <c r="O32" s="64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11.4" customHeight="1">
      <c r="A33" s="34" t="s">
        <v>38</v>
      </c>
      <c r="B33" s="189">
        <v>144158.41699999999</v>
      </c>
      <c r="C33" s="189">
        <v>144158.41699999999</v>
      </c>
      <c r="D33" s="189">
        <v>117133.489</v>
      </c>
      <c r="E33" s="189">
        <v>25501.151999999998</v>
      </c>
      <c r="F33" s="189">
        <v>1523.7760000000001</v>
      </c>
      <c r="G33" s="189">
        <v>0</v>
      </c>
      <c r="H33" s="163"/>
      <c r="I33" s="164"/>
      <c r="J33" s="37"/>
      <c r="K33" s="37"/>
      <c r="L33" s="37"/>
      <c r="M33" s="65"/>
      <c r="N33" s="66"/>
      <c r="O33" s="64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</row>
    <row r="34" spans="1:45" ht="11.4" customHeight="1">
      <c r="A34" s="34" t="s">
        <v>39</v>
      </c>
      <c r="B34" s="189">
        <v>3822.1640000000002</v>
      </c>
      <c r="C34" s="189">
        <v>3822.1640000000002</v>
      </c>
      <c r="D34" s="189">
        <v>3724.85</v>
      </c>
      <c r="E34" s="189">
        <v>90.665000000000006</v>
      </c>
      <c r="F34" s="189">
        <v>6.649</v>
      </c>
      <c r="G34" s="189">
        <v>0</v>
      </c>
      <c r="H34" s="163"/>
      <c r="I34" s="164"/>
      <c r="J34" s="37"/>
      <c r="K34" s="37"/>
      <c r="L34" s="37"/>
      <c r="M34" s="65"/>
      <c r="N34" s="66"/>
      <c r="O34" s="64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</row>
    <row r="35" spans="1:45" ht="11.4" customHeight="1">
      <c r="A35" s="35" t="s">
        <v>40</v>
      </c>
      <c r="B35" s="189">
        <v>113466.10400000001</v>
      </c>
      <c r="C35" s="189">
        <v>111199.845</v>
      </c>
      <c r="D35" s="189">
        <v>107598.469</v>
      </c>
      <c r="E35" s="189">
        <v>2332.402</v>
      </c>
      <c r="F35" s="189">
        <v>1268.9739999999999</v>
      </c>
      <c r="G35" s="189">
        <v>2266.259</v>
      </c>
      <c r="H35" s="163"/>
      <c r="I35" s="164"/>
      <c r="J35" s="37"/>
      <c r="K35" s="37"/>
      <c r="L35" s="37"/>
      <c r="M35" s="65"/>
      <c r="N35" s="66"/>
      <c r="O35" s="64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</row>
    <row r="36" spans="1:45" ht="11.4" customHeight="1">
      <c r="A36" s="35" t="s">
        <v>41</v>
      </c>
      <c r="B36" s="189">
        <v>189223.00399999999</v>
      </c>
      <c r="C36" s="189">
        <v>187373.546</v>
      </c>
      <c r="D36" s="189">
        <v>176163.80499999999</v>
      </c>
      <c r="E36" s="189">
        <v>7664.2020000000002</v>
      </c>
      <c r="F36" s="189">
        <v>3545.5390000000002</v>
      </c>
      <c r="G36" s="189">
        <v>1849.4580000000001</v>
      </c>
      <c r="H36" s="163"/>
      <c r="I36" s="164"/>
      <c r="J36" s="37"/>
      <c r="K36" s="37"/>
      <c r="L36" s="37"/>
      <c r="M36" s="65"/>
      <c r="N36" s="66"/>
      <c r="O36" s="64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</row>
    <row r="37" spans="1:45" ht="11.4" customHeight="1">
      <c r="A37" s="152" t="s">
        <v>285</v>
      </c>
      <c r="B37" s="189">
        <v>1039.056</v>
      </c>
      <c r="C37" s="189">
        <v>1037.277</v>
      </c>
      <c r="D37" s="189">
        <v>596.07299999999998</v>
      </c>
      <c r="E37" s="189">
        <v>119.49299999999999</v>
      </c>
      <c r="F37" s="189">
        <v>321.71100000000001</v>
      </c>
      <c r="G37" s="211">
        <v>1.7789999999999999</v>
      </c>
      <c r="H37" s="163"/>
      <c r="I37" s="164"/>
      <c r="J37" s="37"/>
      <c r="K37" s="37"/>
      <c r="L37" s="37"/>
      <c r="M37" s="65"/>
      <c r="N37" s="66"/>
      <c r="O37" s="64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</row>
    <row r="38" spans="1:45" ht="11.4" customHeight="1">
      <c r="A38" s="29" t="s">
        <v>116</v>
      </c>
      <c r="B38" s="189">
        <v>505200.28600000002</v>
      </c>
      <c r="C38" s="189">
        <v>491943.84600000002</v>
      </c>
      <c r="D38" s="189">
        <v>456694.81400000001</v>
      </c>
      <c r="E38" s="189">
        <v>24384.78</v>
      </c>
      <c r="F38" s="189">
        <v>10864.252</v>
      </c>
      <c r="G38" s="189">
        <v>13256.44</v>
      </c>
      <c r="H38" s="163"/>
      <c r="I38" s="164"/>
      <c r="J38" s="63"/>
      <c r="K38" s="63"/>
      <c r="L38" s="63"/>
      <c r="M38" s="65"/>
      <c r="N38" s="66"/>
      <c r="O38" s="64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</row>
    <row r="39" spans="1:45" ht="11.4" customHeight="1">
      <c r="A39" s="35" t="s">
        <v>42</v>
      </c>
      <c r="B39" s="189">
        <v>134174.228</v>
      </c>
      <c r="C39" s="189">
        <v>131952.448</v>
      </c>
      <c r="D39" s="189">
        <v>123084.652</v>
      </c>
      <c r="E39" s="189">
        <v>4867.13</v>
      </c>
      <c r="F39" s="189">
        <v>4000.6660000000002</v>
      </c>
      <c r="G39" s="189">
        <v>2221.7800000000002</v>
      </c>
      <c r="H39" s="163"/>
      <c r="I39" s="164"/>
      <c r="J39" s="37"/>
      <c r="K39" s="37"/>
      <c r="L39" s="37"/>
      <c r="M39" s="65"/>
      <c r="N39" s="66"/>
      <c r="O39" s="64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</row>
    <row r="40" spans="1:45" ht="11.4" customHeight="1">
      <c r="A40" s="35" t="s">
        <v>43</v>
      </c>
      <c r="B40" s="189">
        <v>21502.907999999999</v>
      </c>
      <c r="C40" s="189">
        <v>18355.565999999999</v>
      </c>
      <c r="D40" s="189">
        <v>17859.256000000001</v>
      </c>
      <c r="E40" s="189">
        <v>80.873999999999995</v>
      </c>
      <c r="F40" s="189">
        <v>415.43599999999998</v>
      </c>
      <c r="G40" s="189">
        <v>3147.3420000000001</v>
      </c>
      <c r="H40" s="163"/>
      <c r="I40" s="164"/>
      <c r="J40" s="37"/>
      <c r="K40" s="37"/>
      <c r="L40" s="37"/>
      <c r="M40" s="65"/>
      <c r="N40" s="66"/>
      <c r="O40" s="64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</row>
    <row r="41" spans="1:45" ht="11.4" customHeight="1">
      <c r="A41" s="35" t="s">
        <v>44</v>
      </c>
      <c r="B41" s="189">
        <v>6702.2560000000003</v>
      </c>
      <c r="C41" s="189">
        <v>3988.1489999999999</v>
      </c>
      <c r="D41" s="189">
        <v>3867.4250000000002</v>
      </c>
      <c r="E41" s="189">
        <v>0</v>
      </c>
      <c r="F41" s="189">
        <v>120.724</v>
      </c>
      <c r="G41" s="189">
        <v>2714.107</v>
      </c>
      <c r="H41" s="163"/>
      <c r="I41" s="164"/>
      <c r="J41" s="63"/>
      <c r="K41" s="63"/>
      <c r="L41" s="63"/>
      <c r="M41" s="65"/>
      <c r="N41" s="66"/>
      <c r="O41" s="64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</row>
    <row r="42" spans="1:45" ht="11.4" customHeight="1">
      <c r="A42" s="35" t="s">
        <v>45</v>
      </c>
      <c r="B42" s="189">
        <v>190651.652</v>
      </c>
      <c r="C42" s="189">
        <v>188575.61900000001</v>
      </c>
      <c r="D42" s="189">
        <v>181130.69399999999</v>
      </c>
      <c r="E42" s="189">
        <v>5856.5309999999999</v>
      </c>
      <c r="F42" s="189">
        <v>1588.394</v>
      </c>
      <c r="G42" s="189">
        <v>2076.0329999999999</v>
      </c>
      <c r="H42" s="163"/>
      <c r="I42" s="164"/>
      <c r="J42" s="37"/>
      <c r="K42" s="37"/>
      <c r="L42" s="37"/>
      <c r="M42" s="65"/>
      <c r="N42" s="66"/>
      <c r="O42" s="64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</row>
    <row r="43" spans="1:45" ht="11.4" customHeight="1">
      <c r="A43" s="35" t="s">
        <v>46</v>
      </c>
      <c r="B43" s="189">
        <v>11732.986000000001</v>
      </c>
      <c r="C43" s="189">
        <v>11628.741</v>
      </c>
      <c r="D43" s="189">
        <v>11127.939</v>
      </c>
      <c r="E43" s="189">
        <v>172.98099999999999</v>
      </c>
      <c r="F43" s="189">
        <v>327.82100000000003</v>
      </c>
      <c r="G43" s="189">
        <v>104.245</v>
      </c>
      <c r="H43" s="163"/>
      <c r="I43" s="164"/>
      <c r="J43" s="37"/>
      <c r="K43" s="37"/>
      <c r="L43" s="37"/>
      <c r="M43" s="65"/>
      <c r="N43" s="66"/>
      <c r="O43" s="64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45" ht="11.4" customHeight="1">
      <c r="A44" s="35" t="s">
        <v>47</v>
      </c>
      <c r="B44" s="189">
        <v>34006.358999999997</v>
      </c>
      <c r="C44" s="189">
        <v>33558.445</v>
      </c>
      <c r="D44" s="189">
        <v>31190.719000000001</v>
      </c>
      <c r="E44" s="189">
        <v>1672.886</v>
      </c>
      <c r="F44" s="189">
        <v>694.84</v>
      </c>
      <c r="G44" s="189">
        <v>447.91399999999999</v>
      </c>
      <c r="H44" s="163"/>
      <c r="I44" s="164"/>
      <c r="J44" s="37"/>
      <c r="K44" s="37"/>
      <c r="L44" s="37"/>
      <c r="M44" s="65"/>
      <c r="N44" s="66"/>
      <c r="O44" s="64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</row>
    <row r="45" spans="1:45" ht="11.4" customHeight="1">
      <c r="A45" s="152" t="s">
        <v>286</v>
      </c>
      <c r="B45" s="189">
        <v>106429.897</v>
      </c>
      <c r="C45" s="189">
        <v>103884.878</v>
      </c>
      <c r="D45" s="189">
        <v>88434.129000000001</v>
      </c>
      <c r="E45" s="189">
        <v>11734.378000000001</v>
      </c>
      <c r="F45" s="189">
        <v>3716.3710000000001</v>
      </c>
      <c r="G45" s="189">
        <v>2545.0189999999998</v>
      </c>
      <c r="H45" s="163"/>
      <c r="I45" s="164"/>
      <c r="J45" s="37"/>
      <c r="K45" s="37"/>
      <c r="L45" s="37"/>
      <c r="M45" s="65"/>
      <c r="N45" s="66"/>
      <c r="O45" s="64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</row>
    <row r="46" spans="1:45" ht="11.4" customHeight="1">
      <c r="A46" s="31" t="s">
        <v>48</v>
      </c>
      <c r="B46" s="189">
        <v>29546.327000000001</v>
      </c>
      <c r="C46" s="189">
        <v>29491.537</v>
      </c>
      <c r="D46" s="189">
        <v>28819.616999999998</v>
      </c>
      <c r="E46" s="189">
        <v>225.00200000000001</v>
      </c>
      <c r="F46" s="189">
        <v>446.91800000000001</v>
      </c>
      <c r="G46" s="189">
        <v>54.79</v>
      </c>
      <c r="H46" s="163"/>
      <c r="I46" s="164"/>
      <c r="J46" s="37"/>
      <c r="K46" s="37"/>
      <c r="L46" s="37"/>
      <c r="M46" s="65"/>
      <c r="N46" s="66"/>
      <c r="O46" s="64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</row>
    <row r="47" spans="1:45" ht="11.4" customHeight="1">
      <c r="A47" s="29" t="s">
        <v>303</v>
      </c>
      <c r="B47" s="189">
        <v>3791.741</v>
      </c>
      <c r="C47" s="189">
        <v>3785.741</v>
      </c>
      <c r="D47" s="189">
        <v>3588.62</v>
      </c>
      <c r="E47" s="189">
        <v>16.658000000000001</v>
      </c>
      <c r="F47" s="189">
        <v>180.46299999999999</v>
      </c>
      <c r="G47" s="189">
        <v>6</v>
      </c>
      <c r="H47" s="163"/>
      <c r="I47" s="164"/>
      <c r="J47" s="37"/>
      <c r="K47" s="21"/>
      <c r="L47" s="37"/>
      <c r="M47" s="65"/>
      <c r="N47" s="66"/>
      <c r="O47" s="64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1.4" customHeight="1">
      <c r="A48" s="31" t="s">
        <v>49</v>
      </c>
      <c r="B48" s="189">
        <v>5741.72</v>
      </c>
      <c r="C48" s="189">
        <v>5599.5360000000001</v>
      </c>
      <c r="D48" s="189">
        <v>4242.0940000000001</v>
      </c>
      <c r="E48" s="189">
        <v>58.002000000000002</v>
      </c>
      <c r="F48" s="189">
        <v>1299.44</v>
      </c>
      <c r="G48" s="189">
        <v>142.184</v>
      </c>
      <c r="H48" s="163"/>
      <c r="I48" s="164"/>
      <c r="J48" s="37"/>
      <c r="K48" s="21"/>
      <c r="L48" s="37"/>
      <c r="M48" s="65"/>
      <c r="N48" s="66"/>
      <c r="O48" s="64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</row>
    <row r="49" spans="1:45" ht="11.4" customHeight="1">
      <c r="A49" s="30" t="s">
        <v>28</v>
      </c>
      <c r="B49" s="189">
        <v>32197.006000000001</v>
      </c>
      <c r="C49" s="189">
        <v>32140.780999999999</v>
      </c>
      <c r="D49" s="189">
        <v>31103.91</v>
      </c>
      <c r="E49" s="189">
        <v>978.66499999999996</v>
      </c>
      <c r="F49" s="189">
        <v>58.206000000000003</v>
      </c>
      <c r="G49" s="189">
        <v>56.225000000000001</v>
      </c>
      <c r="H49" s="163"/>
      <c r="I49" s="164"/>
      <c r="J49" s="37"/>
      <c r="K49" s="21"/>
      <c r="L49" s="37"/>
      <c r="M49" s="65"/>
      <c r="N49" s="66"/>
      <c r="O49" s="64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</row>
    <row r="50" spans="1:45" ht="11.4" customHeight="1">
      <c r="A50" s="35" t="s">
        <v>50</v>
      </c>
      <c r="B50" s="189">
        <v>18380.429</v>
      </c>
      <c r="C50" s="189">
        <v>18380.429</v>
      </c>
      <c r="D50" s="189">
        <v>17669.375</v>
      </c>
      <c r="E50" s="189">
        <v>711.05399999999997</v>
      </c>
      <c r="F50" s="189">
        <v>0</v>
      </c>
      <c r="G50" s="189">
        <v>0</v>
      </c>
      <c r="H50" s="163"/>
      <c r="I50" s="164"/>
      <c r="J50" s="37"/>
      <c r="K50" s="21"/>
      <c r="L50" s="37"/>
      <c r="M50" s="65"/>
      <c r="N50" s="66"/>
      <c r="O50" s="64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1.4" customHeight="1">
      <c r="A51" s="35" t="s">
        <v>51</v>
      </c>
      <c r="B51" s="189">
        <v>13816.576999999999</v>
      </c>
      <c r="C51" s="189">
        <v>13760.352000000001</v>
      </c>
      <c r="D51" s="189">
        <v>13434.535</v>
      </c>
      <c r="E51" s="189">
        <v>267.61099999999999</v>
      </c>
      <c r="F51" s="189">
        <v>58.206000000000003</v>
      </c>
      <c r="G51" s="189">
        <v>56.225000000000001</v>
      </c>
      <c r="H51" s="163"/>
      <c r="I51" s="164"/>
      <c r="J51" s="37"/>
      <c r="K51" s="21"/>
      <c r="L51" s="37"/>
      <c r="M51" s="65"/>
      <c r="N51" s="66"/>
      <c r="O51" s="64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</row>
    <row r="52" spans="1:45" ht="11.4" customHeight="1">
      <c r="A52" s="30" t="s">
        <v>62</v>
      </c>
      <c r="B52" s="189">
        <v>41552.709000000003</v>
      </c>
      <c r="C52" s="189">
        <v>41065.771999999997</v>
      </c>
      <c r="D52" s="189">
        <v>40286.633000000002</v>
      </c>
      <c r="E52" s="189">
        <v>748.08900000000006</v>
      </c>
      <c r="F52" s="189">
        <v>31.05</v>
      </c>
      <c r="G52" s="189">
        <v>486.93700000000001</v>
      </c>
      <c r="H52" s="163"/>
      <c r="I52" s="164"/>
      <c r="J52" s="37"/>
      <c r="K52" s="21"/>
      <c r="L52" s="37"/>
      <c r="M52" s="65"/>
      <c r="N52" s="66"/>
      <c r="O52" s="64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</row>
    <row r="53" spans="1:45" ht="11.4" customHeight="1">
      <c r="A53" s="203" t="s">
        <v>29</v>
      </c>
      <c r="B53" s="189">
        <v>650364.22699999996</v>
      </c>
      <c r="C53" s="189">
        <v>646746.91799999995</v>
      </c>
      <c r="D53" s="189">
        <v>619755.69900000002</v>
      </c>
      <c r="E53" s="189">
        <v>21360.355</v>
      </c>
      <c r="F53" s="189">
        <v>5630.8639999999996</v>
      </c>
      <c r="G53" s="189">
        <v>3617.3090000000002</v>
      </c>
      <c r="H53" s="163"/>
      <c r="I53" s="164"/>
      <c r="J53" s="37"/>
      <c r="K53" s="21"/>
      <c r="L53" s="37"/>
      <c r="M53" s="65"/>
      <c r="N53" s="66"/>
      <c r="O53" s="64"/>
    </row>
    <row r="54" spans="1:45" ht="11.4" customHeight="1">
      <c r="A54" s="30" t="s">
        <v>52</v>
      </c>
      <c r="B54" s="189">
        <v>177780.26300000001</v>
      </c>
      <c r="C54" s="189">
        <v>174727.003</v>
      </c>
      <c r="D54" s="189">
        <v>171339.24100000001</v>
      </c>
      <c r="E54" s="189">
        <v>2770.576</v>
      </c>
      <c r="F54" s="189">
        <v>617.18600000000004</v>
      </c>
      <c r="G54" s="189">
        <v>3053.26</v>
      </c>
      <c r="H54" s="163"/>
      <c r="I54" s="164"/>
      <c r="J54" s="37"/>
      <c r="K54" s="21"/>
      <c r="L54" s="37"/>
      <c r="M54" s="65"/>
      <c r="N54" s="66"/>
      <c r="O54" s="64"/>
    </row>
    <row r="55" spans="1:45" ht="11.4" customHeight="1">
      <c r="A55" s="30" t="s">
        <v>53</v>
      </c>
      <c r="B55" s="189">
        <v>234924.29199999999</v>
      </c>
      <c r="C55" s="189">
        <v>234924.29199999999</v>
      </c>
      <c r="D55" s="189">
        <v>230575.30900000001</v>
      </c>
      <c r="E55" s="189">
        <v>4348.9830000000002</v>
      </c>
      <c r="F55" s="189">
        <v>0</v>
      </c>
      <c r="G55" s="189">
        <v>0</v>
      </c>
      <c r="H55" s="163"/>
      <c r="I55" s="164"/>
      <c r="J55" s="37"/>
      <c r="K55" s="21"/>
      <c r="L55" s="37"/>
      <c r="M55" s="65"/>
      <c r="N55" s="66"/>
      <c r="O55" s="64"/>
    </row>
    <row r="56" spans="1:45" ht="11.4" customHeight="1">
      <c r="A56" s="30" t="s">
        <v>54</v>
      </c>
      <c r="B56" s="189">
        <v>237659.67199999999</v>
      </c>
      <c r="C56" s="189">
        <v>237095.62299999999</v>
      </c>
      <c r="D56" s="189">
        <v>217841.149</v>
      </c>
      <c r="E56" s="189">
        <v>14240.796</v>
      </c>
      <c r="F56" s="189">
        <v>5013.6779999999999</v>
      </c>
      <c r="G56" s="189">
        <v>564.04899999999998</v>
      </c>
      <c r="H56" s="163"/>
      <c r="I56" s="164"/>
      <c r="J56" s="37"/>
      <c r="K56" s="21"/>
      <c r="L56" s="37"/>
      <c r="M56" s="65"/>
      <c r="N56" s="66"/>
      <c r="O56" s="64"/>
    </row>
    <row r="57" spans="1:45" ht="11.4" customHeight="1">
      <c r="A57" s="30" t="s">
        <v>304</v>
      </c>
      <c r="B57" s="189">
        <v>40857.029000000002</v>
      </c>
      <c r="C57" s="189">
        <v>40810.646000000001</v>
      </c>
      <c r="D57" s="189">
        <v>37089.786</v>
      </c>
      <c r="E57" s="189">
        <v>2308.6640000000002</v>
      </c>
      <c r="F57" s="189">
        <v>1412.1959999999999</v>
      </c>
      <c r="G57" s="189">
        <v>46.383000000000003</v>
      </c>
      <c r="H57" s="163"/>
      <c r="I57" s="164"/>
      <c r="J57" s="37"/>
      <c r="K57" s="21"/>
      <c r="L57" s="37"/>
      <c r="M57" s="65"/>
      <c r="N57" s="66"/>
      <c r="O57" s="64"/>
    </row>
    <row r="58" spans="1:45" ht="11.4" customHeight="1">
      <c r="A58" s="34" t="s">
        <v>305</v>
      </c>
      <c r="B58" s="189">
        <v>22012.647000000001</v>
      </c>
      <c r="C58" s="189">
        <v>21877.807000000001</v>
      </c>
      <c r="D58" s="189">
        <v>18589.513999999999</v>
      </c>
      <c r="E58" s="189">
        <v>815.08</v>
      </c>
      <c r="F58" s="189">
        <v>2473.2130000000002</v>
      </c>
      <c r="G58" s="189">
        <v>134.84</v>
      </c>
      <c r="H58" s="163"/>
      <c r="I58" s="164"/>
      <c r="J58" s="37"/>
      <c r="K58" s="21"/>
      <c r="L58" s="37"/>
      <c r="M58" s="65"/>
      <c r="N58" s="66"/>
      <c r="O58" s="64"/>
    </row>
    <row r="59" spans="1:45" ht="11.4" customHeight="1">
      <c r="A59" s="34" t="s">
        <v>306</v>
      </c>
      <c r="B59" s="189">
        <v>16092.308999999999</v>
      </c>
      <c r="C59" s="189">
        <v>16066.111999999999</v>
      </c>
      <c r="D59" s="189">
        <v>15762.109</v>
      </c>
      <c r="E59" s="189">
        <v>303.911</v>
      </c>
      <c r="F59" s="189">
        <v>9.1999999999999998E-2</v>
      </c>
      <c r="G59" s="189">
        <v>26.196999999999999</v>
      </c>
      <c r="H59" s="163"/>
      <c r="I59" s="164"/>
      <c r="J59" s="37"/>
      <c r="K59" s="21"/>
      <c r="L59" s="37"/>
      <c r="M59" s="65"/>
      <c r="N59" s="66"/>
      <c r="O59" s="64"/>
    </row>
    <row r="60" spans="1:45" ht="10.8" customHeight="1">
      <c r="A60" s="202" t="s">
        <v>112</v>
      </c>
      <c r="B60" s="189">
        <v>3723594.6039999998</v>
      </c>
      <c r="C60" s="189">
        <v>3652062.193</v>
      </c>
      <c r="D60" s="189">
        <v>3430711.0249999999</v>
      </c>
      <c r="E60" s="189">
        <v>148831.818</v>
      </c>
      <c r="F60" s="189">
        <v>72519.350000000006</v>
      </c>
      <c r="G60" s="189">
        <v>71532.410999999993</v>
      </c>
      <c r="H60" s="163"/>
      <c r="I60" s="164"/>
      <c r="J60" s="37"/>
      <c r="K60" s="21"/>
      <c r="L60" s="37"/>
      <c r="M60" s="65"/>
      <c r="N60" s="66"/>
      <c r="O60" s="64"/>
    </row>
    <row r="61" spans="1:45" ht="11.4" customHeight="1">
      <c r="A61" s="202" t="s">
        <v>70</v>
      </c>
      <c r="B61" s="189">
        <v>3682041.895</v>
      </c>
      <c r="C61" s="189">
        <v>3610996.4210000001</v>
      </c>
      <c r="D61" s="189">
        <v>3390424.392</v>
      </c>
      <c r="E61" s="189">
        <v>148083.72899999999</v>
      </c>
      <c r="F61" s="189">
        <v>72488.3</v>
      </c>
      <c r="G61" s="189">
        <v>71045.474000000002</v>
      </c>
      <c r="H61" s="163"/>
      <c r="I61" s="164"/>
      <c r="J61" s="63"/>
      <c r="K61" s="63"/>
      <c r="L61" s="63"/>
      <c r="M61" s="65"/>
      <c r="N61" s="66"/>
      <c r="O61" s="63"/>
    </row>
    <row r="62" spans="1:45" ht="11.4" customHeight="1">
      <c r="A62" s="253" t="s">
        <v>9</v>
      </c>
      <c r="B62" s="253"/>
      <c r="C62" s="253"/>
      <c r="D62" s="253"/>
      <c r="E62" s="253"/>
      <c r="F62" s="253"/>
      <c r="G62" s="253"/>
      <c r="J62" s="21"/>
      <c r="K62" s="21"/>
      <c r="L62" s="21"/>
    </row>
    <row r="63" spans="1:45" ht="11.4" customHeight="1">
      <c r="A63" s="254" t="s">
        <v>118</v>
      </c>
      <c r="B63" s="254"/>
      <c r="C63" s="254"/>
      <c r="D63" s="254"/>
      <c r="E63" s="254"/>
      <c r="F63" s="254"/>
      <c r="G63" s="254"/>
      <c r="J63" s="32"/>
      <c r="K63" s="32"/>
      <c r="L63" s="32"/>
      <c r="N63" s="95"/>
      <c r="O63" s="96"/>
    </row>
    <row r="64" spans="1:45" ht="14.1" customHeight="1">
      <c r="A64" s="26"/>
      <c r="B64" s="23"/>
      <c r="C64" s="23"/>
      <c r="D64" s="23"/>
      <c r="E64" s="23"/>
      <c r="F64" s="23"/>
      <c r="G64" s="23"/>
      <c r="J64" s="32"/>
      <c r="K64" s="32"/>
      <c r="L64" s="32"/>
    </row>
    <row r="65" spans="1:12" ht="14.1" customHeight="1">
      <c r="A65" s="26"/>
      <c r="B65" s="5"/>
      <c r="C65" s="5"/>
      <c r="D65" s="5"/>
      <c r="E65" s="5"/>
      <c r="F65" s="5"/>
      <c r="G65" s="5"/>
      <c r="J65" s="32"/>
      <c r="K65" s="32"/>
      <c r="L65" s="32"/>
    </row>
    <row r="66" spans="1:12">
      <c r="B66" s="5"/>
      <c r="C66" s="5"/>
      <c r="D66" s="5"/>
      <c r="E66" s="5"/>
      <c r="F66" s="5"/>
      <c r="G66" s="5"/>
      <c r="J66" s="32"/>
      <c r="K66" s="32"/>
      <c r="L66" s="32"/>
    </row>
    <row r="67" spans="1:12">
      <c r="A67" s="1"/>
      <c r="B67" s="24"/>
      <c r="C67" s="5"/>
      <c r="D67" s="5"/>
      <c r="E67" s="5"/>
      <c r="F67" s="5"/>
      <c r="G67" s="5"/>
      <c r="J67" s="32"/>
      <c r="K67" s="32"/>
      <c r="L67" s="32"/>
    </row>
    <row r="68" spans="1:12">
      <c r="A68" s="1"/>
      <c r="B68" s="5"/>
      <c r="C68" s="5"/>
      <c r="D68" s="5"/>
      <c r="E68" s="5"/>
      <c r="F68" s="5"/>
      <c r="G68" s="5"/>
      <c r="J68" s="32"/>
      <c r="K68" s="32"/>
      <c r="L68" s="32"/>
    </row>
    <row r="69" spans="1:12">
      <c r="B69" s="5"/>
      <c r="C69" s="5"/>
      <c r="D69" s="5"/>
      <c r="E69" s="5"/>
      <c r="F69" s="5"/>
      <c r="G69" s="5"/>
      <c r="J69" s="32"/>
      <c r="K69" s="32"/>
      <c r="L69" s="32"/>
    </row>
    <row r="70" spans="1:12">
      <c r="B70" s="5"/>
      <c r="C70" s="5"/>
      <c r="D70" s="5"/>
      <c r="E70" s="5"/>
      <c r="F70" s="5"/>
      <c r="G70" s="5"/>
      <c r="J70" s="32"/>
      <c r="K70" s="32"/>
      <c r="L70" s="32"/>
    </row>
    <row r="71" spans="1:12">
      <c r="B71" s="5"/>
      <c r="C71" s="5"/>
      <c r="D71" s="5"/>
      <c r="E71" s="5"/>
      <c r="F71" s="5"/>
      <c r="G71" s="5"/>
      <c r="J71" s="32"/>
      <c r="K71" s="32"/>
      <c r="L71" s="32"/>
    </row>
    <row r="72" spans="1:12">
      <c r="B72" s="5"/>
      <c r="C72" s="5"/>
      <c r="D72" s="5"/>
      <c r="E72" s="5"/>
      <c r="F72" s="5"/>
      <c r="G72" s="5"/>
      <c r="J72" s="32"/>
      <c r="K72" s="32"/>
      <c r="L72" s="32"/>
    </row>
    <row r="73" spans="1:12">
      <c r="B73" s="5"/>
      <c r="C73" s="5"/>
      <c r="D73" s="5"/>
      <c r="E73" s="5"/>
      <c r="F73" s="5"/>
      <c r="G73" s="5"/>
      <c r="J73" s="32"/>
      <c r="K73" s="32"/>
      <c r="L73" s="32"/>
    </row>
    <row r="74" spans="1:12">
      <c r="B74" s="5"/>
      <c r="C74" s="5"/>
      <c r="D74" s="5"/>
      <c r="E74" s="5"/>
      <c r="F74" s="5"/>
      <c r="G74" s="5"/>
      <c r="J74" s="32"/>
      <c r="K74" s="32"/>
      <c r="L74" s="32"/>
    </row>
    <row r="75" spans="1:12">
      <c r="B75" s="5"/>
      <c r="C75" s="5"/>
      <c r="D75" s="5"/>
      <c r="E75" s="5"/>
      <c r="F75" s="5"/>
      <c r="G75" s="5"/>
      <c r="J75" s="32"/>
      <c r="K75" s="32"/>
      <c r="L75" s="32"/>
    </row>
    <row r="76" spans="1:12">
      <c r="J76" s="32"/>
      <c r="K76" s="32"/>
      <c r="L76" s="32"/>
    </row>
    <row r="77" spans="1:12">
      <c r="J77" s="32"/>
      <c r="K77" s="32"/>
      <c r="L77" s="32"/>
    </row>
    <row r="78" spans="1:12">
      <c r="J78" s="32"/>
      <c r="K78" s="32"/>
      <c r="L78" s="32"/>
    </row>
    <row r="79" spans="1:12">
      <c r="J79" s="32"/>
      <c r="K79" s="32"/>
      <c r="L79" s="32"/>
    </row>
    <row r="80" spans="1:12">
      <c r="J80" s="32"/>
      <c r="K80" s="32"/>
      <c r="L80" s="32"/>
    </row>
    <row r="81" spans="10:12">
      <c r="J81" s="32"/>
      <c r="K81" s="32"/>
      <c r="L81" s="32"/>
    </row>
    <row r="82" spans="10:12">
      <c r="J82" s="32"/>
      <c r="K82" s="32"/>
      <c r="L82" s="32"/>
    </row>
    <row r="83" spans="10:12">
      <c r="J83" s="32"/>
      <c r="K83" s="32"/>
      <c r="L83" s="32"/>
    </row>
    <row r="84" spans="10:12">
      <c r="J84" s="32"/>
      <c r="K84" s="32"/>
      <c r="L84" s="32"/>
    </row>
    <row r="85" spans="10:12">
      <c r="J85" s="32"/>
      <c r="K85" s="32"/>
      <c r="L85" s="32"/>
    </row>
    <row r="86" spans="10:12">
      <c r="J86" s="32"/>
      <c r="K86" s="32"/>
      <c r="L86" s="32"/>
    </row>
    <row r="87" spans="10:12">
      <c r="J87" s="32"/>
      <c r="K87" s="32"/>
      <c r="L87" s="32"/>
    </row>
    <row r="88" spans="10:12">
      <c r="J88" s="32"/>
      <c r="K88" s="32"/>
      <c r="L88" s="32"/>
    </row>
    <row r="89" spans="10:12">
      <c r="J89" s="32"/>
      <c r="K89" s="32"/>
      <c r="L89" s="32"/>
    </row>
    <row r="90" spans="10:12">
      <c r="J90" s="32"/>
      <c r="K90" s="32"/>
      <c r="L90" s="32"/>
    </row>
    <row r="91" spans="10:12">
      <c r="J91" s="32"/>
      <c r="K91" s="32"/>
      <c r="L91" s="32"/>
    </row>
    <row r="92" spans="10:12">
      <c r="J92" s="32"/>
      <c r="K92" s="32"/>
      <c r="L92" s="32"/>
    </row>
    <row r="93" spans="10:12">
      <c r="J93" s="32"/>
      <c r="K93" s="32"/>
      <c r="L93" s="32"/>
    </row>
    <row r="94" spans="10:12">
      <c r="J94" s="32"/>
      <c r="K94" s="32"/>
      <c r="L94" s="32"/>
    </row>
    <row r="95" spans="10:12">
      <c r="J95" s="32"/>
      <c r="K95" s="32"/>
      <c r="L95" s="32"/>
    </row>
    <row r="96" spans="10:12">
      <c r="J96" s="32"/>
      <c r="K96" s="32"/>
      <c r="L96" s="32"/>
    </row>
    <row r="97" spans="10:12">
      <c r="J97" s="32"/>
      <c r="K97" s="32"/>
      <c r="L97" s="32"/>
    </row>
    <row r="98" spans="10:12">
      <c r="J98" s="32"/>
      <c r="K98" s="32"/>
      <c r="L98" s="32"/>
    </row>
    <row r="99" spans="10:12">
      <c r="J99" s="32"/>
      <c r="K99" s="32"/>
      <c r="L99" s="32"/>
    </row>
    <row r="100" spans="10:12">
      <c r="J100" s="32"/>
      <c r="K100" s="32"/>
      <c r="L100" s="32"/>
    </row>
    <row r="101" spans="10:12">
      <c r="J101" s="32"/>
      <c r="K101" s="32"/>
      <c r="L101" s="32"/>
    </row>
    <row r="102" spans="10:12">
      <c r="J102" s="32"/>
      <c r="K102" s="32"/>
      <c r="L102" s="32"/>
    </row>
  </sheetData>
  <mergeCells count="12">
    <mergeCell ref="A63:G63"/>
    <mergeCell ref="A62:G62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11" type="noConversion"/>
  <hyperlinks>
    <hyperlink ref="A1:F1" location="Inhaltsverzeichnis!A20:C21" display="Inhaltsverzeichnis!A20:C2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Normal="100" workbookViewId="0">
      <pane ySplit="6" topLeftCell="A7" activePane="bottomLeft" state="frozen"/>
      <selection activeCell="A2" sqref="A2"/>
      <selection pane="bottomLeft" activeCell="A7" sqref="A7:E7"/>
    </sheetView>
  </sheetViews>
  <sheetFormatPr baseColWidth="10" defaultColWidth="11.5546875" defaultRowHeight="13.2"/>
  <cols>
    <col min="1" max="1" width="39.6640625" style="2" customWidth="1"/>
    <col min="2" max="5" width="12" style="2" customWidth="1"/>
    <col min="6" max="6" width="12.109375" style="63" customWidth="1"/>
    <col min="7" max="7" width="12.5546875" style="63" customWidth="1"/>
    <col min="8" max="8" width="13.33203125" style="1" customWidth="1"/>
    <col min="9" max="9" width="12" style="1" customWidth="1"/>
    <col min="10" max="11" width="11.5546875" style="1" customWidth="1"/>
    <col min="12" max="12" width="10.88671875"/>
    <col min="13" max="13" width="10.5546875" style="62" customWidth="1"/>
    <col min="14" max="18" width="11.5546875" style="1" customWidth="1"/>
    <col min="19" max="16384" width="11.5546875" style="2"/>
  </cols>
  <sheetData>
    <row r="1" spans="1:43" ht="12" customHeight="1">
      <c r="A1" s="264" t="s">
        <v>339</v>
      </c>
      <c r="B1" s="264"/>
      <c r="C1" s="264"/>
      <c r="D1" s="264"/>
      <c r="E1" s="264"/>
    </row>
    <row r="2" spans="1:43" ht="11.4" customHeight="1">
      <c r="A2" s="232"/>
      <c r="B2" s="276"/>
      <c r="C2" s="276"/>
      <c r="D2" s="276"/>
      <c r="E2" s="276"/>
      <c r="H2" s="61"/>
      <c r="I2" s="61"/>
      <c r="J2" s="61"/>
      <c r="K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ht="12" customHeight="1">
      <c r="A3" s="239" t="s">
        <v>15</v>
      </c>
      <c r="B3" s="236" t="s">
        <v>307</v>
      </c>
      <c r="C3" s="265"/>
      <c r="D3" s="265"/>
      <c r="E3" s="265"/>
      <c r="H3" s="25"/>
      <c r="I3" s="25"/>
      <c r="J3" s="25"/>
      <c r="K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ht="12" customHeight="1">
      <c r="A4" s="239"/>
      <c r="B4" s="266" t="s">
        <v>142</v>
      </c>
      <c r="C4" s="266" t="s">
        <v>308</v>
      </c>
      <c r="D4" s="266" t="s">
        <v>309</v>
      </c>
      <c r="E4" s="268" t="s">
        <v>310</v>
      </c>
      <c r="H4" s="25"/>
      <c r="I4" s="25"/>
      <c r="J4" s="25"/>
      <c r="K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ht="35.1" customHeight="1">
      <c r="A5" s="239"/>
      <c r="B5" s="267"/>
      <c r="C5" s="267"/>
      <c r="D5" s="267"/>
      <c r="E5" s="269"/>
      <c r="H5" s="25"/>
      <c r="I5" s="25"/>
      <c r="J5" s="25"/>
      <c r="K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ht="12" customHeight="1">
      <c r="A6" s="239"/>
      <c r="B6" s="274" t="s">
        <v>7</v>
      </c>
      <c r="C6" s="275"/>
      <c r="D6" s="275"/>
      <c r="E6" s="275"/>
      <c r="H6" s="25"/>
      <c r="I6" s="25"/>
      <c r="J6" s="25"/>
      <c r="K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ht="11.4" customHeight="1">
      <c r="A7" s="232"/>
      <c r="B7" s="276"/>
      <c r="C7" s="276"/>
      <c r="D7" s="276"/>
      <c r="E7" s="276"/>
      <c r="G7" s="213"/>
      <c r="H7" s="61"/>
      <c r="I7" s="61"/>
      <c r="J7" s="61"/>
      <c r="K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1.4" customHeight="1">
      <c r="A8" s="28" t="s">
        <v>113</v>
      </c>
      <c r="B8" s="212">
        <v>54674485.387500003</v>
      </c>
      <c r="C8" s="212">
        <v>5374.7409753514075</v>
      </c>
      <c r="D8" s="212">
        <v>218468.5495729484</v>
      </c>
      <c r="E8" s="212">
        <v>720.87963817236994</v>
      </c>
      <c r="F8" s="129"/>
      <c r="G8" s="194"/>
      <c r="H8" s="195"/>
      <c r="I8" s="21"/>
      <c r="J8" s="21"/>
      <c r="K8" s="65"/>
      <c r="L8" s="66"/>
      <c r="M8" s="66"/>
      <c r="N8" s="66"/>
      <c r="O8" s="66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1.4" customHeight="1">
      <c r="A9" s="28" t="s">
        <v>70</v>
      </c>
      <c r="B9" s="212">
        <v>54155076.524999999</v>
      </c>
      <c r="C9" s="212">
        <v>5323.6808130754644</v>
      </c>
      <c r="D9" s="212">
        <v>216393.09335198041</v>
      </c>
      <c r="E9" s="212">
        <v>714.03126511117375</v>
      </c>
      <c r="F9" s="52"/>
      <c r="G9" s="194"/>
      <c r="H9" s="195"/>
      <c r="I9" s="190"/>
      <c r="J9" s="21"/>
      <c r="K9" s="65"/>
      <c r="L9" s="66"/>
      <c r="M9" s="66"/>
      <c r="N9" s="66"/>
      <c r="O9" s="66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1.4" customHeight="1">
      <c r="A10" s="30" t="s">
        <v>69</v>
      </c>
      <c r="B10" s="212">
        <v>53752613.950000003</v>
      </c>
      <c r="C10" s="212">
        <v>5284.1169822032225</v>
      </c>
      <c r="D10" s="212">
        <v>214784.93162179712</v>
      </c>
      <c r="E10" s="212">
        <v>708.72482146771426</v>
      </c>
      <c r="F10" s="52"/>
      <c r="G10" s="194"/>
      <c r="H10" s="195"/>
      <c r="I10" s="21"/>
      <c r="J10" s="21"/>
      <c r="K10" s="65"/>
      <c r="L10" s="66"/>
      <c r="M10" s="66"/>
      <c r="N10" s="66"/>
      <c r="O10" s="66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1.4" customHeight="1">
      <c r="A11" s="31" t="s">
        <v>26</v>
      </c>
      <c r="B11" s="212">
        <v>30878482.024999999</v>
      </c>
      <c r="C11" s="212">
        <v>3035.4897978493459</v>
      </c>
      <c r="D11" s="212">
        <v>123384.3745067679</v>
      </c>
      <c r="E11" s="212">
        <v>407.13083610629036</v>
      </c>
      <c r="F11" s="52"/>
      <c r="G11" s="194"/>
      <c r="H11" s="195"/>
      <c r="I11" s="21"/>
      <c r="J11" s="21"/>
      <c r="K11" s="65"/>
      <c r="L11" s="66"/>
      <c r="M11" s="66"/>
      <c r="N11" s="66"/>
      <c r="O11" s="66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1.4" customHeight="1">
      <c r="A12" s="29" t="s">
        <v>30</v>
      </c>
      <c r="B12" s="212">
        <v>10416781.725</v>
      </c>
      <c r="C12" s="212">
        <v>1024.0151904831537</v>
      </c>
      <c r="D12" s="212">
        <v>41623.42230657809</v>
      </c>
      <c r="E12" s="212">
        <v>137.344609420967</v>
      </c>
      <c r="F12" s="52"/>
      <c r="G12" s="194"/>
      <c r="H12" s="195"/>
      <c r="I12" s="21"/>
      <c r="J12" s="21"/>
      <c r="K12" s="65"/>
      <c r="L12" s="66"/>
      <c r="M12" s="66"/>
      <c r="N12" s="66"/>
      <c r="O12" s="66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1.4" customHeight="1">
      <c r="A13" s="29" t="s">
        <v>17</v>
      </c>
      <c r="B13" s="212">
        <v>8607482.4000000004</v>
      </c>
      <c r="C13" s="212">
        <v>846.1531557546765</v>
      </c>
      <c r="D13" s="212">
        <v>34393.816093102243</v>
      </c>
      <c r="E13" s="212">
        <v>113.4891120439454</v>
      </c>
      <c r="F13" s="52"/>
      <c r="G13" s="194"/>
      <c r="H13" s="195"/>
      <c r="I13" s="21"/>
      <c r="J13" s="21"/>
      <c r="K13" s="65"/>
      <c r="L13" s="66"/>
      <c r="M13" s="66"/>
      <c r="N13" s="66"/>
      <c r="O13" s="66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ht="11.4" customHeight="1">
      <c r="A14" s="29" t="s">
        <v>18</v>
      </c>
      <c r="B14" s="212">
        <v>4284895.8</v>
      </c>
      <c r="C14" s="212">
        <v>421.22399265666337</v>
      </c>
      <c r="D14" s="212">
        <v>17121.605514210078</v>
      </c>
      <c r="E14" s="212">
        <v>56.496080612704013</v>
      </c>
      <c r="F14" s="52"/>
      <c r="G14" s="194"/>
      <c r="H14" s="195"/>
      <c r="I14" s="21"/>
      <c r="J14" s="21"/>
      <c r="K14" s="65"/>
      <c r="L14" s="66"/>
      <c r="M14" s="66"/>
      <c r="N14" s="66"/>
      <c r="O14" s="66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ht="11.4" customHeight="1">
      <c r="A15" s="29" t="s">
        <v>19</v>
      </c>
      <c r="B15" s="212">
        <v>3363646.3250000002</v>
      </c>
      <c r="C15" s="212">
        <v>330.66114114173155</v>
      </c>
      <c r="D15" s="212">
        <v>13440.472803556266</v>
      </c>
      <c r="E15" s="212">
        <v>44.349464444345557</v>
      </c>
      <c r="F15" s="52"/>
      <c r="G15" s="194"/>
      <c r="H15" s="195"/>
      <c r="I15" s="21"/>
      <c r="J15" s="21"/>
      <c r="K15" s="65"/>
      <c r="L15" s="66"/>
      <c r="M15" s="66"/>
      <c r="N15" s="66"/>
      <c r="O15" s="66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  <row r="16" spans="1:43" ht="11.4" customHeight="1">
      <c r="A16" s="29" t="s">
        <v>20</v>
      </c>
      <c r="B16" s="212">
        <v>79528.362500000003</v>
      </c>
      <c r="C16" s="212">
        <v>7.817985767984478</v>
      </c>
      <c r="D16" s="212">
        <v>317.77978122970882</v>
      </c>
      <c r="E16" s="212">
        <v>1.0485764388474388</v>
      </c>
      <c r="F16" s="52"/>
      <c r="G16" s="194"/>
      <c r="H16" s="195"/>
      <c r="I16" s="21"/>
      <c r="J16" s="21"/>
      <c r="K16" s="65"/>
      <c r="L16" s="66"/>
      <c r="M16" s="66"/>
      <c r="N16" s="66"/>
      <c r="O16" s="66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</row>
    <row r="17" spans="1:43" ht="11.4" customHeight="1">
      <c r="A17" s="29" t="s">
        <v>31</v>
      </c>
      <c r="B17" s="212">
        <v>614299.4</v>
      </c>
      <c r="C17" s="212">
        <v>60.388317016855517</v>
      </c>
      <c r="D17" s="212">
        <v>2454.6202487388241</v>
      </c>
      <c r="E17" s="212">
        <v>8.0994988075872723</v>
      </c>
      <c r="F17" s="52"/>
      <c r="G17" s="194"/>
      <c r="H17" s="195"/>
      <c r="I17" s="21"/>
      <c r="J17" s="21"/>
      <c r="K17" s="65"/>
      <c r="L17" s="66"/>
      <c r="M17" s="66"/>
      <c r="N17" s="66"/>
      <c r="O17" s="66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</row>
    <row r="18" spans="1:43" ht="11.4" customHeight="1">
      <c r="A18" s="29" t="s">
        <v>21</v>
      </c>
      <c r="B18" s="212">
        <v>427360.66249999998</v>
      </c>
      <c r="C18" s="212">
        <v>42.011421739274688</v>
      </c>
      <c r="D18" s="212">
        <v>1707.6496179012038</v>
      </c>
      <c r="E18" s="212">
        <v>5.634723355302734</v>
      </c>
      <c r="F18" s="52"/>
      <c r="G18" s="194"/>
      <c r="H18" s="195"/>
      <c r="I18" s="21"/>
      <c r="J18" s="21"/>
      <c r="K18" s="65"/>
      <c r="L18" s="66"/>
      <c r="M18" s="66"/>
      <c r="N18" s="66"/>
      <c r="O18" s="66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</row>
    <row r="19" spans="1:43" ht="11.4" customHeight="1">
      <c r="A19" s="29" t="s">
        <v>22</v>
      </c>
      <c r="B19" s="212">
        <v>2073702.2625</v>
      </c>
      <c r="C19" s="212">
        <v>203.85399957483358</v>
      </c>
      <c r="D19" s="212">
        <v>8286.1086359322708</v>
      </c>
      <c r="E19" s="212">
        <v>27.341633415903999</v>
      </c>
      <c r="F19" s="52"/>
      <c r="G19" s="194"/>
      <c r="H19" s="195"/>
      <c r="I19" s="21"/>
      <c r="J19" s="21"/>
      <c r="K19" s="65"/>
      <c r="L19" s="66"/>
      <c r="M19" s="66"/>
      <c r="N19" s="66"/>
      <c r="O19" s="66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</row>
    <row r="20" spans="1:43" ht="11.4" customHeight="1">
      <c r="A20" s="29" t="s">
        <v>23</v>
      </c>
      <c r="B20" s="212">
        <v>206530.03750000001</v>
      </c>
      <c r="C20" s="212">
        <v>20.30280572967035</v>
      </c>
      <c r="D20" s="212">
        <v>825.25363368463115</v>
      </c>
      <c r="E20" s="212">
        <v>2.7230855059637116</v>
      </c>
      <c r="F20" s="52"/>
      <c r="G20" s="194"/>
      <c r="H20" s="195"/>
      <c r="I20" s="21"/>
      <c r="J20" s="21"/>
      <c r="K20" s="65"/>
      <c r="L20" s="66"/>
      <c r="M20" s="66"/>
      <c r="N20" s="66"/>
      <c r="O20" s="66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</row>
    <row r="21" spans="1:43" ht="11.4" customHeight="1">
      <c r="A21" s="29" t="s">
        <v>24</v>
      </c>
      <c r="B21" s="212">
        <v>184501.98749999999</v>
      </c>
      <c r="C21" s="212">
        <v>18.137352097999628</v>
      </c>
      <c r="D21" s="212">
        <v>737.23385445282452</v>
      </c>
      <c r="E21" s="212">
        <v>2.4326470573693086</v>
      </c>
      <c r="F21" s="52"/>
      <c r="G21" s="194"/>
      <c r="H21" s="195"/>
      <c r="I21" s="21"/>
      <c r="J21" s="21"/>
      <c r="K21" s="65"/>
      <c r="L21" s="66"/>
      <c r="M21" s="66"/>
      <c r="N21" s="66"/>
      <c r="O21" s="66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4" customHeight="1">
      <c r="A22" s="29" t="s">
        <v>32</v>
      </c>
      <c r="B22" s="212">
        <v>619753.0625</v>
      </c>
      <c r="C22" s="212">
        <v>60.924435886502685</v>
      </c>
      <c r="D22" s="212">
        <v>2476.4120173817491</v>
      </c>
      <c r="E22" s="212">
        <v>8.1714050033539181</v>
      </c>
      <c r="F22" s="52"/>
      <c r="G22" s="194"/>
      <c r="H22" s="195"/>
      <c r="I22" s="21"/>
      <c r="J22" s="21"/>
      <c r="K22" s="65"/>
      <c r="L22" s="66"/>
      <c r="M22" s="66"/>
      <c r="N22" s="66"/>
      <c r="O22" s="66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</row>
    <row r="23" spans="1:43" ht="11.4" customHeight="1">
      <c r="A23" s="31" t="s">
        <v>27</v>
      </c>
      <c r="B23" s="212">
        <v>22433031.337499999</v>
      </c>
      <c r="C23" s="212">
        <v>2205.2650679098892</v>
      </c>
      <c r="D23" s="212">
        <v>89638.005444283495</v>
      </c>
      <c r="E23" s="212">
        <v>295.77810196241302</v>
      </c>
      <c r="F23" s="52"/>
      <c r="G23" s="194"/>
      <c r="H23" s="195"/>
      <c r="I23" s="21"/>
      <c r="J23" s="21"/>
      <c r="K23" s="65"/>
      <c r="L23" s="66"/>
      <c r="M23" s="66"/>
      <c r="N23" s="66"/>
      <c r="O23" s="66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3" ht="11.4" customHeight="1">
      <c r="A24" s="29" t="s">
        <v>117</v>
      </c>
      <c r="B24" s="212">
        <v>16118027.762499999</v>
      </c>
      <c r="C24" s="212">
        <v>1584.4726044146037</v>
      </c>
      <c r="D24" s="212">
        <v>64404.48633934369</v>
      </c>
      <c r="E24" s="212">
        <v>212.51517849932344</v>
      </c>
      <c r="F24" s="52"/>
      <c r="G24" s="194"/>
      <c r="H24" s="195"/>
      <c r="I24" s="21"/>
      <c r="J24" s="21"/>
      <c r="K24" s="65"/>
      <c r="L24" s="66"/>
      <c r="M24" s="66"/>
      <c r="N24" s="66"/>
      <c r="O24" s="66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3" ht="11.4" customHeight="1">
      <c r="A25" s="35" t="s">
        <v>33</v>
      </c>
      <c r="B25" s="212">
        <v>1156658.6375</v>
      </c>
      <c r="C25" s="212">
        <v>113.70460150479418</v>
      </c>
      <c r="D25" s="212">
        <v>4621.7816792368012</v>
      </c>
      <c r="E25" s="212">
        <v>15.250471114275497</v>
      </c>
      <c r="F25" s="52"/>
      <c r="G25" s="194"/>
      <c r="H25" s="195"/>
      <c r="I25" s="21"/>
      <c r="J25" s="21"/>
      <c r="K25" s="65"/>
      <c r="L25" s="66"/>
      <c r="M25" s="66"/>
      <c r="N25" s="66"/>
      <c r="O25" s="66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3" ht="11.4" customHeight="1">
      <c r="A26" s="35" t="s">
        <v>34</v>
      </c>
      <c r="B26" s="212">
        <v>11164767.074999999</v>
      </c>
      <c r="C26" s="212">
        <v>1097.5454209208908</v>
      </c>
      <c r="D26" s="212">
        <v>44612.225463263574</v>
      </c>
      <c r="E26" s="212">
        <v>147.20674903955975</v>
      </c>
      <c r="F26" s="52"/>
      <c r="G26" s="194"/>
      <c r="H26" s="195"/>
      <c r="I26" s="21"/>
      <c r="J26" s="21"/>
      <c r="K26" s="65"/>
      <c r="L26" s="66"/>
      <c r="M26" s="66"/>
      <c r="N26" s="66"/>
      <c r="O26" s="66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3" ht="11.4" customHeight="1">
      <c r="A27" s="33" t="s">
        <v>284</v>
      </c>
      <c r="B27" s="212">
        <v>2094132.825</v>
      </c>
      <c r="C27" s="212">
        <v>205.86241320031112</v>
      </c>
      <c r="D27" s="212">
        <v>8367.7451675740467</v>
      </c>
      <c r="E27" s="212">
        <v>27.611009092662087</v>
      </c>
      <c r="F27" s="52"/>
      <c r="G27" s="194"/>
      <c r="H27" s="195"/>
      <c r="I27" s="21"/>
      <c r="J27" s="21"/>
      <c r="K27" s="65"/>
      <c r="L27" s="66"/>
      <c r="M27" s="66"/>
      <c r="N27" s="66"/>
      <c r="O27" s="66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</row>
    <row r="28" spans="1:43" ht="11.4" customHeight="1">
      <c r="A28" s="34" t="s">
        <v>35</v>
      </c>
      <c r="B28" s="212">
        <v>561446.75</v>
      </c>
      <c r="C28" s="212">
        <v>55.192670425989711</v>
      </c>
      <c r="D28" s="212">
        <v>2243.4313970331154</v>
      </c>
      <c r="E28" s="212">
        <v>7.4026399539845702</v>
      </c>
      <c r="F28" s="52"/>
      <c r="G28" s="194"/>
      <c r="H28" s="195"/>
      <c r="I28" s="21"/>
      <c r="J28" s="21"/>
      <c r="K28" s="65"/>
      <c r="L28" s="66"/>
      <c r="M28" s="66"/>
      <c r="N28" s="66"/>
      <c r="O28" s="66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</row>
    <row r="29" spans="1:43" ht="11.4" customHeight="1">
      <c r="A29" s="34" t="s">
        <v>36</v>
      </c>
      <c r="B29" s="212">
        <v>165299.0625</v>
      </c>
      <c r="C29" s="212">
        <v>16.249620606562555</v>
      </c>
      <c r="D29" s="212">
        <v>660.50272214175118</v>
      </c>
      <c r="E29" s="212">
        <v>2.1794577035465834</v>
      </c>
      <c r="F29" s="52"/>
      <c r="G29" s="194"/>
      <c r="H29" s="195"/>
      <c r="I29" s="21"/>
      <c r="J29" s="21"/>
      <c r="K29" s="65"/>
      <c r="L29" s="66"/>
      <c r="M29" s="66"/>
      <c r="N29" s="66"/>
      <c r="O29" s="66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</row>
    <row r="30" spans="1:43" ht="11.4" customHeight="1">
      <c r="A30" s="34" t="s">
        <v>65</v>
      </c>
      <c r="B30" s="212">
        <v>1363424.6</v>
      </c>
      <c r="C30" s="212">
        <v>134.03059969353612</v>
      </c>
      <c r="D30" s="212">
        <v>5447.9780230757706</v>
      </c>
      <c r="E30" s="212">
        <v>17.976667276469996</v>
      </c>
      <c r="F30" s="52"/>
      <c r="G30" s="194"/>
      <c r="H30" s="195"/>
      <c r="I30" s="21"/>
      <c r="J30" s="21"/>
      <c r="K30" s="65"/>
      <c r="L30" s="66"/>
      <c r="M30" s="66"/>
      <c r="N30" s="66"/>
      <c r="O30" s="66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</row>
    <row r="31" spans="1:43" ht="11.4" customHeight="1">
      <c r="A31" s="34" t="s">
        <v>302</v>
      </c>
      <c r="B31" s="212">
        <v>930073.41249999998</v>
      </c>
      <c r="C31" s="212">
        <v>91.430283153456813</v>
      </c>
      <c r="D31" s="212">
        <v>3716.3914389890615</v>
      </c>
      <c r="E31" s="212">
        <v>12.26295922723085</v>
      </c>
      <c r="F31" s="52"/>
      <c r="G31" s="194"/>
      <c r="H31" s="195"/>
      <c r="I31" s="21"/>
      <c r="J31" s="21"/>
      <c r="K31" s="65"/>
      <c r="L31" s="66"/>
      <c r="M31" s="66"/>
      <c r="N31" s="66"/>
      <c r="O31" s="66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</row>
    <row r="32" spans="1:43" ht="11.4" customHeight="1">
      <c r="A32" s="34" t="s">
        <v>37</v>
      </c>
      <c r="B32" s="212">
        <v>351205.5625</v>
      </c>
      <c r="C32" s="212">
        <v>34.525042424480738</v>
      </c>
      <c r="D32" s="212">
        <v>1403.348733829479</v>
      </c>
      <c r="E32" s="212">
        <v>4.6306231695599367</v>
      </c>
      <c r="F32" s="52"/>
      <c r="G32" s="194"/>
      <c r="H32" s="195"/>
      <c r="I32" s="21"/>
      <c r="J32" s="21"/>
      <c r="K32" s="65"/>
      <c r="L32" s="66"/>
      <c r="M32" s="66"/>
      <c r="N32" s="66"/>
      <c r="O32" s="66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</row>
    <row r="33" spans="1:43" ht="11.4" customHeight="1">
      <c r="A33" s="34" t="s">
        <v>38</v>
      </c>
      <c r="B33" s="212">
        <v>1801980.2124999999</v>
      </c>
      <c r="C33" s="212">
        <v>177.14253396723271</v>
      </c>
      <c r="D33" s="212">
        <v>7200.3604715049196</v>
      </c>
      <c r="E33" s="212">
        <v>23.758995340772934</v>
      </c>
      <c r="F33" s="52"/>
      <c r="G33" s="194"/>
      <c r="H33" s="195"/>
      <c r="I33" s="21"/>
      <c r="J33" s="21"/>
      <c r="K33" s="65"/>
      <c r="L33" s="66"/>
      <c r="M33" s="66"/>
      <c r="N33" s="66"/>
      <c r="O33" s="66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3" ht="11.4" customHeight="1">
      <c r="A34" s="34" t="s">
        <v>39</v>
      </c>
      <c r="B34" s="212">
        <v>47777.05</v>
      </c>
      <c r="C34" s="212">
        <v>4.696692918030128</v>
      </c>
      <c r="D34" s="212">
        <v>190.90774686579093</v>
      </c>
      <c r="E34" s="212">
        <v>0.62993738803104393</v>
      </c>
      <c r="F34" s="52"/>
      <c r="G34" s="194"/>
      <c r="H34" s="195"/>
      <c r="I34" s="21"/>
      <c r="J34" s="21"/>
      <c r="K34" s="65"/>
      <c r="L34" s="66"/>
      <c r="M34" s="66"/>
      <c r="N34" s="66"/>
      <c r="O34" s="66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</row>
    <row r="35" spans="1:43" ht="11.4" customHeight="1">
      <c r="A35" s="35" t="s">
        <v>40</v>
      </c>
      <c r="B35" s="212">
        <v>1418326.3</v>
      </c>
      <c r="C35" s="212">
        <v>139.42767685878209</v>
      </c>
      <c r="D35" s="212">
        <v>5667.3544777983116</v>
      </c>
      <c r="E35" s="212">
        <v>18.700542724963864</v>
      </c>
      <c r="F35" s="52"/>
      <c r="G35" s="194"/>
      <c r="H35" s="195"/>
      <c r="I35" s="21"/>
      <c r="J35" s="21"/>
      <c r="K35" s="65"/>
      <c r="L35" s="66"/>
      <c r="M35" s="66"/>
      <c r="N35" s="66"/>
      <c r="O35" s="66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</row>
    <row r="36" spans="1:43" ht="11.4" customHeight="1">
      <c r="A36" s="35" t="s">
        <v>41</v>
      </c>
      <c r="B36" s="212">
        <v>2365287.5499999998</v>
      </c>
      <c r="C36" s="212">
        <v>232.51810827980864</v>
      </c>
      <c r="D36" s="212">
        <v>9451.2264122671204</v>
      </c>
      <c r="E36" s="212">
        <v>31.186167023484021</v>
      </c>
      <c r="F36" s="52"/>
      <c r="G36" s="194"/>
      <c r="H36" s="195"/>
      <c r="I36" s="21"/>
      <c r="J36" s="21"/>
      <c r="K36" s="65"/>
      <c r="L36" s="66"/>
      <c r="M36" s="66"/>
      <c r="N36" s="66"/>
      <c r="O36" s="66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</row>
    <row r="37" spans="1:43" ht="11.4" customHeight="1">
      <c r="A37" s="152" t="s">
        <v>285</v>
      </c>
      <c r="B37" s="212">
        <v>12988.2</v>
      </c>
      <c r="C37" s="212">
        <v>1.2767968503279066</v>
      </c>
      <c r="D37" s="212">
        <v>51.898306777883221</v>
      </c>
      <c r="E37" s="212">
        <v>0.17124859704031128</v>
      </c>
      <c r="F37" s="52"/>
      <c r="G37" s="194"/>
      <c r="H37" s="195"/>
      <c r="I37" s="21"/>
      <c r="J37" s="21"/>
      <c r="K37" s="65"/>
      <c r="L37" s="66"/>
      <c r="M37" s="66"/>
      <c r="N37" s="66"/>
      <c r="O37" s="66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</row>
    <row r="38" spans="1:43" ht="11.4" customHeight="1">
      <c r="A38" s="29" t="s">
        <v>116</v>
      </c>
      <c r="B38" s="212">
        <v>6315003.5750000002</v>
      </c>
      <c r="C38" s="212">
        <v>620.79246349528569</v>
      </c>
      <c r="D38" s="212">
        <v>25233.519104939813</v>
      </c>
      <c r="E38" s="212">
        <v>83.262923463089592</v>
      </c>
      <c r="F38" s="52"/>
      <c r="G38" s="194"/>
      <c r="H38" s="195"/>
      <c r="I38" s="21"/>
      <c r="J38" s="21"/>
      <c r="K38" s="65"/>
      <c r="L38" s="66"/>
      <c r="M38" s="66"/>
      <c r="N38" s="66"/>
      <c r="O38" s="66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</row>
    <row r="39" spans="1:43" ht="11.4" customHeight="1">
      <c r="A39" s="35" t="s">
        <v>42</v>
      </c>
      <c r="B39" s="212">
        <v>1677177.85</v>
      </c>
      <c r="C39" s="212">
        <v>164.8739160406931</v>
      </c>
      <c r="D39" s="212">
        <v>6701.6746416262922</v>
      </c>
      <c r="E39" s="212">
        <v>22.113484070124088</v>
      </c>
      <c r="F39" s="52"/>
      <c r="G39" s="194"/>
      <c r="H39" s="195"/>
      <c r="I39" s="21"/>
      <c r="J39" s="21"/>
      <c r="K39" s="65"/>
      <c r="L39" s="66"/>
      <c r="M39" s="66"/>
      <c r="N39" s="66"/>
      <c r="O39" s="66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</row>
    <row r="40" spans="1:43" ht="11.4" customHeight="1">
      <c r="A40" s="35" t="s">
        <v>43</v>
      </c>
      <c r="B40" s="212">
        <v>268786.34999999998</v>
      </c>
      <c r="C40" s="212">
        <v>26.42287346138297</v>
      </c>
      <c r="D40" s="212">
        <v>1074.0176814344939</v>
      </c>
      <c r="E40" s="212">
        <v>3.5439310559651127</v>
      </c>
      <c r="F40" s="52"/>
      <c r="G40" s="194"/>
      <c r="H40" s="195"/>
      <c r="I40" s="21"/>
      <c r="J40" s="21"/>
      <c r="K40" s="65"/>
      <c r="L40" s="66"/>
      <c r="M40" s="66"/>
      <c r="N40" s="66"/>
      <c r="O40" s="66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</row>
    <row r="41" spans="1:43" ht="11.4" customHeight="1">
      <c r="A41" s="35" t="s">
        <v>44</v>
      </c>
      <c r="B41" s="212">
        <v>83778.2</v>
      </c>
      <c r="C41" s="212">
        <v>8.2357633764602802</v>
      </c>
      <c r="D41" s="212">
        <v>334.76130063433396</v>
      </c>
      <c r="E41" s="212">
        <v>1.1046102779879128</v>
      </c>
      <c r="F41" s="52"/>
      <c r="G41" s="194"/>
      <c r="H41" s="195"/>
      <c r="I41" s="21"/>
      <c r="J41" s="21"/>
      <c r="K41" s="65"/>
      <c r="L41" s="66"/>
      <c r="M41" s="66"/>
      <c r="N41" s="66"/>
      <c r="O41" s="66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</row>
    <row r="42" spans="1:43" ht="11.4" customHeight="1">
      <c r="A42" s="35" t="s">
        <v>45</v>
      </c>
      <c r="B42" s="212">
        <v>2383145.65</v>
      </c>
      <c r="C42" s="212">
        <v>234.27363759355811</v>
      </c>
      <c r="D42" s="212">
        <v>9522.5838869187355</v>
      </c>
      <c r="E42" s="212">
        <v>31.421624944582064</v>
      </c>
      <c r="F42" s="52"/>
      <c r="G42" s="194"/>
      <c r="H42" s="195"/>
      <c r="I42" s="21"/>
      <c r="J42" s="21"/>
      <c r="K42" s="65"/>
      <c r="L42" s="66"/>
      <c r="M42" s="66"/>
      <c r="N42" s="66"/>
      <c r="O42" s="66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</row>
    <row r="43" spans="1:43" ht="11.4" customHeight="1">
      <c r="A43" s="35" t="s">
        <v>46</v>
      </c>
      <c r="B43" s="212">
        <v>146662.32500000001</v>
      </c>
      <c r="C43" s="212">
        <v>14.417547822005188</v>
      </c>
      <c r="D43" s="212">
        <v>586.0339643374457</v>
      </c>
      <c r="E43" s="212">
        <v>1.9337334961673036</v>
      </c>
      <c r="F43" s="52"/>
      <c r="G43" s="194"/>
      <c r="H43" s="195"/>
      <c r="I43" s="21"/>
      <c r="J43" s="21"/>
      <c r="K43" s="65"/>
      <c r="L43" s="66"/>
      <c r="M43" s="66"/>
      <c r="N43" s="66"/>
      <c r="O43" s="66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</row>
    <row r="44" spans="1:43" ht="11.4" customHeight="1">
      <c r="A44" s="35" t="s">
        <v>47</v>
      </c>
      <c r="B44" s="212">
        <v>425079.48749999999</v>
      </c>
      <c r="C44" s="212">
        <v>41.787172262438268</v>
      </c>
      <c r="D44" s="212">
        <v>1698.5344887867739</v>
      </c>
      <c r="E44" s="212">
        <v>5.6046462069408802</v>
      </c>
      <c r="F44" s="52"/>
      <c r="G44" s="194"/>
      <c r="H44" s="195"/>
      <c r="I44" s="21"/>
      <c r="J44" s="21"/>
      <c r="K44" s="65"/>
      <c r="L44" s="66"/>
      <c r="M44" s="66"/>
      <c r="N44" s="66"/>
      <c r="O44" s="66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 ht="11.4" customHeight="1">
      <c r="A45" s="152" t="s">
        <v>286</v>
      </c>
      <c r="B45" s="212">
        <v>1330373.7124999999</v>
      </c>
      <c r="C45" s="212">
        <v>130.78155293874778</v>
      </c>
      <c r="D45" s="212">
        <v>5315.9131412017377</v>
      </c>
      <c r="E45" s="212">
        <v>17.540893411322234</v>
      </c>
      <c r="F45" s="52"/>
      <c r="G45" s="194"/>
      <c r="H45" s="195"/>
      <c r="I45" s="21"/>
      <c r="J45" s="21"/>
      <c r="K45" s="65"/>
      <c r="L45" s="66"/>
      <c r="M45" s="66"/>
      <c r="N45" s="66"/>
      <c r="O45" s="66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 ht="11.4" customHeight="1">
      <c r="A46" s="31" t="s">
        <v>48</v>
      </c>
      <c r="B46" s="212">
        <v>369329.08750000002</v>
      </c>
      <c r="C46" s="212">
        <v>36.306664176289232</v>
      </c>
      <c r="D46" s="212">
        <v>1475.7667948653914</v>
      </c>
      <c r="E46" s="212">
        <v>4.8695807025263989</v>
      </c>
      <c r="F46" s="52"/>
      <c r="G46" s="194"/>
      <c r="H46" s="195"/>
      <c r="I46" s="21"/>
      <c r="J46" s="21"/>
      <c r="K46" s="65"/>
      <c r="L46" s="66"/>
      <c r="M46" s="66"/>
      <c r="N46" s="66"/>
      <c r="O46" s="66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 ht="11.4" customHeight="1">
      <c r="A47" s="29" t="s">
        <v>303</v>
      </c>
      <c r="B47" s="212">
        <v>47396.762499999997</v>
      </c>
      <c r="C47" s="212">
        <v>4.6593089939899164</v>
      </c>
      <c r="D47" s="212">
        <v>189.38819239798212</v>
      </c>
      <c r="E47" s="212">
        <v>0.62492332135152195</v>
      </c>
      <c r="F47" s="52"/>
      <c r="G47" s="194"/>
      <c r="H47" s="195"/>
      <c r="I47" s="21"/>
      <c r="J47" s="21"/>
      <c r="K47" s="65"/>
      <c r="L47" s="66"/>
      <c r="M47" s="66"/>
      <c r="N47" s="66"/>
      <c r="O47" s="66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ht="11.4" customHeight="1">
      <c r="A48" s="31" t="s">
        <v>49</v>
      </c>
      <c r="B48" s="212">
        <v>71771.5</v>
      </c>
      <c r="C48" s="212">
        <v>7.055452267697552</v>
      </c>
      <c r="D48" s="212">
        <v>286.78487588032567</v>
      </c>
      <c r="E48" s="212">
        <v>0.94630269648440135</v>
      </c>
      <c r="F48" s="52"/>
      <c r="G48" s="194"/>
      <c r="H48" s="195"/>
      <c r="I48" s="21"/>
      <c r="J48" s="21"/>
      <c r="K48" s="65"/>
      <c r="L48" s="66"/>
      <c r="M48" s="66"/>
      <c r="N48" s="66"/>
      <c r="O48" s="66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 ht="11.4" customHeight="1">
      <c r="A49" s="30" t="s">
        <v>28</v>
      </c>
      <c r="B49" s="212">
        <v>402462.57500000001</v>
      </c>
      <c r="C49" s="212">
        <v>39.563830872242406</v>
      </c>
      <c r="D49" s="212">
        <v>1608.1617301833076</v>
      </c>
      <c r="E49" s="212">
        <v>5.3064436434595299</v>
      </c>
      <c r="F49" s="52"/>
      <c r="G49" s="194"/>
      <c r="H49" s="195"/>
      <c r="I49" s="21"/>
      <c r="J49" s="21"/>
      <c r="K49" s="65"/>
      <c r="L49" s="66"/>
      <c r="M49" s="66"/>
      <c r="N49" s="66"/>
      <c r="O49" s="66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 ht="11.4" customHeight="1">
      <c r="A50" s="35" t="s">
        <v>50</v>
      </c>
      <c r="B50" s="212">
        <v>229755.36249999999</v>
      </c>
      <c r="C50" s="212">
        <v>22.585956728872855</v>
      </c>
      <c r="D50" s="212">
        <v>918.05748963588235</v>
      </c>
      <c r="E50" s="212">
        <v>3.0293099498477964</v>
      </c>
      <c r="F50" s="52"/>
      <c r="G50" s="194"/>
      <c r="H50" s="195"/>
      <c r="I50" s="21"/>
      <c r="J50" s="21"/>
      <c r="K50" s="65"/>
      <c r="L50" s="66"/>
      <c r="M50" s="66"/>
      <c r="N50" s="66"/>
      <c r="O50" s="66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 ht="11.4" customHeight="1">
      <c r="A51" s="35" t="s">
        <v>51</v>
      </c>
      <c r="B51" s="212">
        <v>172707.21249999999</v>
      </c>
      <c r="C51" s="212">
        <v>16.977874143369554</v>
      </c>
      <c r="D51" s="212">
        <v>690.10424054742521</v>
      </c>
      <c r="E51" s="212">
        <v>2.2771336936117335</v>
      </c>
      <c r="F51" s="52"/>
      <c r="G51" s="194"/>
      <c r="H51" s="195"/>
      <c r="I51" s="21"/>
      <c r="J51" s="21"/>
      <c r="K51" s="65"/>
      <c r="L51" s="66"/>
      <c r="M51" s="66"/>
      <c r="N51" s="66"/>
      <c r="O51" s="66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 ht="11.4" customHeight="1">
      <c r="A52" s="30" t="s">
        <v>62</v>
      </c>
      <c r="B52" s="212">
        <v>519408.86249999999</v>
      </c>
      <c r="C52" s="212">
        <v>51.06016227594283</v>
      </c>
      <c r="D52" s="212">
        <v>2075.4562209679834</v>
      </c>
      <c r="E52" s="212">
        <v>6.8483730611962361</v>
      </c>
      <c r="F52" s="52"/>
      <c r="G52" s="194"/>
      <c r="H52" s="195"/>
      <c r="I52" s="21"/>
      <c r="J52" s="21"/>
      <c r="K52" s="65"/>
      <c r="L52" s="66"/>
      <c r="M52" s="66"/>
      <c r="N52" s="66"/>
      <c r="O52" s="66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 ht="11.4" customHeight="1">
      <c r="A53" s="36" t="s">
        <v>29</v>
      </c>
      <c r="B53" s="212">
        <v>8129552.8375000004</v>
      </c>
      <c r="C53" s="212">
        <v>799.17059003513157</v>
      </c>
      <c r="D53" s="212">
        <v>32484.103041806102</v>
      </c>
      <c r="E53" s="212">
        <v>107.18764093461425</v>
      </c>
      <c r="F53" s="52"/>
      <c r="G53" s="194"/>
      <c r="H53" s="195"/>
      <c r="I53" s="21"/>
      <c r="J53" s="21"/>
      <c r="K53" s="65"/>
      <c r="L53" s="66"/>
      <c r="M53" s="66"/>
      <c r="N53" s="66"/>
      <c r="O53" s="66"/>
    </row>
    <row r="54" spans="1:43" ht="11.4" customHeight="1">
      <c r="A54" s="30" t="s">
        <v>52</v>
      </c>
      <c r="B54" s="212">
        <v>2222253.2875000001</v>
      </c>
      <c r="C54" s="212">
        <v>218.45721486509569</v>
      </c>
      <c r="D54" s="212">
        <v>8879.6894760501473</v>
      </c>
      <c r="E54" s="212">
        <v>29.300269302335547</v>
      </c>
      <c r="F54" s="52"/>
      <c r="G54" s="194"/>
      <c r="H54" s="195"/>
      <c r="I54" s="21"/>
      <c r="J54" s="21"/>
      <c r="K54" s="65"/>
      <c r="L54" s="66"/>
      <c r="M54" s="66"/>
      <c r="N54" s="66"/>
      <c r="O54" s="66"/>
    </row>
    <row r="55" spans="1:43" ht="11.4" customHeight="1">
      <c r="A55" s="30" t="s">
        <v>53</v>
      </c>
      <c r="B55" s="212">
        <v>2936553.65</v>
      </c>
      <c r="C55" s="212">
        <v>288.67606374547034</v>
      </c>
      <c r="D55" s="212">
        <v>11733.894011288148</v>
      </c>
      <c r="E55" s="212">
        <v>38.718274487311973</v>
      </c>
      <c r="F55" s="52"/>
      <c r="G55" s="194"/>
      <c r="H55" s="195"/>
      <c r="I55" s="21"/>
      <c r="J55" s="21"/>
      <c r="K55" s="65"/>
      <c r="L55" s="66"/>
      <c r="M55" s="66"/>
      <c r="N55" s="66"/>
      <c r="O55" s="66"/>
    </row>
    <row r="56" spans="1:43" ht="11.4" customHeight="1">
      <c r="A56" s="30" t="s">
        <v>54</v>
      </c>
      <c r="B56" s="212">
        <v>2970745.9</v>
      </c>
      <c r="C56" s="212">
        <v>292.03731142456553</v>
      </c>
      <c r="D56" s="212">
        <v>11870.519554467808</v>
      </c>
      <c r="E56" s="212">
        <v>39.169097144966734</v>
      </c>
      <c r="F56" s="52"/>
      <c r="G56" s="194"/>
      <c r="H56" s="195"/>
      <c r="I56" s="21"/>
      <c r="J56" s="21"/>
      <c r="K56" s="65"/>
      <c r="L56" s="66"/>
      <c r="M56" s="66"/>
      <c r="N56" s="66"/>
      <c r="O56" s="66"/>
    </row>
    <row r="57" spans="1:43" ht="11.4" customHeight="1">
      <c r="A57" s="30" t="s">
        <v>304</v>
      </c>
      <c r="B57" s="212">
        <v>510712.86249999999</v>
      </c>
      <c r="C57" s="212">
        <v>50.205307453068876</v>
      </c>
      <c r="D57" s="212">
        <v>2040.7087058588481</v>
      </c>
      <c r="E57" s="212">
        <v>6.7337168501845071</v>
      </c>
      <c r="F57" s="52"/>
      <c r="G57" s="194"/>
      <c r="H57" s="195"/>
      <c r="I57" s="21"/>
      <c r="J57" s="21"/>
      <c r="K57" s="65"/>
      <c r="L57" s="66"/>
      <c r="M57" s="66"/>
      <c r="N57" s="66"/>
      <c r="O57" s="66"/>
    </row>
    <row r="58" spans="1:43" ht="11.4" customHeight="1">
      <c r="A58" s="34" t="s">
        <v>305</v>
      </c>
      <c r="B58" s="212">
        <v>275158.08750000002</v>
      </c>
      <c r="C58" s="212">
        <v>27.049243117772324</v>
      </c>
      <c r="D58" s="212">
        <v>1099.4778982068829</v>
      </c>
      <c r="E58" s="212">
        <v>3.6279420126476505</v>
      </c>
      <c r="F58" s="52"/>
      <c r="G58" s="194"/>
      <c r="H58" s="195"/>
      <c r="I58" s="21"/>
      <c r="J58" s="21"/>
      <c r="K58" s="65"/>
      <c r="L58" s="66"/>
      <c r="M58" s="66"/>
      <c r="N58" s="66"/>
      <c r="O58" s="66"/>
    </row>
    <row r="59" spans="1:43" ht="11.4" customHeight="1">
      <c r="A59" s="34" t="s">
        <v>306</v>
      </c>
      <c r="B59" s="212">
        <v>201153.86249999999</v>
      </c>
      <c r="C59" s="212">
        <v>19.774304220083827</v>
      </c>
      <c r="D59" s="212">
        <v>803.77148993556762</v>
      </c>
      <c r="E59" s="212">
        <v>2.6522009779926923</v>
      </c>
      <c r="F59" s="52"/>
      <c r="G59" s="194"/>
      <c r="H59" s="195"/>
      <c r="I59" s="21"/>
      <c r="J59" s="21"/>
      <c r="K59" s="65"/>
      <c r="L59" s="66"/>
      <c r="M59" s="66"/>
      <c r="N59" s="66"/>
      <c r="O59" s="66"/>
    </row>
    <row r="60" spans="1:43" ht="11.4" customHeight="1">
      <c r="A60" s="28" t="s">
        <v>112</v>
      </c>
      <c r="B60" s="212">
        <v>46544932.549999997</v>
      </c>
      <c r="C60" s="212">
        <v>4575.5703853162759</v>
      </c>
      <c r="D60" s="212">
        <v>185984.44653114231</v>
      </c>
      <c r="E60" s="212">
        <v>613.69199723775569</v>
      </c>
      <c r="F60" s="52"/>
      <c r="G60" s="194"/>
      <c r="H60" s="195"/>
      <c r="I60" s="21"/>
      <c r="J60" s="21"/>
      <c r="K60" s="65"/>
      <c r="L60" s="66"/>
      <c r="M60" s="66"/>
      <c r="N60" s="66"/>
      <c r="O60" s="66"/>
    </row>
    <row r="61" spans="1:43" ht="11.4" customHeight="1">
      <c r="A61" s="28" t="s">
        <v>70</v>
      </c>
      <c r="B61" s="212">
        <v>46025523.6875</v>
      </c>
      <c r="C61" s="212">
        <v>4524.5102230403327</v>
      </c>
      <c r="D61" s="212">
        <v>183908.99031017433</v>
      </c>
      <c r="E61" s="212">
        <v>606.8436241765595</v>
      </c>
      <c r="F61" s="52"/>
      <c r="G61" s="194"/>
      <c r="H61" s="195"/>
      <c r="I61" s="21"/>
      <c r="J61" s="21"/>
      <c r="K61" s="65"/>
      <c r="L61" s="66"/>
      <c r="M61" s="66"/>
      <c r="N61" s="66"/>
      <c r="O61" s="66"/>
    </row>
    <row r="62" spans="1:43" ht="11.4" customHeight="1">
      <c r="A62" s="253" t="s">
        <v>9</v>
      </c>
      <c r="B62" s="253"/>
      <c r="C62" s="253"/>
      <c r="D62" s="253"/>
      <c r="E62" s="253"/>
      <c r="H62" s="21"/>
      <c r="I62" s="21"/>
      <c r="J62" s="21"/>
    </row>
    <row r="63" spans="1:43" ht="11.4" customHeight="1">
      <c r="A63" s="254" t="s">
        <v>143</v>
      </c>
      <c r="B63" s="254"/>
      <c r="C63" s="254"/>
      <c r="D63" s="254"/>
      <c r="E63" s="254"/>
      <c r="H63" s="32"/>
      <c r="I63" s="32"/>
      <c r="J63" s="32"/>
      <c r="L63" s="95"/>
      <c r="M63" s="96"/>
    </row>
    <row r="64" spans="1:43" ht="14.1" customHeight="1">
      <c r="A64" s="26"/>
      <c r="B64" s="23"/>
      <c r="C64" s="23"/>
      <c r="D64" s="23"/>
      <c r="E64" s="23"/>
      <c r="H64" s="32"/>
      <c r="I64" s="32"/>
      <c r="J64" s="32"/>
    </row>
    <row r="65" spans="1:10" ht="14.1" customHeight="1">
      <c r="A65" s="26"/>
      <c r="B65" s="5"/>
      <c r="C65" s="5"/>
      <c r="D65" s="5"/>
      <c r="E65" s="5"/>
      <c r="H65" s="32"/>
      <c r="I65" s="32"/>
      <c r="J65" s="32"/>
    </row>
    <row r="66" spans="1:10">
      <c r="B66" s="5"/>
      <c r="C66" s="5"/>
      <c r="D66" s="5"/>
      <c r="E66" s="5"/>
      <c r="H66" s="32"/>
      <c r="I66" s="32"/>
      <c r="J66" s="32"/>
    </row>
    <row r="67" spans="1:10">
      <c r="A67" s="1"/>
      <c r="B67" s="5"/>
      <c r="C67" s="5"/>
      <c r="D67" s="5"/>
      <c r="E67" s="5"/>
      <c r="H67" s="32"/>
      <c r="I67" s="32"/>
      <c r="J67" s="32"/>
    </row>
    <row r="68" spans="1:10">
      <c r="A68" s="1"/>
      <c r="B68" s="5"/>
      <c r="C68" s="5"/>
      <c r="D68" s="5"/>
      <c r="E68" s="5"/>
      <c r="H68" s="32"/>
      <c r="I68" s="32"/>
      <c r="J68" s="32"/>
    </row>
    <row r="69" spans="1:10">
      <c r="B69" s="5"/>
      <c r="C69" s="5"/>
      <c r="D69" s="5"/>
      <c r="E69" s="5"/>
      <c r="H69" s="32"/>
      <c r="I69" s="32"/>
      <c r="J69" s="32"/>
    </row>
    <row r="70" spans="1:10">
      <c r="B70" s="5"/>
      <c r="C70" s="5"/>
      <c r="D70" s="5"/>
      <c r="E70" s="5"/>
      <c r="H70" s="32"/>
      <c r="I70" s="32"/>
      <c r="J70" s="32"/>
    </row>
    <row r="71" spans="1:10">
      <c r="B71" s="5"/>
      <c r="C71" s="5"/>
      <c r="D71" s="5"/>
      <c r="E71" s="5"/>
      <c r="H71" s="32"/>
      <c r="I71" s="32"/>
      <c r="J71" s="32"/>
    </row>
    <row r="72" spans="1:10">
      <c r="B72" s="5"/>
      <c r="C72" s="5"/>
      <c r="D72" s="5"/>
      <c r="E72" s="5"/>
      <c r="H72" s="32"/>
      <c r="I72" s="32"/>
      <c r="J72" s="32"/>
    </row>
    <row r="73" spans="1:10">
      <c r="B73" s="5"/>
      <c r="C73" s="5"/>
      <c r="D73" s="5"/>
      <c r="E73" s="5"/>
      <c r="H73" s="32"/>
      <c r="I73" s="32"/>
      <c r="J73" s="32"/>
    </row>
    <row r="74" spans="1:10">
      <c r="B74" s="5"/>
      <c r="C74" s="5"/>
      <c r="D74" s="5"/>
      <c r="E74" s="5"/>
      <c r="H74" s="32"/>
      <c r="I74" s="32"/>
      <c r="J74" s="32"/>
    </row>
    <row r="75" spans="1:10">
      <c r="B75" s="5"/>
      <c r="C75" s="5"/>
      <c r="D75" s="5"/>
      <c r="E75" s="5"/>
      <c r="H75" s="32"/>
      <c r="I75" s="32"/>
      <c r="J75" s="32"/>
    </row>
    <row r="76" spans="1:10">
      <c r="H76" s="32"/>
      <c r="I76" s="32"/>
      <c r="J76" s="32"/>
    </row>
    <row r="77" spans="1:10">
      <c r="H77" s="32"/>
      <c r="I77" s="32"/>
      <c r="J77" s="32"/>
    </row>
    <row r="78" spans="1:10">
      <c r="H78" s="32"/>
      <c r="I78" s="32"/>
      <c r="J78" s="32"/>
    </row>
    <row r="79" spans="1:10">
      <c r="H79" s="32"/>
      <c r="I79" s="32"/>
      <c r="J79" s="32"/>
    </row>
    <row r="80" spans="1:10">
      <c r="H80" s="32"/>
      <c r="I80" s="32"/>
      <c r="J80" s="32"/>
    </row>
    <row r="81" spans="8:10">
      <c r="H81" s="32"/>
      <c r="I81" s="32"/>
      <c r="J81" s="32"/>
    </row>
    <row r="82" spans="8:10">
      <c r="H82" s="32"/>
      <c r="I82" s="32"/>
      <c r="J82" s="32"/>
    </row>
    <row r="83" spans="8:10">
      <c r="H83" s="32"/>
      <c r="I83" s="32"/>
      <c r="J83" s="32"/>
    </row>
    <row r="84" spans="8:10">
      <c r="H84" s="32"/>
      <c r="I84" s="32"/>
      <c r="J84" s="32"/>
    </row>
    <row r="85" spans="8:10">
      <c r="H85" s="32"/>
      <c r="I85" s="32"/>
      <c r="J85" s="32"/>
    </row>
    <row r="86" spans="8:10">
      <c r="H86" s="32"/>
      <c r="I86" s="32"/>
      <c r="J86" s="32"/>
    </row>
    <row r="87" spans="8:10">
      <c r="H87" s="32"/>
      <c r="I87" s="32"/>
      <c r="J87" s="32"/>
    </row>
    <row r="88" spans="8:10">
      <c r="H88" s="32"/>
      <c r="I88" s="32"/>
      <c r="J88" s="32"/>
    </row>
    <row r="89" spans="8:10">
      <c r="H89" s="32"/>
      <c r="I89" s="32"/>
      <c r="J89" s="32"/>
    </row>
    <row r="90" spans="8:10">
      <c r="H90" s="32"/>
      <c r="I90" s="32"/>
      <c r="J90" s="32"/>
    </row>
    <row r="91" spans="8:10">
      <c r="H91" s="32"/>
      <c r="I91" s="32"/>
      <c r="J91" s="32"/>
    </row>
    <row r="92" spans="8:10">
      <c r="H92" s="32"/>
      <c r="I92" s="32"/>
      <c r="J92" s="32"/>
    </row>
    <row r="93" spans="8:10">
      <c r="H93" s="32"/>
      <c r="I93" s="32"/>
      <c r="J93" s="32"/>
    </row>
    <row r="94" spans="8:10">
      <c r="H94" s="32"/>
      <c r="I94" s="32"/>
      <c r="J94" s="32"/>
    </row>
    <row r="95" spans="8:10">
      <c r="H95" s="32"/>
      <c r="I95" s="32"/>
      <c r="J95" s="32"/>
    </row>
    <row r="96" spans="8:10">
      <c r="H96" s="32"/>
      <c r="I96" s="32"/>
      <c r="J96" s="32"/>
    </row>
    <row r="97" spans="8:10">
      <c r="H97" s="32"/>
      <c r="I97" s="32"/>
      <c r="J97" s="32"/>
    </row>
    <row r="98" spans="8:10">
      <c r="H98" s="32"/>
      <c r="I98" s="32"/>
      <c r="J98" s="32"/>
    </row>
    <row r="99" spans="8:10">
      <c r="H99" s="32"/>
      <c r="I99" s="32"/>
      <c r="J99" s="32"/>
    </row>
    <row r="100" spans="8:10">
      <c r="H100" s="32"/>
      <c r="I100" s="32"/>
      <c r="J100" s="32"/>
    </row>
    <row r="101" spans="8:10">
      <c r="H101" s="32"/>
      <c r="I101" s="32"/>
      <c r="J101" s="32"/>
    </row>
    <row r="102" spans="8:10">
      <c r="H102" s="32"/>
      <c r="I102" s="32"/>
      <c r="J102" s="32"/>
    </row>
  </sheetData>
  <mergeCells count="12">
    <mergeCell ref="A1:E1"/>
    <mergeCell ref="B4:B5"/>
    <mergeCell ref="A3:A6"/>
    <mergeCell ref="B3:E3"/>
    <mergeCell ref="A63:E63"/>
    <mergeCell ref="A62:E62"/>
    <mergeCell ref="A7:E7"/>
    <mergeCell ref="A2:E2"/>
    <mergeCell ref="C4:C5"/>
    <mergeCell ref="D4:D5"/>
    <mergeCell ref="E4:E5"/>
    <mergeCell ref="B6:E6"/>
  </mergeCells>
  <phoneticPr fontId="11" type="noConversion"/>
  <hyperlinks>
    <hyperlink ref="A1:E1" location="Inhaltsverzeichnis!A23:C23" display="4  Kosten der Krankenhäuser im Land Berlin 2012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 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Vorbemerkungen!Druckbereich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2014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Torsten Haseloff</cp:lastModifiedBy>
  <cp:lastPrinted>2015-12-15T09:06:11Z</cp:lastPrinted>
  <dcterms:created xsi:type="dcterms:W3CDTF">2007-10-05T08:09:49Z</dcterms:created>
  <dcterms:modified xsi:type="dcterms:W3CDTF">2015-12-15T09:08:38Z</dcterms:modified>
  <cp:category>Statistischer Bericht A IV 4 – j / 14</cp:category>
</cp:coreProperties>
</file>