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64" windowHeight="1080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B70" i="42"/>
  <c r="C70" i="56"/>
  <c r="B70" i="56"/>
  <c r="D69" i="56"/>
  <c r="J26" i="16"/>
  <c r="J25" i="16"/>
  <c r="C67" i="56" l="1"/>
  <c r="C66" i="42"/>
  <c r="H66" i="42"/>
  <c r="G70" i="42"/>
  <c r="D71" i="42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C70" i="42"/>
  <c r="C68" i="42"/>
  <c r="F71" i="56"/>
  <c r="B71" i="42"/>
  <c r="D39" i="45"/>
  <c r="E38" i="45"/>
  <c r="E39" i="45"/>
  <c r="D66" i="42"/>
  <c r="F66" i="56"/>
  <c r="E69" i="56"/>
  <c r="B67" i="42"/>
  <c r="B68" i="42"/>
  <c r="B69" i="42"/>
  <c r="B68" i="56"/>
  <c r="H71" i="42"/>
  <c r="G69" i="42"/>
  <c r="F67" i="56"/>
  <c r="E68" i="56"/>
  <c r="B66" i="42"/>
  <c r="C67" i="42"/>
  <c r="C69" i="42"/>
  <c r="C71" i="42"/>
  <c r="I54" i="20"/>
  <c r="I55" i="20"/>
  <c r="F70" i="42"/>
  <c r="F71" i="42"/>
  <c r="G71" i="42"/>
  <c r="E66" i="42"/>
  <c r="G66" i="42"/>
  <c r="D70" i="42"/>
  <c r="H70" i="42"/>
  <c r="E67" i="42"/>
  <c r="G67" i="42"/>
  <c r="D67" i="42"/>
  <c r="F68" i="42"/>
  <c r="H68" i="42"/>
  <c r="E71" i="42"/>
  <c r="F69" i="42"/>
  <c r="D69" i="42"/>
  <c r="H69" i="42"/>
  <c r="E69" i="42"/>
  <c r="F66" i="42"/>
  <c r="E70" i="42"/>
  <c r="F67" i="42"/>
  <c r="H67" i="42"/>
  <c r="G68" i="42"/>
  <c r="D68" i="42"/>
  <c r="E68" i="42"/>
  <c r="C71" i="56"/>
  <c r="G39" i="45"/>
  <c r="F39" i="45"/>
  <c r="G38" i="45"/>
  <c r="C38" i="45"/>
  <c r="B38" i="45"/>
  <c r="D38" i="45"/>
  <c r="F38" i="45"/>
</calcChain>
</file>

<file path=xl/sharedStrings.xml><?xml version="1.0" encoding="utf-8"?>
<sst xmlns="http://schemas.openxmlformats.org/spreadsheetml/2006/main" count="1238" uniqueCount="335">
  <si>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</si>
  <si>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</si>
  <si>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</si>
  <si>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</si>
  <si>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</si>
  <si>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</si>
  <si>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</si>
  <si>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</si>
  <si>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</si>
  <si>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</si>
  <si>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</si>
  <si>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</si>
  <si>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</si>
  <si>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</si>
  <si>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</si>
  <si>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</si>
  <si>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</si>
  <si>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</si>
  <si>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</si>
  <si>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</si>
  <si>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</si>
  <si>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</si>
  <si>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</si>
  <si>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</si>
  <si>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</si>
  <si>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</si>
  <si>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</si>
  <si>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</si>
  <si>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</si>
  <si>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</si>
  <si>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</si>
  <si>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</si>
  <si>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</si>
  <si>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</si>
  <si>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</si>
  <si>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</si>
  <si>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</si>
  <si>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</si>
  <si>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</si>
  <si>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</si>
  <si>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</si>
  <si>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</si>
  <si>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</si>
  <si>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</si>
  <si>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</si>
  <si>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</si>
  <si>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</si>
  <si>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</si>
  <si>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</si>
  <si>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</si>
  <si>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</si>
  <si>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</si>
  <si>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</si>
  <si>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</si>
  <si>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</si>
  <si>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</si>
  <si>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</si>
  <si>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</si>
  <si>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</si>
  <si>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</si>
  <si>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</si>
  <si>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</si>
  <si>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</si>
  <si>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</si>
  <si>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</si>
  <si>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</si>
  <si>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</si>
  <si>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</si>
  <si>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</si>
  <si>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</si>
  <si>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</si>
  <si>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</si>
  <si>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</si>
  <si>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</si>
  <si>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</si>
  <si>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</si>
  <si>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</si>
  <si>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</si>
  <si>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</si>
  <si>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</si>
  <si>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</si>
  <si>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</si>
  <si>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</si>
  <si>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</si>
  <si>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</si>
  <si>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</si>
  <si>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</si>
  <si>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</si>
  <si>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</si>
  <si>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</si>
  <si>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</si>
  <si>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</si>
  <si>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</si>
  <si>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</si>
  <si>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</si>
  <si>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</si>
  <si>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</si>
  <si>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</si>
  <si>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</si>
  <si>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</si>
  <si>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</si>
  <si>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</si>
  <si>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</si>
  <si>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</si>
  <si>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</si>
  <si>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</si>
  <si>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</si>
  <si>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</si>
  <si>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</si>
  <si>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</si>
  <si>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</si>
  <si>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</si>
  <si>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</si>
  <si>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</si>
  <si>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</si>
  <si>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</si>
  <si>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</si>
  <si>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</si>
  <si>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</si>
  <si>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</si>
  <si>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</si>
  <si>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</si>
  <si>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</si>
  <si>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</si>
  <si>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</si>
  <si>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</si>
  <si>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</si>
  <si>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</si>
  <si>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</si>
  <si>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</si>
  <si>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</si>
  <si>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</si>
  <si>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</si>
  <si>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</si>
  <si>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</si>
  <si>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</si>
  <si>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</si>
  <si>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</si>
  <si>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</si>
  <si>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</si>
  <si>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</si>
  <si>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</si>
  <si>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</si>
  <si>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</si>
  <si>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</si>
  <si>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</si>
  <si>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</si>
  <si>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</si>
  <si>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</si>
  <si>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</si>
  <si>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</si>
  <si>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</si>
  <si>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</si>
  <si>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</si>
  <si>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</si>
  <si>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</si>
  <si>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</si>
  <si>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</si>
  <si>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</si>
  <si>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</si>
  <si>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</si>
  <si>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</si>
  <si>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</si>
  <si>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</si>
  <si>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</si>
  <si>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</si>
  <si>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</si>
  <si>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</si>
  <si>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</si>
  <si>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</si>
  <si>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</si>
  <si>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</si>
  <si>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</si>
  <si>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</si>
  <si>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</si>
  <si>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</si>
  <si>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</si>
  <si>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</si>
  <si>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</si>
  <si>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</si>
  <si>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</si>
  <si>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</si>
  <si>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</si>
  <si>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</si>
  <si>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</si>
  <si>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</si>
  <si>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</si>
  <si>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</si>
  <si>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</si>
  <si>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</si>
  <si>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</si>
  <si>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</si>
  <si>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</si>
  <si>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</si>
  <si>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</si>
  <si>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</si>
  <si>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</si>
  <si>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</si>
  <si>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</si>
  <si>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</si>
  <si>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</si>
  <si>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</si>
  <si>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</si>
  <si>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</si>
  <si>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</si>
  <si>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</si>
  <si>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</si>
  <si>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</si>
  <si>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</si>
  <si>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</si>
  <si>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</si>
  <si>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</si>
  <si>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</si>
  <si>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</si>
  <si>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</si>
  <si>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</si>
  <si>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</si>
  <si>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</si>
  <si>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</si>
  <si>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</si>
  <si>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</si>
  <si>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</si>
  <si>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</si>
  <si>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</si>
  <si>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</si>
  <si>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</si>
  <si>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</si>
  <si>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</si>
  <si>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</si>
  <si>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</si>
  <si>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</si>
  <si>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</si>
  <si>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</si>
  <si>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</si>
  <si>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</si>
  <si>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</si>
  <si>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</si>
  <si>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</si>
  <si>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</si>
  <si>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</si>
  <si>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</si>
  <si>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</si>
  <si>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</si>
  <si>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</si>
  <si>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</si>
  <si>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</si>
  <si>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</si>
  <si>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</si>
  <si>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</si>
  <si>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</si>
  <si>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</si>
  <si>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</si>
  <si>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</si>
  <si>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</si>
  <si>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</si>
  <si>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</si>
  <si>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</si>
  <si>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</si>
  <si>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</si>
  <si>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</si>
  <si>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</si>
  <si>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</si>
  <si>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</si>
  <si>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</si>
  <si>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</si>
  <si>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</si>
  <si>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</si>
  <si>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</si>
  <si>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</si>
  <si>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</si>
  <si>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</si>
  <si>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</si>
  <si>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</si>
  <si>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</si>
  <si>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</si>
  <si>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</si>
  <si>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</si>
  <si>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</si>
  <si>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</si>
  <si>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</si>
  <si>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</si>
  <si>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</si>
  <si>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</si>
  <si>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</si>
  <si>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</si>
  <si>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</si>
  <si>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</si>
  <si>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</si>
  <si>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</si>
  <si>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</si>
  <si>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</si>
  <si>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</si>
  <si>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</si>
  <si>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</si>
  <si>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</si>
  <si>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</si>
  <si>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</si>
  <si>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</si>
  <si>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</si>
  <si>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</si>
  <si>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</si>
  <si>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</si>
  <si>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</si>
  <si>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</si>
  <si>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</si>
  <si>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</si>
  <si>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</si>
  <si>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</si>
  <si>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</si>
  <si>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</si>
  <si>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</si>
  <si>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</si>
  <si>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</si>
  <si>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</si>
  <si>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</si>
  <si>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</si>
  <si>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</si>
  <si>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04/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</si>
  <si>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April 2015</t>
    </r>
  </si>
  <si>
    <r>
      <t xml:space="preserve">Erschienen im </t>
    </r>
    <r>
      <rPr>
        <b/>
        <sz val="8"/>
        <rFont val="Arial"/>
        <family val="2"/>
      </rPr>
      <t>Juni</t>
    </r>
    <r>
      <rPr>
        <b/>
        <sz val="8"/>
        <color indexed="8"/>
        <rFont val="Arial"/>
        <family val="2"/>
      </rPr>
      <t xml:space="preserve"> 2015</t>
    </r>
  </si>
  <si>
    <t>E I 2 – m 04 / 15</t>
  </si>
  <si>
    <t xml:space="preserve">in Berlin im April 2015 nach Bezirken </t>
  </si>
  <si>
    <t>in Berlin im April 2015</t>
  </si>
  <si>
    <t>April 2015 nach Wirtschaftsabteilungen</t>
  </si>
  <si>
    <t xml:space="preserve">bis April 2015 nach Wirtschaftsabteilungen </t>
  </si>
  <si>
    <t>Gewerbe in Berlin seit April 2014</t>
  </si>
  <si>
    <t>1.2 Betriebe des Verarbeitenden Gewerbes (sowie Bergbau und Gewinnung von Steinen und Erden)
      in Berlin im April 2015 nach Bezirken</t>
  </si>
  <si>
    <t>1.3 Betriebe des Verarbeitenden Gewerbes (sowie Bergbau und Gewinnung von Steinen und Erden) in Berlin
      im April 2015 nach Wirtschaftabteilungen</t>
  </si>
  <si>
    <t xml:space="preserve">1.4 Betriebe des Verarbeitenden Gewerbes (sowie Bergbau und Gewinnung von Steinen und Erden) in Berlin
      im April 2015 nach Wirtschaftsabteilungen – Veränderung zum Vorjahresmonat </t>
  </si>
  <si>
    <t xml:space="preserve">2.1 Fachliche Betriebsteile der Betriebe des Verarbeitenden Gewerbes (sowie Bergbau und Gewinnung von
       Steinen und Erden) in Berlin im April 2015 nach Wirtschaftsabteilungen </t>
  </si>
  <si>
    <t xml:space="preserve">2.2 Fachliche Betriebsteile der Betriebe des Verarbeitenden Gewerbes (sowie Bergbau und Gewinnung von
       Steinen und Erden) in Berlin im April 2015 nach Wirtschaftsabteilungen
       – Veränderung zum Vorjahresmonat </t>
  </si>
  <si>
    <t>Auftragseingangsindex für das Verarbeitende Gewerbe in Berlin seit April 2014
Basis 2010 ≙ 100</t>
  </si>
  <si>
    <t>3.2 Auftragseingangsindex für das Verarbeitende Gewerbe in Berlin von Januar bis April 2015
      nach Wirtschaftsabteilungen – Volumenindex –</t>
  </si>
  <si>
    <t>3.3 Auftragseingangsindex für das Verarbeitende Gewerbe in Berlin von Januar bis April 2015
      nach Wirtschaftsabteilungen – Volumenindex –</t>
  </si>
  <si>
    <t>3.4 Auftragseingangsindex für das Verarbeitende Gewerbe in Berlin von Januar bis April 2015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</si>
</sst>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9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0.0;[Red]\-0.0</c:formatCode>
                <c:ptCount val="16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930368"/>
        <c:axId val="153821184"/>
      </c:lineChart>
      <c:catAx>
        <c:axId val="1499303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8211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382118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303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'13'!$I$32:$I$44</c:f>
              <c:numCache>
                <c:formatCode>[=0]"...";[&lt;0]\–\ ##0.0;##0.0</c:formatCode>
                <c:ptCount val="13"/>
                <c:pt idx="0">
                  <c:v>106.7</c:v>
                </c:pt>
                <c:pt idx="1">
                  <c:v>103.9</c:v>
                </c:pt>
                <c:pt idx="2">
                  <c:v>105.2</c:v>
                </c:pt>
                <c:pt idx="3">
                  <c:v>110.4</c:v>
                </c:pt>
                <c:pt idx="4">
                  <c:v>101</c:v>
                </c:pt>
                <c:pt idx="5">
                  <c:v>106.6</c:v>
                </c:pt>
                <c:pt idx="6">
                  <c:v>143.6</c:v>
                </c:pt>
                <c:pt idx="7">
                  <c:v>137.9</c:v>
                </c:pt>
                <c:pt idx="8">
                  <c:v>100.1</c:v>
                </c:pt>
                <c:pt idx="9">
                  <c:v>94</c:v>
                </c:pt>
                <c:pt idx="10">
                  <c:v>91.4</c:v>
                </c:pt>
                <c:pt idx="11" formatCode="0.0">
                  <c:v>114.8</c:v>
                </c:pt>
                <c:pt idx="12" formatCode="0.0">
                  <c:v>98.1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'13'!$J$32:$J$44</c:f>
              <c:numCache>
                <c:formatCode>[=0]"...";[&lt;0]\–\ ##0.0;##0.0</c:formatCode>
                <c:ptCount val="13"/>
                <c:pt idx="0">
                  <c:v>106.9</c:v>
                </c:pt>
                <c:pt idx="1">
                  <c:v>105</c:v>
                </c:pt>
                <c:pt idx="2">
                  <c:v>108.1</c:v>
                </c:pt>
                <c:pt idx="3">
                  <c:v>115.5</c:v>
                </c:pt>
                <c:pt idx="4">
                  <c:v>104.6</c:v>
                </c:pt>
                <c:pt idx="5">
                  <c:v>113</c:v>
                </c:pt>
                <c:pt idx="6">
                  <c:v>167.6</c:v>
                </c:pt>
                <c:pt idx="7">
                  <c:v>156.9</c:v>
                </c:pt>
                <c:pt idx="8">
                  <c:v>101.5</c:v>
                </c:pt>
                <c:pt idx="9">
                  <c:v>95.4</c:v>
                </c:pt>
                <c:pt idx="10">
                  <c:v>89.4</c:v>
                </c:pt>
                <c:pt idx="11" formatCode="0.0">
                  <c:v>120.2</c:v>
                </c:pt>
                <c:pt idx="12" formatCode="0.0">
                  <c:v>98.4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4300160"/>
        <c:axId val="175883008"/>
      </c:barChart>
      <c:catAx>
        <c:axId val="17430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8830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5883008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3001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0936268789830814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9"/>
      <c r="C1" s="3"/>
      <c r="D1" s="359" t="s">
        <v>283</v>
      </c>
      <c r="G1" s="361">
        <v>2014</v>
      </c>
      <c r="H1" s="108" t="s">
        <v>53</v>
      </c>
      <c r="I1" s="109">
        <v>3.6</v>
      </c>
      <c r="J1" s="280"/>
    </row>
    <row r="2" spans="1:10" ht="40.200000000000003" customHeight="1">
      <c r="B2" s="281" t="s">
        <v>24</v>
      </c>
      <c r="D2" s="360"/>
      <c r="G2" s="362"/>
      <c r="H2" s="108" t="s">
        <v>54</v>
      </c>
      <c r="I2" s="109">
        <v>0.1</v>
      </c>
      <c r="J2" s="280"/>
    </row>
    <row r="3" spans="1:10" ht="34.799999999999997">
      <c r="B3" s="281" t="s">
        <v>25</v>
      </c>
      <c r="D3" s="360"/>
      <c r="G3" s="362"/>
      <c r="H3" s="108" t="s">
        <v>55</v>
      </c>
      <c r="I3" s="109">
        <v>-3.5</v>
      </c>
      <c r="J3" s="280"/>
    </row>
    <row r="4" spans="1:10" ht="6.6" customHeight="1">
      <c r="C4" s="3"/>
      <c r="D4" s="360"/>
      <c r="G4" s="362"/>
      <c r="H4" s="108" t="s">
        <v>56</v>
      </c>
      <c r="I4" s="109">
        <v>-0.1</v>
      </c>
      <c r="J4" s="280"/>
    </row>
    <row r="5" spans="1:10" ht="20.399999999999999">
      <c r="C5" s="282" t="s">
        <v>317</v>
      </c>
      <c r="D5" s="360"/>
      <c r="G5" s="362"/>
      <c r="H5" s="108" t="s">
        <v>55</v>
      </c>
      <c r="I5" s="109">
        <v>-2.9</v>
      </c>
      <c r="J5" s="280"/>
    </row>
    <row r="6" spans="1:10" s="283" customFormat="1" ht="34.950000000000003" customHeight="1">
      <c r="C6" s="284"/>
      <c r="D6" s="360"/>
      <c r="G6" s="362"/>
      <c r="H6" s="108" t="s">
        <v>53</v>
      </c>
      <c r="I6" s="109">
        <v>5.8</v>
      </c>
      <c r="J6" s="280"/>
    </row>
    <row r="7" spans="1:10" ht="84" customHeight="1">
      <c r="C7" s="8" t="s">
        <v>318</v>
      </c>
      <c r="D7" s="360"/>
      <c r="G7" s="362"/>
      <c r="H7" s="108" t="s">
        <v>53</v>
      </c>
      <c r="I7" s="109">
        <v>4.2</v>
      </c>
      <c r="J7" s="280"/>
    </row>
    <row r="8" spans="1:10">
      <c r="C8" s="3"/>
      <c r="D8" s="360"/>
      <c r="G8" s="362"/>
      <c r="H8" s="108" t="s">
        <v>56</v>
      </c>
      <c r="I8" s="109">
        <v>3.8</v>
      </c>
      <c r="J8" s="280"/>
    </row>
    <row r="9" spans="1:10" ht="45" customHeight="1">
      <c r="C9" s="285" t="s">
        <v>260</v>
      </c>
      <c r="D9" s="360"/>
      <c r="G9" s="362"/>
      <c r="H9" s="17" t="s">
        <v>57</v>
      </c>
      <c r="I9" s="109">
        <v>3.9</v>
      </c>
      <c r="J9" s="280"/>
    </row>
    <row r="10" spans="1:10" ht="7.2" customHeight="1">
      <c r="D10" s="360"/>
      <c r="G10" s="362"/>
      <c r="H10" s="17" t="s">
        <v>58</v>
      </c>
      <c r="I10" s="109">
        <v>1.6</v>
      </c>
      <c r="J10" s="280"/>
    </row>
    <row r="11" spans="1:10" ht="15" customHeight="1">
      <c r="C11" s="286" t="s">
        <v>240</v>
      </c>
      <c r="D11" s="360"/>
      <c r="G11" s="362"/>
      <c r="H11" s="17" t="s">
        <v>59</v>
      </c>
      <c r="I11" s="109">
        <v>1.4</v>
      </c>
      <c r="J11" s="280"/>
    </row>
    <row r="12" spans="1:10" ht="66" customHeight="1">
      <c r="G12" s="363"/>
      <c r="H12" s="17" t="s">
        <v>52</v>
      </c>
      <c r="I12" s="109">
        <v>14.2</v>
      </c>
      <c r="J12" s="280"/>
    </row>
    <row r="13" spans="1:10" ht="36" customHeight="1">
      <c r="C13" s="107" t="s">
        <v>312</v>
      </c>
      <c r="G13" s="361">
        <v>2015</v>
      </c>
      <c r="H13" s="108" t="s">
        <v>53</v>
      </c>
      <c r="I13" s="109">
        <v>3.1</v>
      </c>
    </row>
    <row r="14" spans="1:10">
      <c r="C14" s="16" t="s">
        <v>200</v>
      </c>
      <c r="G14" s="364"/>
      <c r="H14" s="108" t="s">
        <v>54</v>
      </c>
      <c r="I14" s="109">
        <v>6.4</v>
      </c>
    </row>
    <row r="15" spans="1:10">
      <c r="G15" s="364"/>
      <c r="H15" s="108" t="s">
        <v>55</v>
      </c>
      <c r="I15" s="109">
        <v>10.7</v>
      </c>
    </row>
    <row r="16" spans="1:10">
      <c r="G16" s="364"/>
      <c r="H16" s="108" t="s">
        <v>56</v>
      </c>
      <c r="I16" s="109">
        <v>10</v>
      </c>
    </row>
    <row r="17" spans="7:10">
      <c r="G17" s="364"/>
      <c r="H17" s="108" t="s">
        <v>55</v>
      </c>
    </row>
    <row r="18" spans="7:10">
      <c r="G18" s="364"/>
      <c r="H18" s="108" t="s">
        <v>53</v>
      </c>
    </row>
    <row r="19" spans="7:10">
      <c r="G19" s="364"/>
      <c r="H19" s="108" t="s">
        <v>53</v>
      </c>
    </row>
    <row r="20" spans="7:10">
      <c r="G20" s="364"/>
      <c r="H20" s="108" t="s">
        <v>56</v>
      </c>
    </row>
    <row r="21" spans="7:10">
      <c r="G21" s="364"/>
      <c r="H21" s="17" t="s">
        <v>57</v>
      </c>
    </row>
    <row r="22" spans="7:10">
      <c r="G22" s="364"/>
      <c r="H22" s="17" t="s">
        <v>58</v>
      </c>
    </row>
    <row r="23" spans="7:10">
      <c r="G23" s="364"/>
      <c r="H23" s="17" t="s">
        <v>59</v>
      </c>
    </row>
    <row r="24" spans="7:10">
      <c r="G24" s="365"/>
      <c r="H24" s="17" t="s">
        <v>52</v>
      </c>
    </row>
    <row r="25" spans="7:10">
      <c r="G25" s="287"/>
      <c r="I25" s="230" t="s">
        <v>277</v>
      </c>
      <c r="J25" s="231">
        <f>MAX(I1:I24)</f>
        <v>14.2</v>
      </c>
    </row>
    <row r="26" spans="7:10">
      <c r="G26" s="287"/>
      <c r="I26" s="230" t="s">
        <v>278</v>
      </c>
      <c r="J26" s="231">
        <f>MIN(I1:I24)</f>
        <v>-3.5</v>
      </c>
    </row>
    <row r="32" spans="7:10" ht="12" customHeight="1"/>
    <row r="33" spans="9:9" ht="12" customHeight="1"/>
    <row r="34" spans="9:9" s="287" customFormat="1" ht="12" customHeight="1">
      <c r="I34" s="109"/>
    </row>
    <row r="35" spans="9:9" s="287" customFormat="1" ht="12" customHeight="1">
      <c r="I35" s="109"/>
    </row>
    <row r="36" spans="9:9" s="287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50" t="s">
        <v>330</v>
      </c>
      <c r="B1" s="450"/>
      <c r="C1" s="450"/>
      <c r="D1" s="450"/>
      <c r="E1" s="450"/>
      <c r="F1" s="450"/>
      <c r="G1" s="450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18" t="s">
        <v>110</v>
      </c>
      <c r="B3" s="421" t="s">
        <v>282</v>
      </c>
      <c r="C3" s="423" t="s">
        <v>203</v>
      </c>
      <c r="D3" s="426" t="s">
        <v>17</v>
      </c>
      <c r="E3" s="452" t="s">
        <v>207</v>
      </c>
      <c r="F3" s="453"/>
      <c r="G3" s="210"/>
    </row>
    <row r="4" spans="1:9" ht="12" customHeight="1">
      <c r="A4" s="419"/>
      <c r="B4" s="422"/>
      <c r="C4" s="424"/>
      <c r="D4" s="427"/>
      <c r="E4" s="426" t="s">
        <v>209</v>
      </c>
      <c r="F4" s="452" t="s">
        <v>14</v>
      </c>
      <c r="G4" s="210"/>
    </row>
    <row r="5" spans="1:9" ht="12" customHeight="1">
      <c r="A5" s="419"/>
      <c r="B5" s="422"/>
      <c r="C5" s="425"/>
      <c r="D5" s="428"/>
      <c r="E5" s="428"/>
      <c r="F5" s="454"/>
      <c r="G5" s="210"/>
    </row>
    <row r="6" spans="1:9" ht="12" customHeight="1">
      <c r="A6" s="420"/>
      <c r="B6" s="388"/>
      <c r="C6" s="436" t="s">
        <v>225</v>
      </c>
      <c r="D6" s="437"/>
      <c r="E6" s="451" t="s">
        <v>279</v>
      </c>
      <c r="F6" s="451"/>
      <c r="G6" s="210"/>
    </row>
    <row r="7" spans="1:9" s="9" customFormat="1" ht="12" customHeight="1">
      <c r="A7" s="298"/>
      <c r="B7" s="264"/>
      <c r="C7" s="200"/>
      <c r="D7" s="200"/>
      <c r="E7" s="209"/>
      <c r="F7" s="209"/>
      <c r="G7" s="199"/>
    </row>
    <row r="8" spans="1:9" s="9" customFormat="1" ht="12" customHeight="1">
      <c r="A8" s="268" t="s">
        <v>309</v>
      </c>
      <c r="B8" s="265" t="s">
        <v>20</v>
      </c>
      <c r="C8" s="299">
        <v>-10</v>
      </c>
      <c r="D8" s="299">
        <v>1103</v>
      </c>
      <c r="E8" s="300">
        <v>-4.4000000000000004</v>
      </c>
      <c r="F8" s="300">
        <v>-7.6</v>
      </c>
      <c r="G8" s="199"/>
    </row>
    <row r="9" spans="1:9" s="9" customFormat="1" ht="12" customHeight="1">
      <c r="A9" s="290"/>
      <c r="B9" s="264"/>
      <c r="C9" s="301"/>
      <c r="D9" s="301"/>
      <c r="E9" s="302"/>
      <c r="F9" s="302"/>
      <c r="G9" s="209"/>
    </row>
    <row r="10" spans="1:9" s="9" customFormat="1" ht="12" customHeight="1">
      <c r="A10" s="269" t="s">
        <v>56</v>
      </c>
      <c r="B10" s="195" t="s">
        <v>6</v>
      </c>
      <c r="C10" s="301">
        <v>-8</v>
      </c>
      <c r="D10" s="301">
        <v>213</v>
      </c>
      <c r="E10" s="302" t="s">
        <v>22</v>
      </c>
      <c r="F10" s="302" t="s">
        <v>22</v>
      </c>
      <c r="G10" s="209"/>
    </row>
    <row r="11" spans="1:9" s="9" customFormat="1" ht="12" customHeight="1">
      <c r="A11" s="269" t="s">
        <v>285</v>
      </c>
      <c r="B11" s="195" t="s">
        <v>7</v>
      </c>
      <c r="C11" s="301">
        <v>2</v>
      </c>
      <c r="D11" s="301">
        <v>531</v>
      </c>
      <c r="E11" s="302">
        <v>-6.1</v>
      </c>
      <c r="F11" s="302">
        <v>-6.9</v>
      </c>
      <c r="G11" s="209"/>
    </row>
    <row r="12" spans="1:9" s="9" customFormat="1" ht="12" customHeight="1">
      <c r="A12" s="269" t="s">
        <v>286</v>
      </c>
      <c r="B12" s="195" t="s">
        <v>66</v>
      </c>
      <c r="C12" s="299">
        <v>-1</v>
      </c>
      <c r="D12" s="301">
        <v>-95</v>
      </c>
      <c r="E12" s="302" t="s">
        <v>22</v>
      </c>
      <c r="F12" s="302" t="s">
        <v>22</v>
      </c>
    </row>
    <row r="13" spans="1:9" s="9" customFormat="1" ht="12" customHeight="1">
      <c r="A13" s="269" t="s">
        <v>287</v>
      </c>
      <c r="B13" s="195" t="s">
        <v>67</v>
      </c>
      <c r="C13" s="299">
        <v>-3</v>
      </c>
      <c r="D13" s="301">
        <v>454</v>
      </c>
      <c r="E13" s="302">
        <v>-10.8</v>
      </c>
      <c r="F13" s="302">
        <v>-19.100000000000001</v>
      </c>
      <c r="G13" s="209"/>
    </row>
    <row r="14" spans="1:9" s="9" customFormat="1" ht="12" customHeight="1">
      <c r="A14" s="269" t="s">
        <v>288</v>
      </c>
      <c r="B14" s="195" t="s">
        <v>8</v>
      </c>
      <c r="C14" s="301" t="s">
        <v>21</v>
      </c>
      <c r="D14" s="301" t="s">
        <v>21</v>
      </c>
      <c r="E14" s="302" t="s">
        <v>21</v>
      </c>
      <c r="F14" s="302" t="s">
        <v>21</v>
      </c>
      <c r="G14" s="209"/>
    </row>
    <row r="15" spans="1:9" s="9" customFormat="1" ht="12" customHeight="1">
      <c r="A15" s="269"/>
      <c r="B15" s="195"/>
      <c r="C15" s="301"/>
      <c r="D15" s="301"/>
      <c r="E15" s="302"/>
      <c r="F15" s="302"/>
      <c r="G15" s="209"/>
    </row>
    <row r="16" spans="1:9" s="335" customFormat="1" ht="12" customHeight="1">
      <c r="A16" s="192" t="s">
        <v>126</v>
      </c>
      <c r="B16" s="199" t="s">
        <v>198</v>
      </c>
      <c r="C16" s="312">
        <v>2</v>
      </c>
      <c r="D16" s="312">
        <v>138</v>
      </c>
      <c r="E16" s="302">
        <v>0.2</v>
      </c>
      <c r="F16" s="302">
        <v>0.7</v>
      </c>
      <c r="G16" s="312"/>
      <c r="H16" s="312"/>
      <c r="I16" s="303"/>
    </row>
    <row r="17" spans="1:8" s="335" customFormat="1" ht="12" customHeight="1">
      <c r="A17" s="304" t="s">
        <v>132</v>
      </c>
      <c r="B17" s="195" t="s">
        <v>133</v>
      </c>
      <c r="C17" s="312" t="s">
        <v>21</v>
      </c>
      <c r="D17" s="312">
        <v>215</v>
      </c>
      <c r="E17" s="302">
        <v>-15.4</v>
      </c>
      <c r="F17" s="302" t="s">
        <v>22</v>
      </c>
      <c r="G17" s="312"/>
      <c r="H17" s="312"/>
    </row>
    <row r="18" spans="1:8" s="9" customFormat="1" ht="12" customHeight="1">
      <c r="A18" s="192" t="s">
        <v>134</v>
      </c>
      <c r="B18" s="195" t="s">
        <v>135</v>
      </c>
      <c r="C18" s="312" t="s">
        <v>21</v>
      </c>
      <c r="D18" s="312" t="s">
        <v>22</v>
      </c>
      <c r="E18" s="302" t="s">
        <v>22</v>
      </c>
      <c r="F18" s="302" t="s">
        <v>22</v>
      </c>
      <c r="G18" s="312"/>
      <c r="H18" s="312"/>
    </row>
    <row r="19" spans="1:8" s="9" customFormat="1" ht="12" customHeight="1">
      <c r="A19" s="192" t="s">
        <v>136</v>
      </c>
      <c r="B19" s="199" t="s">
        <v>197</v>
      </c>
      <c r="C19" s="250" t="s">
        <v>21</v>
      </c>
      <c r="D19" s="250">
        <v>58</v>
      </c>
      <c r="E19" s="302">
        <v>-4.9000000000000004</v>
      </c>
      <c r="F19" s="302">
        <v>11.6</v>
      </c>
      <c r="G19" s="250"/>
      <c r="H19" s="250"/>
    </row>
    <row r="20" spans="1:8" s="9" customFormat="1" ht="12" customHeight="1">
      <c r="A20" s="192" t="s">
        <v>138</v>
      </c>
      <c r="B20" s="195" t="s">
        <v>1</v>
      </c>
      <c r="C20" s="301" t="s">
        <v>21</v>
      </c>
      <c r="D20" s="301">
        <v>-23</v>
      </c>
      <c r="E20" s="302">
        <v>-15.6</v>
      </c>
      <c r="F20" s="302">
        <v>104.4</v>
      </c>
      <c r="G20" s="209"/>
    </row>
    <row r="21" spans="1:8" s="9" customFormat="1" ht="20.399999999999999">
      <c r="A21" s="192" t="s">
        <v>142</v>
      </c>
      <c r="B21" s="195" t="s">
        <v>9</v>
      </c>
      <c r="C21" s="301" t="s">
        <v>21</v>
      </c>
      <c r="D21" s="301">
        <v>-2</v>
      </c>
      <c r="E21" s="302">
        <v>-13.7</v>
      </c>
      <c r="F21" s="302" t="s">
        <v>21</v>
      </c>
      <c r="G21" s="209"/>
    </row>
    <row r="22" spans="1:8" s="9" customFormat="1" ht="12" customHeight="1">
      <c r="A22" s="192" t="s">
        <v>96</v>
      </c>
      <c r="B22" s="195" t="s">
        <v>97</v>
      </c>
      <c r="C22" s="301">
        <v>-1</v>
      </c>
      <c r="D22" s="301">
        <v>-6</v>
      </c>
      <c r="E22" s="302">
        <v>-10.5</v>
      </c>
      <c r="F22" s="302">
        <v>-16.7</v>
      </c>
      <c r="G22" s="209"/>
    </row>
    <row r="23" spans="1:8" s="9" customFormat="1" ht="20.399999999999999">
      <c r="A23" s="192" t="s">
        <v>145</v>
      </c>
      <c r="B23" s="195" t="s">
        <v>10</v>
      </c>
      <c r="C23" s="301">
        <v>-4</v>
      </c>
      <c r="D23" s="301">
        <v>130</v>
      </c>
      <c r="E23" s="302">
        <v>0.1</v>
      </c>
      <c r="F23" s="302" t="s">
        <v>22</v>
      </c>
      <c r="G23" s="209"/>
    </row>
    <row r="24" spans="1:8" s="9" customFormat="1" ht="12" customHeight="1">
      <c r="A24" s="192" t="s">
        <v>98</v>
      </c>
      <c r="B24" s="195" t="s">
        <v>68</v>
      </c>
      <c r="C24" s="301">
        <v>-4</v>
      </c>
      <c r="D24" s="301">
        <v>61</v>
      </c>
      <c r="E24" s="302">
        <v>7.3</v>
      </c>
      <c r="F24" s="302">
        <v>8.5</v>
      </c>
      <c r="G24" s="209"/>
    </row>
    <row r="25" spans="1:8" s="9" customFormat="1" ht="10.199999999999999">
      <c r="A25" s="271" t="s">
        <v>99</v>
      </c>
      <c r="B25" s="195" t="s">
        <v>100</v>
      </c>
      <c r="C25" s="301">
        <v>-1</v>
      </c>
      <c r="D25" s="301">
        <v>114</v>
      </c>
      <c r="E25" s="302">
        <v>-19.899999999999999</v>
      </c>
      <c r="F25" s="302">
        <v>-25.2</v>
      </c>
      <c r="G25" s="209"/>
    </row>
    <row r="26" spans="1:8" s="9" customFormat="1" ht="12" customHeight="1">
      <c r="A26" s="192" t="s">
        <v>151</v>
      </c>
      <c r="B26" s="195" t="s">
        <v>2</v>
      </c>
      <c r="C26" s="301">
        <v>1</v>
      </c>
      <c r="D26" s="301">
        <v>8</v>
      </c>
      <c r="E26" s="302">
        <v>-7.6</v>
      </c>
      <c r="F26" s="302">
        <v>-29.8</v>
      </c>
      <c r="G26" s="209"/>
    </row>
    <row r="27" spans="1:8" s="9" customFormat="1" ht="20.399999999999999">
      <c r="A27" s="271" t="s">
        <v>153</v>
      </c>
      <c r="B27" s="195" t="s">
        <v>290</v>
      </c>
      <c r="C27" s="301" t="s">
        <v>21</v>
      </c>
      <c r="D27" s="301">
        <v>6</v>
      </c>
      <c r="E27" s="302">
        <v>3.2</v>
      </c>
      <c r="F27" s="302">
        <v>8.3000000000000007</v>
      </c>
      <c r="G27" s="209"/>
    </row>
    <row r="28" spans="1:8" s="9" customFormat="1" ht="12" customHeight="1">
      <c r="A28" s="192" t="s">
        <v>101</v>
      </c>
      <c r="B28" s="195" t="s">
        <v>69</v>
      </c>
      <c r="C28" s="301" t="s">
        <v>21</v>
      </c>
      <c r="D28" s="301">
        <v>58</v>
      </c>
      <c r="E28" s="302">
        <v>-6</v>
      </c>
      <c r="F28" s="302">
        <v>25.5</v>
      </c>
      <c r="G28" s="209"/>
    </row>
    <row r="29" spans="1:8" s="9" customFormat="1" ht="12" customHeight="1">
      <c r="A29" s="192" t="s">
        <v>102</v>
      </c>
      <c r="B29" s="195" t="s">
        <v>70</v>
      </c>
      <c r="C29" s="301">
        <v>-1</v>
      </c>
      <c r="D29" s="301">
        <v>145</v>
      </c>
      <c r="E29" s="302">
        <v>-2.4</v>
      </c>
      <c r="F29" s="302">
        <v>-14.3</v>
      </c>
      <c r="G29" s="209"/>
    </row>
    <row r="30" spans="1:8" s="9" customFormat="1" ht="20.399999999999999">
      <c r="A30" s="192" t="s">
        <v>103</v>
      </c>
      <c r="B30" s="195" t="s">
        <v>11</v>
      </c>
      <c r="C30" s="301">
        <v>-2</v>
      </c>
      <c r="D30" s="301">
        <v>139</v>
      </c>
      <c r="E30" s="302">
        <v>11.9</v>
      </c>
      <c r="F30" s="302">
        <v>12.7</v>
      </c>
      <c r="G30" s="209"/>
    </row>
    <row r="31" spans="1:8" s="9" customFormat="1" ht="12" customHeight="1">
      <c r="A31" s="270" t="s">
        <v>105</v>
      </c>
      <c r="B31" s="195" t="s">
        <v>106</v>
      </c>
      <c r="C31" s="301">
        <v>-2</v>
      </c>
      <c r="D31" s="301">
        <v>18</v>
      </c>
      <c r="E31" s="302">
        <v>20.2</v>
      </c>
      <c r="F31" s="302">
        <v>32.5</v>
      </c>
      <c r="G31" s="209"/>
    </row>
    <row r="32" spans="1:8" s="9" customFormat="1" ht="12" customHeight="1">
      <c r="A32" s="192" t="s">
        <v>107</v>
      </c>
      <c r="B32" s="195" t="s">
        <v>71</v>
      </c>
      <c r="C32" s="301">
        <v>-5</v>
      </c>
      <c r="D32" s="301">
        <v>-263</v>
      </c>
      <c r="E32" s="302">
        <v>-2</v>
      </c>
      <c r="F32" s="302">
        <v>-22</v>
      </c>
      <c r="G32" s="199"/>
    </row>
    <row r="33" spans="1:7" s="9" customFormat="1" ht="12" customHeight="1">
      <c r="A33" s="192" t="s">
        <v>158</v>
      </c>
      <c r="B33" s="195" t="s">
        <v>204</v>
      </c>
      <c r="C33" s="301" t="s">
        <v>21</v>
      </c>
      <c r="D33" s="301">
        <v>96</v>
      </c>
      <c r="E33" s="302">
        <v>-29.1</v>
      </c>
      <c r="F33" s="302">
        <v>-27.2</v>
      </c>
      <c r="G33" s="209"/>
    </row>
    <row r="34" spans="1:7" s="9" customFormat="1" ht="10.199999999999999">
      <c r="A34" s="271" t="s">
        <v>160</v>
      </c>
      <c r="B34" s="195" t="s">
        <v>161</v>
      </c>
      <c r="C34" s="301" t="s">
        <v>21</v>
      </c>
      <c r="D34" s="301">
        <v>139</v>
      </c>
      <c r="E34" s="302" t="s">
        <v>22</v>
      </c>
      <c r="F34" s="302" t="s">
        <v>22</v>
      </c>
      <c r="G34" s="209"/>
    </row>
    <row r="35" spans="1:7" s="9" customFormat="1" ht="12" customHeight="1">
      <c r="A35" s="192" t="s">
        <v>162</v>
      </c>
      <c r="B35" s="195" t="s">
        <v>12</v>
      </c>
      <c r="C35" s="301">
        <v>1</v>
      </c>
      <c r="D35" s="301" t="s">
        <v>22</v>
      </c>
      <c r="E35" s="302">
        <v>-3.4</v>
      </c>
      <c r="F35" s="302" t="s">
        <v>22</v>
      </c>
      <c r="G35" s="209"/>
    </row>
    <row r="36" spans="1:7" s="9" customFormat="1" ht="12" customHeight="1">
      <c r="A36" s="192" t="s">
        <v>164</v>
      </c>
      <c r="B36" s="195" t="s">
        <v>199</v>
      </c>
      <c r="C36" s="301" t="s">
        <v>21</v>
      </c>
      <c r="D36" s="301">
        <v>-141</v>
      </c>
      <c r="E36" s="302">
        <v>-6.8</v>
      </c>
      <c r="F36" s="302">
        <v>1.2</v>
      </c>
      <c r="G36" s="209"/>
    </row>
    <row r="37" spans="1:7" s="9" customFormat="1" ht="20.399999999999999">
      <c r="A37" s="192" t="s">
        <v>166</v>
      </c>
      <c r="B37" s="195" t="s">
        <v>13</v>
      </c>
      <c r="C37" s="305">
        <v>6</v>
      </c>
      <c r="D37" s="301">
        <v>173</v>
      </c>
      <c r="E37" s="302">
        <v>4.2</v>
      </c>
      <c r="F37" s="302">
        <v>-17.5</v>
      </c>
      <c r="G37" s="209"/>
    </row>
    <row r="38" spans="1:7" s="9" customFormat="1" ht="12" customHeight="1">
      <c r="A38" s="192"/>
      <c r="B38" s="195"/>
      <c r="C38" s="305"/>
      <c r="D38" s="301"/>
      <c r="E38" s="302"/>
      <c r="F38" s="302"/>
      <c r="G38" s="209"/>
    </row>
    <row r="39" spans="1:7" s="9" customFormat="1" ht="12" customHeight="1">
      <c r="A39" s="192"/>
      <c r="B39" s="195"/>
      <c r="C39" s="305"/>
      <c r="D39" s="301"/>
      <c r="E39" s="302"/>
      <c r="F39" s="302"/>
      <c r="G39" s="209"/>
    </row>
    <row r="40" spans="1:7" s="9" customFormat="1" ht="12" customHeight="1">
      <c r="A40" s="192"/>
      <c r="B40" s="195"/>
      <c r="C40" s="301"/>
      <c r="D40" s="301"/>
      <c r="E40" s="302"/>
      <c r="F40" s="302"/>
      <c r="G40" s="211"/>
    </row>
    <row r="41" spans="1:7" s="2" customFormat="1" ht="10.199999999999999">
      <c r="A41" s="271"/>
      <c r="B41" s="195"/>
      <c r="C41" s="301"/>
      <c r="D41" s="301"/>
      <c r="E41" s="302"/>
      <c r="F41" s="302"/>
    </row>
    <row r="42" spans="1:7" s="120" customFormat="1">
      <c r="C42" s="253"/>
      <c r="D42" s="253"/>
      <c r="E42" s="254"/>
      <c r="F42" s="254"/>
    </row>
    <row r="43" spans="1:7" s="120" customFormat="1"/>
    <row r="44" spans="1:7" s="120" customFormat="1"/>
    <row r="45" spans="1:7" s="120" customFormat="1"/>
    <row r="46" spans="1:7" s="120" customFormat="1"/>
    <row r="47" spans="1:7" s="120" customFormat="1"/>
    <row r="48" spans="1:7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/>
    <row r="595" spans="1:2" s="120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72" t="s">
        <v>269</v>
      </c>
      <c r="B1" s="372"/>
      <c r="C1" s="372"/>
      <c r="D1" s="372"/>
      <c r="E1" s="372"/>
      <c r="F1" s="372"/>
      <c r="G1" s="218"/>
    </row>
    <row r="2" spans="1:7" ht="12" customHeight="1">
      <c r="A2" s="124" t="s">
        <v>0</v>
      </c>
      <c r="B2" s="125"/>
      <c r="C2" s="126"/>
      <c r="D2" s="126"/>
      <c r="E2" s="126"/>
      <c r="F2" s="127"/>
    </row>
    <row r="3" spans="1:7" ht="12" customHeight="1">
      <c r="A3" s="374" t="s">
        <v>201</v>
      </c>
      <c r="B3" s="457" t="s">
        <v>202</v>
      </c>
      <c r="C3" s="457" t="s">
        <v>17</v>
      </c>
      <c r="D3" s="386" t="s">
        <v>207</v>
      </c>
      <c r="E3" s="387"/>
      <c r="F3" s="387"/>
      <c r="G3" s="212"/>
    </row>
    <row r="4" spans="1:7" ht="12" customHeight="1">
      <c r="A4" s="455"/>
      <c r="B4" s="458"/>
      <c r="C4" s="458"/>
      <c r="D4" s="383" t="s">
        <v>15</v>
      </c>
      <c r="E4" s="389" t="s">
        <v>208</v>
      </c>
      <c r="F4" s="390"/>
      <c r="G4" s="212"/>
    </row>
    <row r="5" spans="1:7" ht="12" customHeight="1">
      <c r="A5" s="455"/>
      <c r="B5" s="459"/>
      <c r="C5" s="459"/>
      <c r="D5" s="385"/>
      <c r="E5" s="219" t="s">
        <v>209</v>
      </c>
      <c r="F5" s="220" t="s">
        <v>210</v>
      </c>
      <c r="G5" s="212"/>
    </row>
    <row r="6" spans="1:7" ht="12" customHeight="1">
      <c r="A6" s="456"/>
      <c r="B6" s="391" t="s">
        <v>211</v>
      </c>
      <c r="C6" s="392"/>
      <c r="D6" s="460" t="s">
        <v>213</v>
      </c>
      <c r="E6" s="461"/>
      <c r="F6" s="461"/>
      <c r="G6" s="212"/>
    </row>
    <row r="7" spans="1:7" ht="12" customHeight="1">
      <c r="A7" s="203"/>
      <c r="B7" s="213"/>
      <c r="C7" s="213"/>
      <c r="D7" s="213"/>
      <c r="E7" s="213"/>
      <c r="F7" s="214"/>
      <c r="G7" s="212"/>
    </row>
    <row r="8" spans="1:7" ht="12" customHeight="1">
      <c r="A8" s="215" t="s">
        <v>196</v>
      </c>
      <c r="B8" s="245">
        <v>445</v>
      </c>
      <c r="C8" s="246">
        <v>75177</v>
      </c>
      <c r="D8" s="246">
        <v>18901926</v>
      </c>
      <c r="E8" s="246">
        <v>8510304</v>
      </c>
      <c r="F8" s="246">
        <v>3036665</v>
      </c>
      <c r="G8" s="212"/>
    </row>
    <row r="9" spans="1:7" ht="12" customHeight="1">
      <c r="A9" s="215">
        <v>2010</v>
      </c>
      <c r="B9" s="245">
        <v>446</v>
      </c>
      <c r="C9" s="246">
        <v>75732</v>
      </c>
      <c r="D9" s="246">
        <v>19851519</v>
      </c>
      <c r="E9" s="246">
        <v>9117787</v>
      </c>
      <c r="F9" s="246">
        <v>3478943</v>
      </c>
      <c r="G9" s="212"/>
    </row>
    <row r="10" spans="1:7" ht="12" customHeight="1">
      <c r="A10" s="215">
        <v>2011</v>
      </c>
      <c r="B10" s="245">
        <v>453</v>
      </c>
      <c r="C10" s="246">
        <v>79296</v>
      </c>
      <c r="D10" s="246">
        <v>20932108</v>
      </c>
      <c r="E10" s="246">
        <v>9401146</v>
      </c>
      <c r="F10" s="246">
        <v>3526479</v>
      </c>
      <c r="G10" s="212"/>
    </row>
    <row r="11" spans="1:7" ht="12" customHeight="1">
      <c r="A11" s="215">
        <v>2012</v>
      </c>
      <c r="B11" s="245">
        <v>451</v>
      </c>
      <c r="C11" s="246">
        <v>80048</v>
      </c>
      <c r="D11" s="246">
        <v>19229945</v>
      </c>
      <c r="E11" s="246">
        <v>10170417</v>
      </c>
      <c r="F11" s="246">
        <v>3416098</v>
      </c>
      <c r="G11" s="212"/>
    </row>
    <row r="12" spans="1:7" ht="12" customHeight="1">
      <c r="A12" s="215">
        <v>2013</v>
      </c>
      <c r="B12" s="295">
        <v>442</v>
      </c>
      <c r="C12" s="296">
        <v>79285</v>
      </c>
      <c r="D12" s="296">
        <v>19123489</v>
      </c>
      <c r="E12" s="296">
        <v>10261722</v>
      </c>
      <c r="F12" s="296">
        <v>3438019</v>
      </c>
      <c r="G12" s="212"/>
    </row>
    <row r="13" spans="1:7" ht="12" customHeight="1">
      <c r="A13" s="215">
        <v>2014</v>
      </c>
      <c r="B13" s="295">
        <v>436</v>
      </c>
      <c r="C13" s="296">
        <v>78953</v>
      </c>
      <c r="D13" s="296">
        <v>19562324</v>
      </c>
      <c r="E13" s="296">
        <v>10636935</v>
      </c>
      <c r="F13" s="296">
        <v>3757390</v>
      </c>
      <c r="G13" s="212"/>
    </row>
    <row r="14" spans="1:7" ht="12" customHeight="1">
      <c r="A14" s="206"/>
      <c r="B14" s="245"/>
      <c r="C14" s="246"/>
      <c r="D14" s="246"/>
      <c r="E14" s="246"/>
      <c r="F14" s="246"/>
      <c r="G14" s="212"/>
    </row>
    <row r="15" spans="1:7" ht="12" customHeight="1">
      <c r="A15" s="216" t="s">
        <v>315</v>
      </c>
      <c r="B15" s="245"/>
      <c r="C15" s="246"/>
      <c r="D15" s="246"/>
      <c r="E15" s="246"/>
      <c r="F15" s="246"/>
      <c r="G15" s="217"/>
    </row>
    <row r="16" spans="1:7" ht="12" customHeight="1">
      <c r="A16" s="205" t="s">
        <v>214</v>
      </c>
      <c r="B16" s="296">
        <v>437</v>
      </c>
      <c r="C16" s="296">
        <v>78456</v>
      </c>
      <c r="D16" s="296">
        <v>1537524</v>
      </c>
      <c r="E16" s="296">
        <v>854618</v>
      </c>
      <c r="F16" s="296">
        <v>298130</v>
      </c>
      <c r="G16" s="217"/>
    </row>
    <row r="17" spans="1:8" ht="12" customHeight="1">
      <c r="A17" s="205" t="s">
        <v>215</v>
      </c>
      <c r="B17" s="296">
        <v>436</v>
      </c>
      <c r="C17" s="296">
        <v>78227</v>
      </c>
      <c r="D17" s="296">
        <v>1502196</v>
      </c>
      <c r="E17" s="296">
        <v>831868</v>
      </c>
      <c r="F17" s="296">
        <v>318254</v>
      </c>
      <c r="G17" s="212"/>
    </row>
    <row r="18" spans="1:8" ht="12" customHeight="1">
      <c r="A18" s="205" t="s">
        <v>76</v>
      </c>
      <c r="B18" s="296">
        <v>437</v>
      </c>
      <c r="C18" s="296">
        <v>78365</v>
      </c>
      <c r="D18" s="296">
        <v>1717180</v>
      </c>
      <c r="E18" s="296">
        <v>943250</v>
      </c>
      <c r="F18" s="296">
        <v>348438</v>
      </c>
      <c r="G18" s="212"/>
    </row>
    <row r="19" spans="1:8" ht="12" customHeight="1">
      <c r="A19" s="205" t="s">
        <v>216</v>
      </c>
      <c r="B19" s="296">
        <v>437</v>
      </c>
      <c r="C19" s="296">
        <v>78349</v>
      </c>
      <c r="D19" s="296">
        <v>4756899</v>
      </c>
      <c r="E19" s="296">
        <v>2629736</v>
      </c>
      <c r="F19" s="296">
        <v>964822</v>
      </c>
      <c r="G19" s="212"/>
      <c r="H19" s="297"/>
    </row>
    <row r="20" spans="1:8" ht="12" customHeight="1">
      <c r="A20" s="205" t="s">
        <v>77</v>
      </c>
      <c r="B20" s="296">
        <v>440</v>
      </c>
      <c r="C20" s="296">
        <v>78497</v>
      </c>
      <c r="D20" s="296">
        <v>1629081</v>
      </c>
      <c r="E20" s="296">
        <v>875701</v>
      </c>
      <c r="F20" s="296">
        <v>320670</v>
      </c>
      <c r="G20" s="212"/>
    </row>
    <row r="21" spans="1:8" ht="12" customHeight="1">
      <c r="A21" s="205" t="s">
        <v>78</v>
      </c>
      <c r="B21" s="296">
        <v>438</v>
      </c>
      <c r="C21" s="296">
        <v>78534</v>
      </c>
      <c r="D21" s="296">
        <v>1543536</v>
      </c>
      <c r="E21" s="296">
        <v>852746</v>
      </c>
      <c r="F21" s="296">
        <v>309147</v>
      </c>
      <c r="G21" s="212"/>
    </row>
    <row r="22" spans="1:8" ht="12" customHeight="1">
      <c r="A22" s="205" t="s">
        <v>79</v>
      </c>
      <c r="B22" s="296">
        <v>436</v>
      </c>
      <c r="C22" s="296">
        <v>78863</v>
      </c>
      <c r="D22" s="296">
        <v>1656515</v>
      </c>
      <c r="E22" s="296">
        <v>919407</v>
      </c>
      <c r="F22" s="296">
        <v>308543</v>
      </c>
      <c r="G22" s="212"/>
    </row>
    <row r="23" spans="1:8" ht="12" customHeight="1">
      <c r="A23" s="205" t="s">
        <v>217</v>
      </c>
      <c r="B23" s="296">
        <v>438</v>
      </c>
      <c r="C23" s="296">
        <v>78631</v>
      </c>
      <c r="D23" s="296">
        <v>4829132</v>
      </c>
      <c r="E23" s="296">
        <v>2647855</v>
      </c>
      <c r="F23" s="296">
        <v>938361</v>
      </c>
      <c r="G23" s="212"/>
      <c r="H23" s="297"/>
    </row>
    <row r="24" spans="1:8" ht="12" customHeight="1">
      <c r="A24" s="205" t="s">
        <v>93</v>
      </c>
      <c r="B24" s="296">
        <v>437</v>
      </c>
      <c r="C24" s="296">
        <v>78490</v>
      </c>
      <c r="D24" s="296">
        <v>9586031</v>
      </c>
      <c r="E24" s="296">
        <v>5277590</v>
      </c>
      <c r="F24" s="296">
        <v>1903182</v>
      </c>
      <c r="G24" s="212"/>
      <c r="H24" s="297"/>
    </row>
    <row r="25" spans="1:8" ht="12" customHeight="1">
      <c r="A25" s="205" t="s">
        <v>80</v>
      </c>
      <c r="B25" s="296">
        <v>440</v>
      </c>
      <c r="C25" s="296">
        <v>78892</v>
      </c>
      <c r="D25" s="296">
        <v>1605984</v>
      </c>
      <c r="E25" s="296">
        <v>861047</v>
      </c>
      <c r="F25" s="296">
        <v>307773</v>
      </c>
      <c r="G25" s="212"/>
    </row>
    <row r="26" spans="1:8" ht="12" customHeight="1">
      <c r="A26" s="205" t="s">
        <v>218</v>
      </c>
      <c r="B26" s="296">
        <v>438</v>
      </c>
      <c r="C26" s="296">
        <v>79056</v>
      </c>
      <c r="D26" s="296">
        <v>1544904</v>
      </c>
      <c r="E26" s="296">
        <v>879136</v>
      </c>
      <c r="F26" s="296">
        <v>281904</v>
      </c>
      <c r="G26" s="212"/>
    </row>
    <row r="27" spans="1:8" ht="12" customHeight="1">
      <c r="A27" s="205" t="s">
        <v>219</v>
      </c>
      <c r="B27" s="296">
        <v>434</v>
      </c>
      <c r="C27" s="296">
        <v>79845</v>
      </c>
      <c r="D27" s="296">
        <v>1744706</v>
      </c>
      <c r="E27" s="296">
        <v>965332</v>
      </c>
      <c r="F27" s="296">
        <v>331325</v>
      </c>
      <c r="G27" s="212"/>
    </row>
    <row r="28" spans="1:8" ht="12" customHeight="1">
      <c r="A28" s="205" t="s">
        <v>220</v>
      </c>
      <c r="B28" s="296">
        <v>437</v>
      </c>
      <c r="C28" s="296">
        <v>79264</v>
      </c>
      <c r="D28" s="296">
        <v>4895594</v>
      </c>
      <c r="E28" s="296">
        <v>2705515</v>
      </c>
      <c r="F28" s="296">
        <v>921002</v>
      </c>
      <c r="G28" s="212"/>
      <c r="H28" s="297"/>
    </row>
    <row r="29" spans="1:8" ht="12" customHeight="1">
      <c r="A29" s="205" t="s">
        <v>221</v>
      </c>
      <c r="B29" s="296">
        <v>434</v>
      </c>
      <c r="C29" s="296">
        <v>79706</v>
      </c>
      <c r="D29" s="296">
        <v>1584966</v>
      </c>
      <c r="E29" s="296">
        <v>869661</v>
      </c>
      <c r="F29" s="296">
        <v>296698</v>
      </c>
      <c r="G29" s="212"/>
    </row>
    <row r="30" spans="1:8" ht="12" customHeight="1">
      <c r="A30" s="205" t="s">
        <v>222</v>
      </c>
      <c r="B30" s="296">
        <v>434</v>
      </c>
      <c r="C30" s="296">
        <v>79586</v>
      </c>
      <c r="D30" s="296">
        <v>1614380</v>
      </c>
      <c r="E30" s="296">
        <v>861235</v>
      </c>
      <c r="F30" s="296">
        <v>333001</v>
      </c>
      <c r="G30" s="212"/>
    </row>
    <row r="31" spans="1:8" ht="12" customHeight="1">
      <c r="A31" s="205" t="s">
        <v>223</v>
      </c>
      <c r="B31" s="296">
        <v>433</v>
      </c>
      <c r="C31" s="296">
        <v>79409</v>
      </c>
      <c r="D31" s="296">
        <v>1881353</v>
      </c>
      <c r="E31" s="296">
        <v>922934</v>
      </c>
      <c r="F31" s="296">
        <v>303506</v>
      </c>
      <c r="G31" s="212"/>
    </row>
    <row r="32" spans="1:8" ht="12" customHeight="1">
      <c r="A32" s="205" t="s">
        <v>224</v>
      </c>
      <c r="B32" s="296">
        <v>434</v>
      </c>
      <c r="C32" s="296">
        <v>79567</v>
      </c>
      <c r="D32" s="296">
        <v>5080698</v>
      </c>
      <c r="E32" s="296">
        <v>2653830</v>
      </c>
      <c r="F32" s="296">
        <v>933205</v>
      </c>
      <c r="G32" s="212"/>
      <c r="H32" s="297"/>
    </row>
    <row r="33" spans="1:8" ht="12" customHeight="1">
      <c r="A33" s="205" t="s">
        <v>94</v>
      </c>
      <c r="B33" s="296">
        <v>436</v>
      </c>
      <c r="C33" s="296">
        <v>79416</v>
      </c>
      <c r="D33" s="296">
        <v>9976293</v>
      </c>
      <c r="E33" s="296">
        <v>5359345</v>
      </c>
      <c r="F33" s="296">
        <v>1854208</v>
      </c>
      <c r="G33" s="212"/>
      <c r="H33" s="297"/>
    </row>
    <row r="34" spans="1:8" ht="12" customHeight="1">
      <c r="A34" s="205"/>
      <c r="B34" s="295"/>
      <c r="C34" s="296"/>
      <c r="D34" s="296"/>
      <c r="E34" s="296"/>
      <c r="F34" s="296"/>
      <c r="G34" s="212"/>
    </row>
    <row r="35" spans="1:8" ht="12" customHeight="1">
      <c r="A35" s="206" t="s">
        <v>314</v>
      </c>
      <c r="B35" s="295"/>
      <c r="C35" s="296"/>
      <c r="D35" s="296"/>
      <c r="E35" s="296"/>
      <c r="F35" s="296"/>
      <c r="G35" s="212"/>
    </row>
    <row r="36" spans="1:8" ht="12" customHeight="1">
      <c r="A36" s="205" t="s">
        <v>214</v>
      </c>
      <c r="B36" s="295">
        <v>426</v>
      </c>
      <c r="C36" s="295">
        <v>79444</v>
      </c>
      <c r="D36" s="295">
        <v>1481727</v>
      </c>
      <c r="E36" s="295">
        <v>741793</v>
      </c>
      <c r="F36" s="295">
        <v>277169</v>
      </c>
      <c r="G36" s="244"/>
    </row>
    <row r="37" spans="1:8" ht="12" customHeight="1">
      <c r="A37" s="205" t="s">
        <v>215</v>
      </c>
      <c r="B37" s="245">
        <v>426</v>
      </c>
      <c r="C37" s="245">
        <v>78994</v>
      </c>
      <c r="D37" s="245">
        <v>1480766</v>
      </c>
      <c r="E37" s="245">
        <v>733287</v>
      </c>
      <c r="F37" s="245">
        <v>286145</v>
      </c>
      <c r="G37" s="204"/>
      <c r="H37" s="115"/>
    </row>
    <row r="38" spans="1:8" ht="12" customHeight="1">
      <c r="A38" s="205" t="s">
        <v>76</v>
      </c>
      <c r="B38" s="245">
        <v>429</v>
      </c>
      <c r="C38" s="245">
        <v>79669</v>
      </c>
      <c r="D38" s="245">
        <v>1730380</v>
      </c>
      <c r="E38" s="245">
        <v>865691</v>
      </c>
      <c r="F38" s="245">
        <v>294085</v>
      </c>
      <c r="G38" s="204"/>
      <c r="H38" s="115"/>
    </row>
    <row r="39" spans="1:8" ht="12" customHeight="1">
      <c r="A39" s="205" t="s">
        <v>216</v>
      </c>
      <c r="B39" s="245">
        <v>427</v>
      </c>
      <c r="C39" s="245">
        <v>79369</v>
      </c>
      <c r="D39" s="245">
        <v>4692873</v>
      </c>
      <c r="E39" s="245">
        <v>2340770</v>
      </c>
      <c r="F39" s="245">
        <v>857397</v>
      </c>
      <c r="G39" s="204"/>
      <c r="H39" s="115"/>
    </row>
    <row r="40" spans="1:8" ht="12" customHeight="1">
      <c r="A40" s="205" t="s">
        <v>77</v>
      </c>
      <c r="B40" s="245">
        <v>430</v>
      </c>
      <c r="C40" s="245">
        <v>79600</v>
      </c>
      <c r="D40" s="245">
        <v>1557336</v>
      </c>
      <c r="E40" s="245">
        <v>809024</v>
      </c>
      <c r="F40" s="245">
        <v>274815</v>
      </c>
      <c r="G40" s="204"/>
      <c r="H40" s="115"/>
    </row>
    <row r="41" spans="1:8" ht="12" customHeight="1">
      <c r="A41" s="205" t="s">
        <v>78</v>
      </c>
      <c r="B41" s="245">
        <v>0</v>
      </c>
      <c r="C41" s="245">
        <v>0</v>
      </c>
      <c r="D41" s="245">
        <v>0</v>
      </c>
      <c r="E41" s="245">
        <v>0</v>
      </c>
      <c r="F41" s="245">
        <v>0</v>
      </c>
      <c r="G41" s="204"/>
      <c r="H41" s="115"/>
    </row>
    <row r="42" spans="1:8" ht="12" customHeight="1">
      <c r="A42" s="205" t="s">
        <v>79</v>
      </c>
      <c r="B42" s="245">
        <v>0</v>
      </c>
      <c r="C42" s="245">
        <v>0</v>
      </c>
      <c r="D42" s="245">
        <v>0</v>
      </c>
      <c r="E42" s="245">
        <v>0</v>
      </c>
      <c r="F42" s="245">
        <v>0</v>
      </c>
      <c r="G42" s="204"/>
      <c r="H42" s="115"/>
    </row>
    <row r="43" spans="1:8" ht="12" customHeight="1">
      <c r="A43" s="205" t="s">
        <v>217</v>
      </c>
      <c r="B43" s="245">
        <v>0</v>
      </c>
      <c r="C43" s="245">
        <v>0</v>
      </c>
      <c r="D43" s="245">
        <v>0</v>
      </c>
      <c r="E43" s="245">
        <v>0</v>
      </c>
      <c r="F43" s="245">
        <v>0</v>
      </c>
      <c r="G43" s="204"/>
      <c r="H43" s="115"/>
    </row>
    <row r="44" spans="1:8" ht="12" customHeight="1">
      <c r="A44" s="205" t="s">
        <v>93</v>
      </c>
      <c r="B44" s="245">
        <v>0</v>
      </c>
      <c r="C44" s="245">
        <v>0</v>
      </c>
      <c r="D44" s="245">
        <v>0</v>
      </c>
      <c r="E44" s="245">
        <v>0</v>
      </c>
      <c r="F44" s="245">
        <v>0</v>
      </c>
      <c r="G44" s="204"/>
      <c r="H44" s="115"/>
    </row>
    <row r="45" spans="1:8" ht="12" customHeight="1">
      <c r="A45" s="205" t="s">
        <v>80</v>
      </c>
      <c r="B45" s="245">
        <v>0</v>
      </c>
      <c r="C45" s="245">
        <v>0</v>
      </c>
      <c r="D45" s="245">
        <v>0</v>
      </c>
      <c r="E45" s="245">
        <v>0</v>
      </c>
      <c r="F45" s="245">
        <v>0</v>
      </c>
      <c r="G45" s="204"/>
      <c r="H45" s="115"/>
    </row>
    <row r="46" spans="1:8" ht="12" customHeight="1">
      <c r="A46" s="205" t="s">
        <v>218</v>
      </c>
      <c r="B46" s="245">
        <v>0</v>
      </c>
      <c r="C46" s="245">
        <v>0</v>
      </c>
      <c r="D46" s="245">
        <v>0</v>
      </c>
      <c r="E46" s="245">
        <v>0</v>
      </c>
      <c r="F46" s="245">
        <v>0</v>
      </c>
      <c r="G46" s="204"/>
      <c r="H46" s="115"/>
    </row>
    <row r="47" spans="1:8" ht="12" customHeight="1">
      <c r="A47" s="205" t="s">
        <v>219</v>
      </c>
      <c r="B47" s="245">
        <v>0</v>
      </c>
      <c r="C47" s="245">
        <v>0</v>
      </c>
      <c r="D47" s="245">
        <v>0</v>
      </c>
      <c r="E47" s="245">
        <v>0</v>
      </c>
      <c r="F47" s="245">
        <v>0</v>
      </c>
      <c r="G47" s="204"/>
      <c r="H47" s="115"/>
    </row>
    <row r="48" spans="1:8" ht="12" customHeight="1">
      <c r="A48" s="205" t="s">
        <v>220</v>
      </c>
      <c r="B48" s="245">
        <v>0</v>
      </c>
      <c r="C48" s="245">
        <v>0</v>
      </c>
      <c r="D48" s="245">
        <v>0</v>
      </c>
      <c r="E48" s="245">
        <v>0</v>
      </c>
      <c r="F48" s="245">
        <v>0</v>
      </c>
      <c r="G48" s="204"/>
      <c r="H48" s="115"/>
    </row>
    <row r="49" spans="1:9" ht="12" customHeight="1">
      <c r="A49" s="205" t="s">
        <v>221</v>
      </c>
      <c r="B49" s="245">
        <v>0</v>
      </c>
      <c r="C49" s="245">
        <v>0</v>
      </c>
      <c r="D49" s="245">
        <v>0</v>
      </c>
      <c r="E49" s="245">
        <v>0</v>
      </c>
      <c r="F49" s="245">
        <v>0</v>
      </c>
      <c r="G49" s="204"/>
      <c r="H49" s="115"/>
    </row>
    <row r="50" spans="1:9" ht="12" customHeight="1">
      <c r="A50" s="205" t="s">
        <v>222</v>
      </c>
      <c r="B50" s="245">
        <v>0</v>
      </c>
      <c r="C50" s="245">
        <v>0</v>
      </c>
      <c r="D50" s="245">
        <v>0</v>
      </c>
      <c r="E50" s="245">
        <v>0</v>
      </c>
      <c r="F50" s="245">
        <v>0</v>
      </c>
      <c r="G50" s="204"/>
      <c r="H50" s="115"/>
    </row>
    <row r="51" spans="1:9" ht="12" customHeight="1">
      <c r="A51" s="205" t="s">
        <v>223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04"/>
      <c r="H51" s="115"/>
    </row>
    <row r="52" spans="1:9" ht="12" customHeight="1">
      <c r="A52" s="205" t="s">
        <v>224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04"/>
      <c r="H52" s="115"/>
    </row>
    <row r="53" spans="1:9" ht="12" customHeight="1">
      <c r="A53" s="205" t="s">
        <v>94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04"/>
      <c r="H53" s="115"/>
    </row>
    <row r="54" spans="1:9" ht="12" customHeight="1">
      <c r="A54" s="276" t="s">
        <v>271</v>
      </c>
      <c r="B54" s="276"/>
      <c r="C54" s="276"/>
      <c r="D54" s="276"/>
      <c r="E54" s="276"/>
      <c r="F54" s="276"/>
      <c r="G54" s="276"/>
      <c r="H54" s="130"/>
      <c r="I54" s="113"/>
    </row>
    <row r="55" spans="1:9" ht="12" customHeight="1">
      <c r="A55" s="277" t="s">
        <v>270</v>
      </c>
      <c r="B55" s="276"/>
      <c r="C55" s="276"/>
      <c r="D55" s="276"/>
      <c r="E55" s="276"/>
      <c r="F55" s="276"/>
      <c r="G55" s="276"/>
      <c r="H55" s="276"/>
      <c r="I55" s="276"/>
    </row>
    <row r="56" spans="1:9" ht="12" customHeight="1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>
      <c r="A57" s="116"/>
      <c r="B57" s="130"/>
      <c r="C57" s="130"/>
      <c r="D57" s="130"/>
      <c r="E57" s="130"/>
      <c r="F57" s="130"/>
      <c r="G57" s="115"/>
      <c r="H57" s="115"/>
    </row>
    <row r="58" spans="1:9" ht="12" customHeight="1">
      <c r="A58" s="116"/>
      <c r="B58" s="130"/>
      <c r="C58" s="130"/>
      <c r="D58" s="130"/>
      <c r="E58" s="130"/>
      <c r="F58" s="130"/>
      <c r="G58" s="115"/>
      <c r="H58" s="115"/>
    </row>
    <row r="59" spans="1:9" ht="12" customHeight="1">
      <c r="A59" s="116"/>
      <c r="B59" s="130"/>
      <c r="C59" s="130"/>
      <c r="D59" s="130"/>
      <c r="E59" s="130"/>
      <c r="F59" s="130"/>
      <c r="G59" s="115"/>
      <c r="H59" s="115"/>
    </row>
    <row r="60" spans="1:9" ht="12" customHeight="1">
      <c r="A60" s="116"/>
      <c r="B60" s="130"/>
      <c r="C60" s="130"/>
      <c r="D60" s="130"/>
      <c r="E60" s="130"/>
      <c r="F60" s="130"/>
      <c r="G60" s="115"/>
      <c r="H60" s="115"/>
    </row>
    <row r="61" spans="1:9" ht="12" customHeight="1">
      <c r="A61" s="116"/>
      <c r="B61" s="130"/>
      <c r="C61" s="130"/>
      <c r="D61" s="130"/>
      <c r="E61" s="130"/>
      <c r="F61" s="130"/>
      <c r="G61" s="115"/>
      <c r="H61" s="115"/>
    </row>
    <row r="62" spans="1:9" ht="12" customHeight="1">
      <c r="A62" s="116"/>
      <c r="B62" s="130"/>
      <c r="C62" s="130"/>
      <c r="D62" s="130"/>
      <c r="E62" s="130"/>
      <c r="F62" s="130"/>
      <c r="G62" s="115"/>
      <c r="H62" s="115"/>
    </row>
    <row r="63" spans="1:9" ht="12" customHeight="1">
      <c r="A63" s="116"/>
      <c r="B63" s="130"/>
      <c r="C63" s="130"/>
      <c r="D63" s="130"/>
      <c r="E63" s="130"/>
      <c r="F63" s="130"/>
      <c r="G63" s="115"/>
      <c r="H63" s="115"/>
    </row>
    <row r="64" spans="1:9" ht="12" customHeight="1"/>
    <row r="65" spans="1:8" ht="12" customHeight="1">
      <c r="A65" s="84" t="s">
        <v>168</v>
      </c>
      <c r="B65" s="113"/>
      <c r="C65" s="113"/>
      <c r="D65" s="113"/>
      <c r="E65" s="113"/>
      <c r="F65" s="113"/>
    </row>
    <row r="66" spans="1:8" ht="12" customHeight="1">
      <c r="A66" s="84" t="s">
        <v>216</v>
      </c>
      <c r="B66" s="128">
        <f>(B36+B37+B38)/3-B39</f>
        <v>0</v>
      </c>
      <c r="C66" s="128">
        <f>(C36+C37+C38)/3-C39</f>
        <v>0</v>
      </c>
      <c r="D66" s="128">
        <f>(D36+D37+D38)-D39</f>
        <v>0</v>
      </c>
      <c r="E66" s="128">
        <f>(E36+E37+E38)-E39</f>
        <v>1</v>
      </c>
      <c r="F66" s="128">
        <f>(F36+F37+F38)-F39</f>
        <v>2</v>
      </c>
    </row>
    <row r="67" spans="1:8" ht="12" customHeight="1">
      <c r="A67" s="84" t="s">
        <v>217</v>
      </c>
      <c r="B67" s="128">
        <f>(B40+B41+B42)/3-B43</f>
        <v>143</v>
      </c>
      <c r="C67" s="128">
        <f>(C40+C41+C42)/3-C43</f>
        <v>26533</v>
      </c>
      <c r="D67" s="128">
        <f>(D40+D41+D42)-D43</f>
        <v>1557336</v>
      </c>
      <c r="E67" s="128">
        <f>(E40+E41+E42)-E43</f>
        <v>809024</v>
      </c>
      <c r="F67" s="128">
        <f>(F40+F41+F42)-F43</f>
        <v>274815</v>
      </c>
    </row>
    <row r="68" spans="1:8" ht="12" customHeight="1">
      <c r="A68" s="84" t="s">
        <v>220</v>
      </c>
      <c r="B68" s="128">
        <f>(B45+B46+B47)/3-B48</f>
        <v>0</v>
      </c>
      <c r="C68" s="128">
        <f>(C45+C46+C47)/3-C48</f>
        <v>0</v>
      </c>
      <c r="D68" s="128">
        <f>(D45+D46+D47)-D48</f>
        <v>0</v>
      </c>
      <c r="E68" s="128">
        <f>(E45+E46+E47)-E48</f>
        <v>0</v>
      </c>
      <c r="F68" s="128">
        <f>(F45+F46+F47)-F48</f>
        <v>0</v>
      </c>
    </row>
    <row r="69" spans="1:8" ht="12" customHeight="1">
      <c r="A69" s="84" t="s">
        <v>224</v>
      </c>
      <c r="B69" s="128">
        <f>(B49+B50+B51)/3-B52</f>
        <v>0</v>
      </c>
      <c r="C69" s="238">
        <f>(C49+C50+C51)/3-C52</f>
        <v>0</v>
      </c>
      <c r="D69" s="238">
        <f>(D49+D50+D51)-D52</f>
        <v>0</v>
      </c>
      <c r="E69" s="238">
        <f>(E49+E50+E51)-E52</f>
        <v>0</v>
      </c>
      <c r="F69" s="238">
        <f>(F49+F50+F51)-F52</f>
        <v>0</v>
      </c>
      <c r="G69" s="113"/>
      <c r="H69" s="113"/>
    </row>
    <row r="70" spans="1:8" ht="12" customHeight="1">
      <c r="A70" s="84" t="s">
        <v>93</v>
      </c>
      <c r="B70" s="128">
        <f>SUM(B16+B17+B18+B20+B21+B22)/6-B24</f>
        <v>0</v>
      </c>
      <c r="C70" s="238">
        <f>SUM(C16+C17+C18+C20+C21+C22)/6-C24</f>
        <v>0</v>
      </c>
      <c r="D70" s="238">
        <f>D39+D43-D44</f>
        <v>4692873</v>
      </c>
      <c r="E70" s="238">
        <f>E39+E43-E44</f>
        <v>2340770</v>
      </c>
      <c r="F70" s="238">
        <f>F39+F43-F44</f>
        <v>857397</v>
      </c>
      <c r="G70" s="128"/>
      <c r="H70" s="128"/>
    </row>
    <row r="71" spans="1:8" ht="12" customHeight="1">
      <c r="A71" s="84" t="s">
        <v>94</v>
      </c>
      <c r="B71" s="128">
        <f>SUM(B45+B46+B47+B49+B50+B51)/6-B53</f>
        <v>0</v>
      </c>
      <c r="C71" s="238">
        <f>SUM(C45+C46+C47+C49+C50+C51)/6-C53</f>
        <v>0</v>
      </c>
      <c r="D71" s="238">
        <f>D48+D52-D53</f>
        <v>0</v>
      </c>
      <c r="E71" s="238">
        <f>E48+E52-E53</f>
        <v>0</v>
      </c>
      <c r="F71" s="238">
        <f>F48+F52-F53</f>
        <v>0</v>
      </c>
      <c r="G71" s="128"/>
      <c r="H71" s="128"/>
    </row>
    <row r="72" spans="1:8" ht="12" customHeight="1">
      <c r="G72" s="128"/>
      <c r="H72" s="128"/>
    </row>
    <row r="73" spans="1:8" ht="12" customHeight="1">
      <c r="G73" s="128"/>
      <c r="H73" s="128"/>
    </row>
    <row r="74" spans="1:8" ht="12" customHeight="1">
      <c r="G74" s="128"/>
      <c r="H74" s="128"/>
    </row>
    <row r="75" spans="1:8" ht="12" customHeight="1">
      <c r="G75" s="128"/>
      <c r="H75" s="128"/>
    </row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4" t="s">
        <v>300</v>
      </c>
      <c r="B1" s="464"/>
      <c r="C1" s="464"/>
      <c r="D1" s="464"/>
      <c r="E1" s="464"/>
      <c r="F1" s="46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8" t="s">
        <v>110</v>
      </c>
      <c r="B3" s="467" t="s">
        <v>111</v>
      </c>
      <c r="C3" s="465" t="s">
        <v>60</v>
      </c>
      <c r="D3" s="466"/>
      <c r="E3" s="466"/>
    </row>
    <row r="4" spans="1:6" s="18" customFormat="1" ht="12" customHeight="1">
      <c r="A4" s="419"/>
      <c r="B4" s="468"/>
      <c r="C4" s="465" t="s">
        <v>61</v>
      </c>
      <c r="D4" s="466"/>
      <c r="E4" s="466"/>
    </row>
    <row r="5" spans="1:6" s="18" customFormat="1" ht="12" customHeight="1">
      <c r="A5" s="420"/>
      <c r="B5" s="469"/>
      <c r="C5" s="23" t="s">
        <v>20</v>
      </c>
      <c r="D5" s="23" t="s">
        <v>62</v>
      </c>
      <c r="E5" s="275" t="s">
        <v>51</v>
      </c>
    </row>
    <row r="6" spans="1:6" ht="12" customHeight="1">
      <c r="A6" s="292"/>
      <c r="B6" s="27"/>
      <c r="C6" s="33"/>
      <c r="D6" s="24"/>
      <c r="E6" s="24"/>
    </row>
    <row r="7" spans="1:6" ht="12" customHeight="1">
      <c r="A7" s="268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70"/>
      <c r="B8" s="66" t="s">
        <v>64</v>
      </c>
      <c r="C8" s="257">
        <v>26.22</v>
      </c>
      <c r="D8" s="256">
        <v>37.840000000000003</v>
      </c>
      <c r="E8" s="256">
        <v>18.989999999999998</v>
      </c>
    </row>
    <row r="9" spans="1:6" ht="13.05" customHeight="1">
      <c r="A9" s="290"/>
      <c r="B9" s="66" t="s">
        <v>65</v>
      </c>
      <c r="C9" s="256">
        <v>28.54</v>
      </c>
      <c r="D9" s="256">
        <v>26.83</v>
      </c>
      <c r="E9" s="256">
        <v>29.6</v>
      </c>
    </row>
    <row r="10" spans="1:6" ht="13.05" customHeight="1">
      <c r="A10" s="268"/>
      <c r="B10" s="66" t="s">
        <v>66</v>
      </c>
      <c r="C10" s="256">
        <v>11.4</v>
      </c>
      <c r="D10" s="256">
        <v>8.49</v>
      </c>
      <c r="E10" s="256">
        <v>13.21</v>
      </c>
    </row>
    <row r="11" spans="1:6" ht="13.05" customHeight="1">
      <c r="A11" s="192"/>
      <c r="B11" s="66" t="s">
        <v>67</v>
      </c>
      <c r="C11" s="256">
        <v>33.840000000000003</v>
      </c>
      <c r="D11" s="256">
        <v>26.84</v>
      </c>
      <c r="E11" s="256">
        <v>38.21</v>
      </c>
    </row>
    <row r="12" spans="1:6" ht="18.75" customHeight="1">
      <c r="A12" s="192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2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2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2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0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2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70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2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2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2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70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50" t="s">
        <v>331</v>
      </c>
      <c r="B25" s="450"/>
      <c r="C25" s="450"/>
      <c r="D25" s="450"/>
      <c r="E25" s="450"/>
      <c r="F25" s="450"/>
    </row>
    <row r="26" spans="1:12" ht="11.25" customHeight="1">
      <c r="A26" s="274"/>
      <c r="B26" s="274"/>
      <c r="C26" s="274"/>
      <c r="D26" s="274"/>
      <c r="E26" s="274"/>
      <c r="F26" s="274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9"/>
      <c r="L28" s="239"/>
    </row>
    <row r="29" spans="1:12" ht="12" customHeight="1">
      <c r="A29" s="59"/>
      <c r="B29" s="31"/>
      <c r="C29" s="62"/>
      <c r="D29" s="62"/>
      <c r="E29" s="62"/>
      <c r="G29" s="357"/>
      <c r="H29" s="15" t="s">
        <v>53</v>
      </c>
      <c r="I29" s="258">
        <v>98.3</v>
      </c>
      <c r="J29" s="258">
        <v>96.6</v>
      </c>
    </row>
    <row r="30" spans="1:12" ht="12" customHeight="1">
      <c r="A30" s="59"/>
      <c r="B30" s="30"/>
      <c r="C30" s="62"/>
      <c r="D30" s="62"/>
      <c r="E30" s="62"/>
      <c r="G30" s="358"/>
      <c r="H30" s="15" t="s">
        <v>54</v>
      </c>
      <c r="I30" s="258">
        <v>111</v>
      </c>
      <c r="J30" s="258">
        <v>91.2</v>
      </c>
    </row>
    <row r="31" spans="1:12" ht="12" customHeight="1">
      <c r="A31" s="59"/>
      <c r="B31" s="30"/>
      <c r="C31" s="62"/>
      <c r="D31" s="62"/>
      <c r="E31" s="62"/>
      <c r="G31" s="358"/>
      <c r="H31" s="15" t="s">
        <v>55</v>
      </c>
      <c r="I31" s="258">
        <v>119.8</v>
      </c>
      <c r="J31" s="258">
        <v>130.4</v>
      </c>
    </row>
    <row r="32" spans="1:12" ht="12" customHeight="1">
      <c r="A32" s="59"/>
      <c r="B32" s="30"/>
      <c r="C32" s="62"/>
      <c r="D32" s="62"/>
      <c r="E32" s="62"/>
      <c r="G32" s="462">
        <v>2014</v>
      </c>
      <c r="H32" s="15" t="s">
        <v>56</v>
      </c>
      <c r="I32" s="258">
        <v>106.7</v>
      </c>
      <c r="J32" s="258">
        <v>106.9</v>
      </c>
    </row>
    <row r="33" spans="1:10" ht="12" customHeight="1">
      <c r="A33" s="19"/>
      <c r="B33" s="28"/>
      <c r="C33" s="62"/>
      <c r="D33" s="62"/>
      <c r="E33" s="62"/>
      <c r="G33" s="462"/>
      <c r="H33" s="15" t="s">
        <v>55</v>
      </c>
      <c r="I33" s="258">
        <v>103.9</v>
      </c>
      <c r="J33" s="258">
        <v>105</v>
      </c>
    </row>
    <row r="34" spans="1:10" ht="12" customHeight="1">
      <c r="A34" s="19"/>
      <c r="B34" s="28"/>
      <c r="C34" s="62"/>
      <c r="D34" s="62"/>
      <c r="E34" s="62"/>
      <c r="G34" s="462"/>
      <c r="H34" s="15" t="s">
        <v>53</v>
      </c>
      <c r="I34" s="258">
        <v>105.2</v>
      </c>
      <c r="J34" s="258">
        <v>108.1</v>
      </c>
    </row>
    <row r="35" spans="1:10" ht="12" customHeight="1">
      <c r="A35" s="19"/>
      <c r="B35" s="29"/>
      <c r="C35" s="62"/>
      <c r="D35" s="62"/>
      <c r="E35" s="62"/>
      <c r="G35" s="462"/>
      <c r="H35" s="15" t="s">
        <v>53</v>
      </c>
      <c r="I35" s="258">
        <v>110.4</v>
      </c>
      <c r="J35" s="258">
        <v>115.5</v>
      </c>
    </row>
    <row r="36" spans="1:10" ht="12" customHeight="1">
      <c r="A36" s="19"/>
      <c r="B36" s="29"/>
      <c r="C36" s="62"/>
      <c r="D36" s="62"/>
      <c r="E36" s="62"/>
      <c r="G36" s="462"/>
      <c r="H36" s="15" t="s">
        <v>56</v>
      </c>
      <c r="I36" s="258">
        <v>101</v>
      </c>
      <c r="J36" s="258">
        <v>104.6</v>
      </c>
    </row>
    <row r="37" spans="1:10" ht="12" customHeight="1">
      <c r="A37" s="19"/>
      <c r="B37" s="26"/>
      <c r="C37" s="19"/>
      <c r="D37" s="19"/>
      <c r="E37" s="19"/>
      <c r="G37" s="462"/>
      <c r="H37" s="15" t="s">
        <v>57</v>
      </c>
      <c r="I37" s="258">
        <v>106.6</v>
      </c>
      <c r="J37" s="258">
        <v>113</v>
      </c>
    </row>
    <row r="38" spans="1:10" ht="12" customHeight="1">
      <c r="A38" s="19"/>
      <c r="B38" s="26"/>
      <c r="C38" s="19"/>
      <c r="D38" s="19"/>
      <c r="E38" s="19"/>
      <c r="G38" s="462"/>
      <c r="H38" s="15" t="s">
        <v>58</v>
      </c>
      <c r="I38" s="258">
        <v>143.6</v>
      </c>
      <c r="J38" s="258">
        <v>167.6</v>
      </c>
    </row>
    <row r="39" spans="1:10" ht="12" customHeight="1">
      <c r="A39" s="19"/>
      <c r="B39" s="26"/>
      <c r="C39" s="19"/>
      <c r="D39" s="19"/>
      <c r="E39" s="19"/>
      <c r="G39" s="462"/>
      <c r="H39" s="15" t="s">
        <v>59</v>
      </c>
      <c r="I39" s="258">
        <v>137.9</v>
      </c>
      <c r="J39" s="258">
        <v>156.9</v>
      </c>
    </row>
    <row r="40" spans="1:10" ht="12" customHeight="1">
      <c r="A40" s="19"/>
      <c r="B40" s="26"/>
      <c r="C40" s="19"/>
      <c r="D40" s="19"/>
      <c r="E40" s="19"/>
      <c r="G40" s="463"/>
      <c r="H40" s="15" t="s">
        <v>52</v>
      </c>
      <c r="I40" s="258">
        <v>100.1</v>
      </c>
      <c r="J40" s="258">
        <v>101.5</v>
      </c>
    </row>
    <row r="41" spans="1:10" ht="12" customHeight="1">
      <c r="A41" s="19"/>
      <c r="B41" s="26"/>
      <c r="C41" s="19"/>
      <c r="D41" s="19"/>
      <c r="E41" s="19"/>
      <c r="G41" s="236">
        <v>2015</v>
      </c>
      <c r="H41" s="15" t="s">
        <v>53</v>
      </c>
      <c r="I41" s="258">
        <v>94</v>
      </c>
      <c r="J41" s="258">
        <v>95.4</v>
      </c>
    </row>
    <row r="42" spans="1:10">
      <c r="A42" s="19"/>
      <c r="B42" s="19"/>
      <c r="C42" s="19"/>
      <c r="D42" s="19"/>
      <c r="E42" s="19"/>
      <c r="G42" s="237"/>
      <c r="H42" s="15" t="s">
        <v>54</v>
      </c>
      <c r="I42" s="258">
        <v>91.4</v>
      </c>
      <c r="J42" s="258">
        <v>89.4</v>
      </c>
    </row>
    <row r="43" spans="1:10">
      <c r="A43" s="19"/>
      <c r="B43" s="19"/>
      <c r="C43" s="19"/>
      <c r="D43" s="19"/>
      <c r="E43" s="19"/>
      <c r="G43" s="237"/>
      <c r="H43" s="15" t="s">
        <v>55</v>
      </c>
      <c r="I43" s="293">
        <v>114.8</v>
      </c>
      <c r="J43" s="293">
        <v>120.2</v>
      </c>
    </row>
    <row r="44" spans="1:10">
      <c r="A44" s="19"/>
      <c r="B44" s="19"/>
      <c r="C44" s="19"/>
      <c r="D44" s="19"/>
      <c r="E44" s="19"/>
      <c r="G44" s="237"/>
      <c r="H44" s="15" t="s">
        <v>56</v>
      </c>
      <c r="I44" s="293">
        <v>98.1</v>
      </c>
      <c r="J44" s="293">
        <v>98.4</v>
      </c>
    </row>
    <row r="45" spans="1:10">
      <c r="A45" s="19"/>
      <c r="B45" s="19"/>
      <c r="C45" s="19"/>
      <c r="D45" s="19"/>
      <c r="E45" s="19"/>
      <c r="G45" s="237"/>
      <c r="H45" s="15" t="s">
        <v>55</v>
      </c>
      <c r="I45" s="293"/>
      <c r="J45" s="293"/>
    </row>
    <row r="46" spans="1:10">
      <c r="A46" s="19"/>
      <c r="B46" s="19"/>
      <c r="C46" s="19"/>
      <c r="D46" s="19"/>
      <c r="E46" s="19"/>
      <c r="G46" s="237"/>
      <c r="H46" s="15" t="s">
        <v>53</v>
      </c>
      <c r="I46" s="293"/>
      <c r="J46" s="293"/>
    </row>
    <row r="47" spans="1:10">
      <c r="A47" s="19"/>
      <c r="B47" s="19"/>
      <c r="C47" s="19"/>
      <c r="D47" s="19"/>
      <c r="E47" s="19"/>
      <c r="G47" s="237"/>
      <c r="H47" s="15" t="s">
        <v>53</v>
      </c>
      <c r="I47" s="293"/>
      <c r="J47" s="293"/>
    </row>
    <row r="48" spans="1:10">
      <c r="A48" s="19"/>
      <c r="B48" s="19"/>
      <c r="C48" s="19"/>
      <c r="D48" s="19"/>
      <c r="E48" s="19"/>
      <c r="G48" s="237"/>
      <c r="H48" s="15" t="s">
        <v>56</v>
      </c>
      <c r="I48" s="263"/>
      <c r="J48" s="293"/>
    </row>
    <row r="49" spans="1:10">
      <c r="A49" s="19"/>
      <c r="B49" s="19"/>
      <c r="C49" s="19"/>
      <c r="D49" s="19"/>
      <c r="E49" s="19"/>
      <c r="G49" s="237"/>
      <c r="H49" s="15" t="s">
        <v>57</v>
      </c>
      <c r="I49" s="263"/>
      <c r="J49" s="293"/>
    </row>
    <row r="50" spans="1:10">
      <c r="A50" s="19"/>
      <c r="B50" s="19"/>
      <c r="C50" s="19"/>
      <c r="D50" s="19"/>
      <c r="E50" s="19"/>
      <c r="G50" s="237"/>
      <c r="H50" s="15" t="s">
        <v>58</v>
      </c>
      <c r="I50" s="263"/>
      <c r="J50" s="293"/>
    </row>
    <row r="51" spans="1:10">
      <c r="A51" s="19"/>
      <c r="B51" s="19"/>
      <c r="C51" s="19"/>
      <c r="D51" s="19"/>
      <c r="E51" s="19"/>
      <c r="G51" s="237"/>
      <c r="H51" s="15" t="s">
        <v>59</v>
      </c>
      <c r="I51" s="263"/>
      <c r="J51" s="293"/>
    </row>
    <row r="52" spans="1:10">
      <c r="A52" s="19"/>
      <c r="B52" s="19"/>
      <c r="C52" s="19"/>
      <c r="D52" s="19"/>
      <c r="E52" s="19"/>
      <c r="G52" s="260"/>
      <c r="H52" s="15" t="s">
        <v>52</v>
      </c>
      <c r="I52" s="293"/>
      <c r="J52" s="293"/>
    </row>
    <row r="53" spans="1:10">
      <c r="A53" s="19"/>
      <c r="B53" s="19"/>
      <c r="C53" s="19"/>
      <c r="D53" s="19"/>
      <c r="E53" s="19"/>
      <c r="G53" s="236"/>
      <c r="H53" s="15"/>
      <c r="I53" s="294"/>
      <c r="J53" s="294"/>
    </row>
    <row r="54" spans="1:10">
      <c r="A54" s="19"/>
      <c r="B54" s="19"/>
      <c r="C54" s="19"/>
      <c r="D54" s="19"/>
      <c r="E54" s="19"/>
      <c r="H54" s="233" t="s">
        <v>277</v>
      </c>
      <c r="I54" s="234">
        <f>MAX(I29:J52)</f>
        <v>167.6</v>
      </c>
      <c r="J54" s="232"/>
    </row>
    <row r="55" spans="1:10">
      <c r="A55" s="19"/>
      <c r="B55" s="19"/>
      <c r="C55" s="19"/>
      <c r="D55" s="19"/>
      <c r="E55" s="19"/>
      <c r="H55" s="233" t="s">
        <v>278</v>
      </c>
      <c r="I55" s="234">
        <f>MIN(I29:J52)</f>
        <v>89.4</v>
      </c>
      <c r="J55" s="232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32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>
      <c r="A1" s="470" t="s">
        <v>306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8"/>
    </row>
    <row r="4" spans="1:19" s="222" customFormat="1" ht="12" customHeight="1">
      <c r="A4" s="474" t="s">
        <v>19</v>
      </c>
      <c r="B4" s="477" t="s">
        <v>73</v>
      </c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178"/>
      <c r="P4" s="223"/>
      <c r="Q4" s="223"/>
      <c r="R4" s="223"/>
      <c r="S4" s="223"/>
    </row>
    <row r="5" spans="1:19" s="222" customFormat="1" ht="12" customHeight="1">
      <c r="A5" s="475"/>
      <c r="B5" s="224" t="s">
        <v>74</v>
      </c>
      <c r="C5" s="278" t="s">
        <v>75</v>
      </c>
      <c r="D5" s="278" t="s">
        <v>76</v>
      </c>
      <c r="E5" s="278" t="s">
        <v>77</v>
      </c>
      <c r="F5" s="278" t="s">
        <v>78</v>
      </c>
      <c r="G5" s="278" t="s">
        <v>79</v>
      </c>
      <c r="H5" s="278" t="s">
        <v>80</v>
      </c>
      <c r="I5" s="278" t="s">
        <v>81</v>
      </c>
      <c r="J5" s="278" t="s">
        <v>82</v>
      </c>
      <c r="K5" s="278" t="s">
        <v>83</v>
      </c>
      <c r="L5" s="278" t="s">
        <v>84</v>
      </c>
      <c r="M5" s="278" t="s">
        <v>85</v>
      </c>
      <c r="N5" s="225" t="s">
        <v>19</v>
      </c>
      <c r="O5" s="223"/>
      <c r="P5" s="223"/>
      <c r="Q5" s="223"/>
      <c r="R5" s="223"/>
      <c r="S5" s="223"/>
    </row>
    <row r="6" spans="1:19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19" ht="12" customHeight="1">
      <c r="A7" s="49"/>
      <c r="B7" s="472" t="s">
        <v>20</v>
      </c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</row>
    <row r="8" spans="1:19" ht="12" customHeight="1">
      <c r="A8" s="178">
        <v>2010</v>
      </c>
      <c r="B8" s="263">
        <v>81</v>
      </c>
      <c r="C8" s="263">
        <v>88.1</v>
      </c>
      <c r="D8" s="263">
        <v>113.5</v>
      </c>
      <c r="E8" s="263">
        <v>96</v>
      </c>
      <c r="F8" s="263">
        <v>97.2</v>
      </c>
      <c r="G8" s="263">
        <v>116.9</v>
      </c>
      <c r="H8" s="263">
        <v>106.4</v>
      </c>
      <c r="I8" s="263">
        <v>92.7</v>
      </c>
      <c r="J8" s="263">
        <v>104.7</v>
      </c>
      <c r="K8" s="263">
        <v>98.5</v>
      </c>
      <c r="L8" s="263">
        <v>106.9</v>
      </c>
      <c r="M8" s="263">
        <v>98.1</v>
      </c>
      <c r="N8" s="263">
        <v>100</v>
      </c>
    </row>
    <row r="9" spans="1:19" ht="12" customHeight="1">
      <c r="A9" s="178">
        <v>2011</v>
      </c>
      <c r="B9" s="263">
        <v>96</v>
      </c>
      <c r="C9" s="263">
        <v>133.9</v>
      </c>
      <c r="D9" s="263">
        <v>114.3</v>
      </c>
      <c r="E9" s="263">
        <v>101.8</v>
      </c>
      <c r="F9" s="263">
        <v>107.2</v>
      </c>
      <c r="G9" s="263">
        <v>113.4</v>
      </c>
      <c r="H9" s="263">
        <v>110</v>
      </c>
      <c r="I9" s="263">
        <v>101.9</v>
      </c>
      <c r="J9" s="263">
        <v>110.8</v>
      </c>
      <c r="K9" s="263">
        <v>93</v>
      </c>
      <c r="L9" s="263">
        <v>100.2</v>
      </c>
      <c r="M9" s="263">
        <v>95.6</v>
      </c>
      <c r="N9" s="263">
        <v>106.508333333333</v>
      </c>
    </row>
    <row r="10" spans="1:19" ht="12" customHeight="1">
      <c r="A10" s="178">
        <v>2012</v>
      </c>
      <c r="B10" s="263">
        <v>100.6</v>
      </c>
      <c r="C10" s="263">
        <v>102.1</v>
      </c>
      <c r="D10" s="263">
        <v>130.9</v>
      </c>
      <c r="E10" s="263">
        <v>98.4</v>
      </c>
      <c r="F10" s="263">
        <v>108.9</v>
      </c>
      <c r="G10" s="263">
        <v>117.4</v>
      </c>
      <c r="H10" s="263">
        <v>107.2</v>
      </c>
      <c r="I10" s="263">
        <v>97.6</v>
      </c>
      <c r="J10" s="263">
        <v>112</v>
      </c>
      <c r="K10" s="263">
        <v>102.6</v>
      </c>
      <c r="L10" s="263">
        <v>102.4</v>
      </c>
      <c r="M10" s="263">
        <v>109.6</v>
      </c>
      <c r="N10" s="263">
        <v>107.47499999999999</v>
      </c>
    </row>
    <row r="11" spans="1:19" ht="12" customHeight="1">
      <c r="A11" s="178">
        <v>2013</v>
      </c>
      <c r="B11" s="258">
        <v>98.3</v>
      </c>
      <c r="C11" s="258">
        <v>111</v>
      </c>
      <c r="D11" s="258">
        <v>119.8</v>
      </c>
      <c r="E11" s="258">
        <v>106.7</v>
      </c>
      <c r="F11" s="258">
        <v>103.9</v>
      </c>
      <c r="G11" s="258">
        <v>105.2</v>
      </c>
      <c r="H11" s="258">
        <v>110.4</v>
      </c>
      <c r="I11" s="258">
        <v>101</v>
      </c>
      <c r="J11" s="258">
        <v>106.6</v>
      </c>
      <c r="K11" s="258">
        <v>143.6</v>
      </c>
      <c r="L11" s="258">
        <v>137.9</v>
      </c>
      <c r="M11" s="258">
        <v>100.1</v>
      </c>
      <c r="N11" s="258">
        <v>112.041666666667</v>
      </c>
    </row>
    <row r="12" spans="1:19" ht="12" customHeight="1">
      <c r="A12" s="178">
        <v>2014</v>
      </c>
      <c r="B12" s="258">
        <v>97.7</v>
      </c>
      <c r="C12" s="258">
        <v>96.3</v>
      </c>
      <c r="D12" s="258">
        <v>113.6</v>
      </c>
      <c r="E12" s="258">
        <v>109.2</v>
      </c>
      <c r="F12" s="258">
        <v>116.9</v>
      </c>
      <c r="G12" s="258">
        <v>119.7</v>
      </c>
      <c r="H12" s="258">
        <v>115.1</v>
      </c>
      <c r="I12" s="258">
        <v>96.8</v>
      </c>
      <c r="J12" s="258">
        <v>100.8</v>
      </c>
      <c r="K12" s="258">
        <v>103.4</v>
      </c>
      <c r="L12" s="258">
        <v>95</v>
      </c>
      <c r="M12" s="258">
        <v>107.8</v>
      </c>
      <c r="N12" s="258">
        <v>106.02500000000001</v>
      </c>
    </row>
    <row r="13" spans="1:19" ht="12" customHeight="1">
      <c r="A13" s="178" t="s">
        <v>316</v>
      </c>
      <c r="B13" s="258">
        <v>94</v>
      </c>
      <c r="C13" s="258">
        <v>91.4</v>
      </c>
      <c r="D13" s="258">
        <v>114.8</v>
      </c>
      <c r="E13" s="258">
        <v>98.1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</row>
    <row r="14" spans="1:19" s="43" customFormat="1" ht="12" customHeight="1">
      <c r="A14" s="179"/>
      <c r="B14" s="472" t="s">
        <v>86</v>
      </c>
      <c r="C14" s="472"/>
      <c r="D14" s="472"/>
      <c r="E14" s="472"/>
      <c r="F14" s="472"/>
      <c r="G14" s="472"/>
      <c r="H14" s="472"/>
      <c r="I14" s="472"/>
      <c r="J14" s="472"/>
      <c r="K14" s="472"/>
      <c r="L14" s="472"/>
      <c r="M14" s="472"/>
      <c r="N14" s="472"/>
      <c r="O14" s="86"/>
      <c r="P14" s="86"/>
      <c r="Q14" s="86"/>
      <c r="R14" s="86"/>
      <c r="S14" s="86"/>
    </row>
    <row r="15" spans="1:19" ht="12" customHeight="1">
      <c r="A15" s="178">
        <v>2010</v>
      </c>
      <c r="B15" s="263">
        <v>84.2</v>
      </c>
      <c r="C15" s="263">
        <v>85.9</v>
      </c>
      <c r="D15" s="263">
        <v>106</v>
      </c>
      <c r="E15" s="263">
        <v>92.9</v>
      </c>
      <c r="F15" s="263">
        <v>88.3</v>
      </c>
      <c r="G15" s="263">
        <v>131.80000000000001</v>
      </c>
      <c r="H15" s="263">
        <v>117.7</v>
      </c>
      <c r="I15" s="263">
        <v>92.9</v>
      </c>
      <c r="J15" s="263">
        <v>114.2</v>
      </c>
      <c r="K15" s="263">
        <v>93.2</v>
      </c>
      <c r="L15" s="263">
        <v>107</v>
      </c>
      <c r="M15" s="263">
        <v>85.9</v>
      </c>
      <c r="N15" s="263">
        <v>100</v>
      </c>
    </row>
    <row r="16" spans="1:19" ht="12" customHeight="1">
      <c r="A16" s="178">
        <v>2011</v>
      </c>
      <c r="B16" s="263">
        <v>111.2</v>
      </c>
      <c r="C16" s="263">
        <v>159.30000000000001</v>
      </c>
      <c r="D16" s="263">
        <v>111</v>
      </c>
      <c r="E16" s="263">
        <v>97.1</v>
      </c>
      <c r="F16" s="263">
        <v>107.6</v>
      </c>
      <c r="G16" s="263">
        <v>101.6</v>
      </c>
      <c r="H16" s="263">
        <v>127</v>
      </c>
      <c r="I16" s="263">
        <v>113.8</v>
      </c>
      <c r="J16" s="263">
        <v>117.8</v>
      </c>
      <c r="K16" s="263">
        <v>98.6</v>
      </c>
      <c r="L16" s="263">
        <v>100.6</v>
      </c>
      <c r="M16" s="263">
        <v>91.9</v>
      </c>
      <c r="N16" s="263">
        <v>111.458333333333</v>
      </c>
    </row>
    <row r="17" spans="1:19" ht="12" customHeight="1">
      <c r="A17" s="178">
        <v>2012</v>
      </c>
      <c r="B17" s="263">
        <v>94.3</v>
      </c>
      <c r="C17" s="263">
        <v>100.1</v>
      </c>
      <c r="D17" s="263">
        <v>146.30000000000001</v>
      </c>
      <c r="E17" s="263">
        <v>96.4</v>
      </c>
      <c r="F17" s="263">
        <v>107.9</v>
      </c>
      <c r="G17" s="263">
        <v>110.2</v>
      </c>
      <c r="H17" s="263">
        <v>110.6</v>
      </c>
      <c r="I17" s="263">
        <v>100.2</v>
      </c>
      <c r="J17" s="263">
        <v>97.8</v>
      </c>
      <c r="K17" s="263">
        <v>105.5</v>
      </c>
      <c r="L17" s="263">
        <v>100</v>
      </c>
      <c r="M17" s="263">
        <v>123.2</v>
      </c>
      <c r="N17" s="263">
        <v>107.708333333333</v>
      </c>
    </row>
    <row r="18" spans="1:19" ht="12" customHeight="1">
      <c r="A18" s="178">
        <v>2013</v>
      </c>
      <c r="B18" s="258">
        <v>101.2</v>
      </c>
      <c r="C18" s="258">
        <v>142.9</v>
      </c>
      <c r="D18" s="258">
        <v>102.8</v>
      </c>
      <c r="E18" s="258">
        <v>106.4</v>
      </c>
      <c r="F18" s="258">
        <v>102</v>
      </c>
      <c r="G18" s="258">
        <v>100.6</v>
      </c>
      <c r="H18" s="258">
        <v>102.2</v>
      </c>
      <c r="I18" s="258">
        <v>95.4</v>
      </c>
      <c r="J18" s="258">
        <v>96.4</v>
      </c>
      <c r="K18" s="258">
        <v>105</v>
      </c>
      <c r="L18" s="258">
        <v>107.4</v>
      </c>
      <c r="M18" s="258">
        <v>97.8</v>
      </c>
      <c r="N18" s="258">
        <v>105.008333333333</v>
      </c>
    </row>
    <row r="19" spans="1:19" ht="12" customHeight="1">
      <c r="A19" s="178">
        <v>2014</v>
      </c>
      <c r="B19" s="258">
        <v>93.6</v>
      </c>
      <c r="C19" s="258">
        <v>97.7</v>
      </c>
      <c r="D19" s="258">
        <v>105.2</v>
      </c>
      <c r="E19" s="258">
        <v>106.7</v>
      </c>
      <c r="F19" s="258">
        <v>110.8</v>
      </c>
      <c r="G19" s="258">
        <v>107.2</v>
      </c>
      <c r="H19" s="258">
        <v>105.5</v>
      </c>
      <c r="I19" s="258">
        <v>91.1</v>
      </c>
      <c r="J19" s="258">
        <v>94.6</v>
      </c>
      <c r="K19" s="258">
        <v>97.7</v>
      </c>
      <c r="L19" s="258">
        <v>91.5</v>
      </c>
      <c r="M19" s="258">
        <v>93.9</v>
      </c>
      <c r="N19" s="258">
        <v>99.625</v>
      </c>
    </row>
    <row r="20" spans="1:19" ht="12" customHeight="1">
      <c r="A20" s="178" t="s">
        <v>316</v>
      </c>
      <c r="B20" s="258">
        <v>91.7</v>
      </c>
      <c r="C20" s="258">
        <v>94.5</v>
      </c>
      <c r="D20" s="258">
        <v>106.1</v>
      </c>
      <c r="E20" s="258">
        <v>97.5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</row>
    <row r="21" spans="1:19" s="43" customFormat="1" ht="12" customHeight="1">
      <c r="A21" s="179"/>
      <c r="B21" s="472" t="s">
        <v>51</v>
      </c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86"/>
      <c r="P21" s="86"/>
      <c r="Q21" s="86"/>
      <c r="R21" s="86"/>
      <c r="S21" s="86"/>
    </row>
    <row r="22" spans="1:19" ht="12" customHeight="1">
      <c r="A22" s="178">
        <v>2010</v>
      </c>
      <c r="B22" s="263">
        <v>79</v>
      </c>
      <c r="C22" s="263">
        <v>89.4</v>
      </c>
      <c r="D22" s="263">
        <v>118.3</v>
      </c>
      <c r="E22" s="263">
        <v>97.9</v>
      </c>
      <c r="F22" s="263">
        <v>102.7</v>
      </c>
      <c r="G22" s="263">
        <v>107.5</v>
      </c>
      <c r="H22" s="263">
        <v>99.4</v>
      </c>
      <c r="I22" s="263">
        <v>92.7</v>
      </c>
      <c r="J22" s="263">
        <v>98.8</v>
      </c>
      <c r="K22" s="263">
        <v>101.8</v>
      </c>
      <c r="L22" s="263">
        <v>106.8</v>
      </c>
      <c r="M22" s="263">
        <v>105.7</v>
      </c>
      <c r="N22" s="263">
        <v>100</v>
      </c>
    </row>
    <row r="23" spans="1:19" ht="12" customHeight="1">
      <c r="A23" s="178">
        <v>2011</v>
      </c>
      <c r="B23" s="263">
        <v>86.6</v>
      </c>
      <c r="C23" s="263">
        <v>118.1</v>
      </c>
      <c r="D23" s="263">
        <v>116.4</v>
      </c>
      <c r="E23" s="263">
        <v>104.6</v>
      </c>
      <c r="F23" s="263">
        <v>107</v>
      </c>
      <c r="G23" s="263">
        <v>120.8</v>
      </c>
      <c r="H23" s="263">
        <v>99.4</v>
      </c>
      <c r="I23" s="263">
        <v>94.4</v>
      </c>
      <c r="J23" s="263">
        <v>106.4</v>
      </c>
      <c r="K23" s="263">
        <v>89.5</v>
      </c>
      <c r="L23" s="263">
        <v>100</v>
      </c>
      <c r="M23" s="263">
        <v>98</v>
      </c>
      <c r="N23" s="263">
        <v>103.433333333333</v>
      </c>
    </row>
    <row r="24" spans="1:19" ht="12" customHeight="1">
      <c r="A24" s="178">
        <v>2012</v>
      </c>
      <c r="B24" s="263">
        <v>104.6</v>
      </c>
      <c r="C24" s="263">
        <v>103.3</v>
      </c>
      <c r="D24" s="263">
        <v>121.4</v>
      </c>
      <c r="E24" s="263">
        <v>99.7</v>
      </c>
      <c r="F24" s="263">
        <v>109.6</v>
      </c>
      <c r="G24" s="263">
        <v>121.9</v>
      </c>
      <c r="H24" s="263">
        <v>105</v>
      </c>
      <c r="I24" s="263">
        <v>95.9</v>
      </c>
      <c r="J24" s="263">
        <v>120.8</v>
      </c>
      <c r="K24" s="263">
        <v>100.8</v>
      </c>
      <c r="L24" s="263">
        <v>104</v>
      </c>
      <c r="M24" s="263">
        <v>101.2</v>
      </c>
      <c r="N24" s="263">
        <v>107.35</v>
      </c>
    </row>
    <row r="25" spans="1:19" ht="12" customHeight="1">
      <c r="A25" s="178">
        <v>2013</v>
      </c>
      <c r="B25" s="258">
        <v>96.6</v>
      </c>
      <c r="C25" s="258">
        <v>91.2</v>
      </c>
      <c r="D25" s="258">
        <v>130.4</v>
      </c>
      <c r="E25" s="258">
        <v>106.9</v>
      </c>
      <c r="F25" s="258">
        <v>105</v>
      </c>
      <c r="G25" s="258">
        <v>108.1</v>
      </c>
      <c r="H25" s="258">
        <v>115.5</v>
      </c>
      <c r="I25" s="258">
        <v>104.6</v>
      </c>
      <c r="J25" s="258">
        <v>113</v>
      </c>
      <c r="K25" s="258">
        <v>167.6</v>
      </c>
      <c r="L25" s="258">
        <v>156.9</v>
      </c>
      <c r="M25" s="258">
        <v>101.5</v>
      </c>
      <c r="N25" s="258">
        <v>116.441666666667</v>
      </c>
    </row>
    <row r="26" spans="1:19" ht="12" customHeight="1">
      <c r="A26" s="178">
        <v>2014</v>
      </c>
      <c r="B26" s="258">
        <v>100.2</v>
      </c>
      <c r="C26" s="258">
        <v>95.5</v>
      </c>
      <c r="D26" s="258">
        <v>118.9</v>
      </c>
      <c r="E26" s="258">
        <v>110.7</v>
      </c>
      <c r="F26" s="258">
        <v>120.8</v>
      </c>
      <c r="G26" s="258">
        <v>127.5</v>
      </c>
      <c r="H26" s="258">
        <v>121.2</v>
      </c>
      <c r="I26" s="258">
        <v>100.4</v>
      </c>
      <c r="J26" s="258">
        <v>104.6</v>
      </c>
      <c r="K26" s="258">
        <v>106.9</v>
      </c>
      <c r="L26" s="258">
        <v>97.2</v>
      </c>
      <c r="M26" s="258">
        <v>116.4</v>
      </c>
      <c r="N26" s="258">
        <v>110.02500000000001</v>
      </c>
    </row>
    <row r="27" spans="1:19" ht="12" customHeight="1">
      <c r="A27" s="178" t="s">
        <v>316</v>
      </c>
      <c r="B27" s="258">
        <v>95.4</v>
      </c>
      <c r="C27" s="258">
        <v>89.4</v>
      </c>
      <c r="D27" s="258">
        <v>120.2</v>
      </c>
      <c r="E27" s="258">
        <v>98.4</v>
      </c>
      <c r="F27" s="258">
        <v>0</v>
      </c>
      <c r="G27" s="258">
        <v>0</v>
      </c>
      <c r="H27" s="258">
        <v>0</v>
      </c>
      <c r="I27" s="258">
        <v>0</v>
      </c>
      <c r="J27" s="258">
        <v>0</v>
      </c>
      <c r="K27" s="258">
        <v>0</v>
      </c>
      <c r="L27" s="258">
        <v>0</v>
      </c>
      <c r="M27" s="258">
        <v>0</v>
      </c>
      <c r="N27" s="258">
        <v>0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>
      <c r="A29" s="476" t="s">
        <v>19</v>
      </c>
      <c r="B29" s="480" t="s">
        <v>87</v>
      </c>
      <c r="C29" s="480"/>
      <c r="D29" s="480"/>
      <c r="E29" s="480"/>
      <c r="F29" s="480"/>
      <c r="G29" s="480"/>
      <c r="H29" s="480"/>
      <c r="I29" s="480"/>
      <c r="J29" s="480"/>
      <c r="K29" s="480"/>
      <c r="L29" s="480"/>
      <c r="M29" s="480"/>
      <c r="N29" s="477"/>
    </row>
    <row r="30" spans="1:19" ht="12" customHeight="1">
      <c r="A30" s="476"/>
      <c r="B30" s="224" t="s">
        <v>74</v>
      </c>
      <c r="C30" s="278" t="s">
        <v>75</v>
      </c>
      <c r="D30" s="278" t="s">
        <v>76</v>
      </c>
      <c r="E30" s="278" t="s">
        <v>77</v>
      </c>
      <c r="F30" s="278" t="s">
        <v>78</v>
      </c>
      <c r="G30" s="278" t="s">
        <v>79</v>
      </c>
      <c r="H30" s="278" t="s">
        <v>80</v>
      </c>
      <c r="I30" s="278" t="s">
        <v>81</v>
      </c>
      <c r="J30" s="278" t="s">
        <v>82</v>
      </c>
      <c r="K30" s="278" t="s">
        <v>83</v>
      </c>
      <c r="L30" s="278" t="s">
        <v>84</v>
      </c>
      <c r="M30" s="278" t="s">
        <v>85</v>
      </c>
      <c r="N30" s="225" t="s">
        <v>19</v>
      </c>
    </row>
    <row r="31" spans="1:19" ht="12" customHeight="1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19" s="43" customFormat="1" ht="12" customHeight="1">
      <c r="A32" s="49"/>
      <c r="B32" s="472" t="s">
        <v>20</v>
      </c>
      <c r="C32" s="472"/>
      <c r="D32" s="472"/>
      <c r="E32" s="472"/>
      <c r="F32" s="472"/>
      <c r="G32" s="472"/>
      <c r="H32" s="472"/>
      <c r="I32" s="472"/>
      <c r="J32" s="472"/>
      <c r="K32" s="472"/>
      <c r="L32" s="472"/>
      <c r="M32" s="472"/>
      <c r="N32" s="472"/>
      <c r="O32" s="86"/>
      <c r="P32" s="86"/>
      <c r="Q32" s="86"/>
      <c r="R32" s="86"/>
      <c r="S32" s="86"/>
    </row>
    <row r="33" spans="1:19" ht="12" customHeight="1">
      <c r="A33" s="178">
        <v>2011</v>
      </c>
      <c r="B33" s="147">
        <v>18.5</v>
      </c>
      <c r="C33" s="147">
        <v>52</v>
      </c>
      <c r="D33" s="147">
        <v>0.7</v>
      </c>
      <c r="E33" s="147">
        <v>6</v>
      </c>
      <c r="F33" s="147">
        <v>10.3</v>
      </c>
      <c r="G33" s="147">
        <v>-3</v>
      </c>
      <c r="H33" s="147">
        <v>3.4</v>
      </c>
      <c r="I33" s="147">
        <v>9.9</v>
      </c>
      <c r="J33" s="147">
        <v>5.8</v>
      </c>
      <c r="K33" s="147">
        <v>-5.6</v>
      </c>
      <c r="L33" s="147">
        <v>-6.3</v>
      </c>
      <c r="M33" s="147">
        <v>-2.5</v>
      </c>
      <c r="N33" s="147">
        <v>6.5083333333333098</v>
      </c>
    </row>
    <row r="34" spans="1:19" ht="12" customHeight="1">
      <c r="A34" s="178">
        <v>2012</v>
      </c>
      <c r="B34" s="147">
        <v>4.8</v>
      </c>
      <c r="C34" s="147">
        <v>-23.7</v>
      </c>
      <c r="D34" s="147">
        <v>14.5</v>
      </c>
      <c r="E34" s="147">
        <v>-3.3</v>
      </c>
      <c r="F34" s="147">
        <v>1.6</v>
      </c>
      <c r="G34" s="147">
        <v>3.5</v>
      </c>
      <c r="H34" s="147">
        <v>-2.5</v>
      </c>
      <c r="I34" s="147">
        <v>-4.2</v>
      </c>
      <c r="J34" s="147">
        <v>1.1000000000000001</v>
      </c>
      <c r="K34" s="147">
        <v>10.3</v>
      </c>
      <c r="L34" s="147">
        <v>2.2000000000000002</v>
      </c>
      <c r="M34" s="147">
        <v>14.6</v>
      </c>
      <c r="N34" s="147">
        <v>0.90759721461546405</v>
      </c>
    </row>
    <row r="35" spans="1:19" ht="12" customHeight="1">
      <c r="A35" s="178">
        <v>2013</v>
      </c>
      <c r="B35" s="147">
        <v>-2.2999999999999998</v>
      </c>
      <c r="C35" s="147">
        <v>8.6999999999999993</v>
      </c>
      <c r="D35" s="147">
        <v>-8.5</v>
      </c>
      <c r="E35" s="147">
        <v>8.4</v>
      </c>
      <c r="F35" s="147">
        <v>-4.5999999999999996</v>
      </c>
      <c r="G35" s="147">
        <v>-10.4</v>
      </c>
      <c r="H35" s="147">
        <v>3</v>
      </c>
      <c r="I35" s="147">
        <v>3.5</v>
      </c>
      <c r="J35" s="147">
        <v>-4.8</v>
      </c>
      <c r="K35" s="147">
        <v>40</v>
      </c>
      <c r="L35" s="147">
        <v>34.700000000000003</v>
      </c>
      <c r="M35" s="147">
        <v>-8.6999999999999993</v>
      </c>
      <c r="N35" s="147">
        <v>4.2490501667054303</v>
      </c>
    </row>
    <row r="36" spans="1:19" ht="12" customHeight="1">
      <c r="A36" s="178">
        <v>2014</v>
      </c>
      <c r="B36" s="147">
        <v>-0.6</v>
      </c>
      <c r="C36" s="147">
        <v>-13.2</v>
      </c>
      <c r="D36" s="147">
        <v>-5.2</v>
      </c>
      <c r="E36" s="147">
        <v>2.2999999999999998</v>
      </c>
      <c r="F36" s="147">
        <v>12.5</v>
      </c>
      <c r="G36" s="147">
        <v>13.8</v>
      </c>
      <c r="H36" s="147">
        <v>4.3</v>
      </c>
      <c r="I36" s="147">
        <v>-4.2</v>
      </c>
      <c r="J36" s="147">
        <v>-5.4</v>
      </c>
      <c r="K36" s="147">
        <v>-28</v>
      </c>
      <c r="L36" s="147">
        <v>-31.1</v>
      </c>
      <c r="M36" s="147">
        <v>7.7</v>
      </c>
      <c r="N36" s="147">
        <v>-5.4</v>
      </c>
    </row>
    <row r="37" spans="1:19" ht="12" customHeight="1">
      <c r="A37" s="178" t="s">
        <v>316</v>
      </c>
      <c r="B37" s="147">
        <v>-3.8</v>
      </c>
      <c r="C37" s="147">
        <v>-5.0999999999999996</v>
      </c>
      <c r="D37" s="147">
        <v>1.1000000000000001</v>
      </c>
      <c r="E37" s="147">
        <v>-10.199999999999999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</row>
    <row r="38" spans="1:19" s="43" customFormat="1" ht="12" customHeight="1">
      <c r="A38" s="179"/>
      <c r="B38" s="472" t="s">
        <v>86</v>
      </c>
      <c r="C38" s="472"/>
      <c r="D38" s="472"/>
      <c r="E38" s="472"/>
      <c r="F38" s="472"/>
      <c r="G38" s="472"/>
      <c r="H38" s="472"/>
      <c r="I38" s="472"/>
      <c r="J38" s="472"/>
      <c r="K38" s="472"/>
      <c r="L38" s="472"/>
      <c r="M38" s="472"/>
      <c r="N38" s="472"/>
      <c r="O38" s="86"/>
      <c r="P38" s="86"/>
      <c r="Q38" s="86"/>
      <c r="R38" s="86"/>
      <c r="S38" s="86"/>
    </row>
    <row r="39" spans="1:19" ht="12" customHeight="1">
      <c r="A39" s="178">
        <v>2011</v>
      </c>
      <c r="B39" s="147">
        <v>32.1</v>
      </c>
      <c r="C39" s="147">
        <v>85.4</v>
      </c>
      <c r="D39" s="147">
        <v>4.7</v>
      </c>
      <c r="E39" s="147">
        <v>4.5</v>
      </c>
      <c r="F39" s="147">
        <v>21.9</v>
      </c>
      <c r="G39" s="147">
        <v>-22.9</v>
      </c>
      <c r="H39" s="147">
        <v>7.9</v>
      </c>
      <c r="I39" s="147">
        <v>22.5</v>
      </c>
      <c r="J39" s="147">
        <v>3.2</v>
      </c>
      <c r="K39" s="147">
        <v>5.8</v>
      </c>
      <c r="L39" s="147">
        <v>-6</v>
      </c>
      <c r="M39" s="147">
        <v>7</v>
      </c>
      <c r="N39" s="147">
        <v>11.4583333333333</v>
      </c>
    </row>
    <row r="40" spans="1:19" ht="12" customHeight="1">
      <c r="A40" s="178">
        <v>2012</v>
      </c>
      <c r="B40" s="147">
        <v>-15.2</v>
      </c>
      <c r="C40" s="147">
        <v>-37.200000000000003</v>
      </c>
      <c r="D40" s="147">
        <v>31.8</v>
      </c>
      <c r="E40" s="147">
        <v>-0.7</v>
      </c>
      <c r="F40" s="147">
        <v>0.3</v>
      </c>
      <c r="G40" s="147">
        <v>8.5</v>
      </c>
      <c r="H40" s="147">
        <v>-12.9</v>
      </c>
      <c r="I40" s="147">
        <v>-12</v>
      </c>
      <c r="J40" s="147">
        <v>-17</v>
      </c>
      <c r="K40" s="147">
        <v>7</v>
      </c>
      <c r="L40" s="147">
        <v>-0.6</v>
      </c>
      <c r="M40" s="147">
        <v>34.1</v>
      </c>
      <c r="N40" s="147">
        <v>-3.4</v>
      </c>
    </row>
    <row r="41" spans="1:19" ht="12" customHeight="1">
      <c r="A41" s="178">
        <v>2013</v>
      </c>
      <c r="B41" s="147">
        <v>7.3</v>
      </c>
      <c r="C41" s="147">
        <v>42.8</v>
      </c>
      <c r="D41" s="147">
        <v>-29.7</v>
      </c>
      <c r="E41" s="147">
        <v>10.4</v>
      </c>
      <c r="F41" s="147">
        <v>-5.5</v>
      </c>
      <c r="G41" s="147">
        <v>-8.6999999999999993</v>
      </c>
      <c r="H41" s="147">
        <v>-7.6</v>
      </c>
      <c r="I41" s="147">
        <v>-4.8</v>
      </c>
      <c r="J41" s="147">
        <v>-1.4</v>
      </c>
      <c r="K41" s="147">
        <v>-0.5</v>
      </c>
      <c r="L41" s="147">
        <v>7.4</v>
      </c>
      <c r="M41" s="147">
        <v>-20.6</v>
      </c>
      <c r="N41" s="147">
        <v>-2.5</v>
      </c>
    </row>
    <row r="42" spans="1:19" ht="12" customHeight="1">
      <c r="A42" s="178">
        <v>2014</v>
      </c>
      <c r="B42" s="147">
        <v>-7.5</v>
      </c>
      <c r="C42" s="147">
        <v>-31.6</v>
      </c>
      <c r="D42" s="147">
        <v>2.2999999999999998</v>
      </c>
      <c r="E42" s="147">
        <v>0.3</v>
      </c>
      <c r="F42" s="147">
        <v>8.6</v>
      </c>
      <c r="G42" s="147">
        <v>6.6</v>
      </c>
      <c r="H42" s="147">
        <v>3.2</v>
      </c>
      <c r="I42" s="147">
        <v>-4.5</v>
      </c>
      <c r="J42" s="147">
        <v>-1.9</v>
      </c>
      <c r="K42" s="147">
        <v>-7</v>
      </c>
      <c r="L42" s="147">
        <v>-14.8</v>
      </c>
      <c r="M42" s="147">
        <v>-4</v>
      </c>
      <c r="N42" s="147">
        <v>-5.0999999999999996</v>
      </c>
    </row>
    <row r="43" spans="1:19" ht="12" customHeight="1">
      <c r="A43" s="178" t="s">
        <v>316</v>
      </c>
      <c r="B43" s="147">
        <v>-2</v>
      </c>
      <c r="C43" s="147">
        <v>-3.3</v>
      </c>
      <c r="D43" s="147">
        <v>0.9</v>
      </c>
      <c r="E43" s="147">
        <v>-8.6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</row>
    <row r="44" spans="1:19" s="43" customFormat="1" ht="12" customHeight="1">
      <c r="A44" s="179"/>
      <c r="B44" s="472" t="s">
        <v>51</v>
      </c>
      <c r="C44" s="472"/>
      <c r="D44" s="472"/>
      <c r="E44" s="472"/>
      <c r="F44" s="472"/>
      <c r="G44" s="472"/>
      <c r="H44" s="472"/>
      <c r="I44" s="472"/>
      <c r="J44" s="472"/>
      <c r="K44" s="472"/>
      <c r="L44" s="472"/>
      <c r="M44" s="472"/>
      <c r="N44" s="472"/>
      <c r="O44" s="86"/>
      <c r="P44" s="86"/>
      <c r="Q44" s="86"/>
      <c r="R44" s="86"/>
      <c r="S44" s="86"/>
    </row>
    <row r="45" spans="1:19" ht="12" customHeight="1">
      <c r="A45" s="178">
        <v>2011</v>
      </c>
      <c r="B45" s="147">
        <v>9.6</v>
      </c>
      <c r="C45" s="147">
        <v>32.1</v>
      </c>
      <c r="D45" s="147">
        <v>-1.6</v>
      </c>
      <c r="E45" s="147">
        <v>6.8</v>
      </c>
      <c r="F45" s="147">
        <v>4.2</v>
      </c>
      <c r="G45" s="147">
        <v>12.4</v>
      </c>
      <c r="H45" s="356" t="s">
        <v>311</v>
      </c>
      <c r="I45" s="147">
        <v>1.8</v>
      </c>
      <c r="J45" s="147">
        <v>7.7</v>
      </c>
      <c r="K45" s="147">
        <v>-12.1</v>
      </c>
      <c r="L45" s="147">
        <v>-6.4</v>
      </c>
      <c r="M45" s="147">
        <v>-7.3</v>
      </c>
      <c r="N45" s="147">
        <v>3.4333333333333398</v>
      </c>
    </row>
    <row r="46" spans="1:19" ht="12" customHeight="1">
      <c r="A46" s="178">
        <v>2012</v>
      </c>
      <c r="B46" s="147">
        <v>20.8</v>
      </c>
      <c r="C46" s="147">
        <v>-12.5</v>
      </c>
      <c r="D46" s="147">
        <v>4.3</v>
      </c>
      <c r="E46" s="147">
        <v>-4.7</v>
      </c>
      <c r="F46" s="147">
        <v>2.4</v>
      </c>
      <c r="G46" s="147">
        <v>0.9</v>
      </c>
      <c r="H46" s="147">
        <v>5.6</v>
      </c>
      <c r="I46" s="147">
        <v>1.6</v>
      </c>
      <c r="J46" s="147">
        <v>13.5</v>
      </c>
      <c r="K46" s="147">
        <v>12.6</v>
      </c>
      <c r="L46" s="147">
        <v>4</v>
      </c>
      <c r="M46" s="147">
        <v>3.3</v>
      </c>
      <c r="N46" s="147">
        <v>3.7866580728327399</v>
      </c>
    </row>
    <row r="47" spans="1:19" ht="12" customHeight="1">
      <c r="A47" s="178">
        <v>2013</v>
      </c>
      <c r="B47" s="147">
        <v>-7.6</v>
      </c>
      <c r="C47" s="147">
        <v>-11.7</v>
      </c>
      <c r="D47" s="147">
        <v>7.4</v>
      </c>
      <c r="E47" s="147">
        <v>7.2</v>
      </c>
      <c r="F47" s="147">
        <v>-4.2</v>
      </c>
      <c r="G47" s="147">
        <v>-11.3</v>
      </c>
      <c r="H47" s="147">
        <v>10</v>
      </c>
      <c r="I47" s="147">
        <v>9.1</v>
      </c>
      <c r="J47" s="147">
        <v>-6.5</v>
      </c>
      <c r="K47" s="147">
        <v>66.3</v>
      </c>
      <c r="L47" s="147">
        <v>50.9</v>
      </c>
      <c r="M47" s="147">
        <v>0.3</v>
      </c>
      <c r="N47" s="147">
        <v>8.4691818040677305</v>
      </c>
    </row>
    <row r="48" spans="1:19" ht="12" customHeight="1">
      <c r="A48" s="178">
        <v>2014</v>
      </c>
      <c r="B48" s="147">
        <v>3.7</v>
      </c>
      <c r="C48" s="147">
        <v>4.7</v>
      </c>
      <c r="D48" s="147">
        <v>-8.8000000000000007</v>
      </c>
      <c r="E48" s="147">
        <v>3.6</v>
      </c>
      <c r="F48" s="147">
        <v>15</v>
      </c>
      <c r="G48" s="147">
        <v>17.899999999999999</v>
      </c>
      <c r="H48" s="147">
        <v>4.9000000000000004</v>
      </c>
      <c r="I48" s="147">
        <v>-4</v>
      </c>
      <c r="J48" s="147">
        <v>-7.4</v>
      </c>
      <c r="K48" s="147">
        <v>-36.200000000000003</v>
      </c>
      <c r="L48" s="147">
        <v>-38</v>
      </c>
      <c r="M48" s="147">
        <v>14.7</v>
      </c>
      <c r="N48" s="147">
        <v>-5.5</v>
      </c>
    </row>
    <row r="49" spans="1:19" ht="12" customHeight="1">
      <c r="A49" s="178" t="s">
        <v>316</v>
      </c>
      <c r="B49" s="147">
        <v>-4.8</v>
      </c>
      <c r="C49" s="147">
        <v>-6.4</v>
      </c>
      <c r="D49" s="147">
        <v>1.1000000000000001</v>
      </c>
      <c r="E49" s="147">
        <v>-11.1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</row>
    <row r="50" spans="1:19" ht="12" customHeight="1">
      <c r="A50" s="479" t="s">
        <v>271</v>
      </c>
      <c r="B50" s="479"/>
      <c r="C50" s="479"/>
      <c r="D50" s="479"/>
      <c r="E50" s="479"/>
      <c r="F50" s="479"/>
      <c r="G50" s="479"/>
      <c r="H50" s="479"/>
      <c r="I50" s="479"/>
      <c r="J50" s="43"/>
      <c r="K50" s="43"/>
      <c r="L50" s="43"/>
      <c r="M50" s="43"/>
      <c r="N50" s="43"/>
    </row>
    <row r="51" spans="1:19" ht="12" customHeight="1">
      <c r="A51" s="473" t="s">
        <v>270</v>
      </c>
      <c r="B51" s="473"/>
      <c r="C51" s="473"/>
      <c r="D51" s="473"/>
      <c r="E51" s="473"/>
      <c r="F51" s="473"/>
      <c r="G51" s="473"/>
      <c r="H51" s="473"/>
      <c r="I51" s="473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R18" sqref="R18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9" customWidth="1"/>
    <col min="16" max="16384" width="11.5546875" style="134"/>
  </cols>
  <sheetData>
    <row r="1" spans="1:15" ht="24" customHeight="1">
      <c r="A1" s="450" t="s">
        <v>332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1" t="s">
        <v>230</v>
      </c>
      <c r="B4" s="483" t="s">
        <v>231</v>
      </c>
      <c r="C4" s="485" t="s">
        <v>73</v>
      </c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333"/>
    </row>
    <row r="5" spans="1:15" s="226" customFormat="1" ht="33.75" customHeight="1">
      <c r="A5" s="482"/>
      <c r="B5" s="484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55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109</v>
      </c>
      <c r="B7" s="144" t="s">
        <v>63</v>
      </c>
      <c r="C7" s="263">
        <v>94</v>
      </c>
      <c r="D7" s="263">
        <v>91.4</v>
      </c>
      <c r="E7" s="263">
        <v>114.8</v>
      </c>
      <c r="F7" s="263">
        <v>98.1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29">
        <v>99.6</v>
      </c>
    </row>
    <row r="8" spans="1:15" ht="12" customHeight="1">
      <c r="A8" s="270"/>
      <c r="B8" s="195" t="s">
        <v>6</v>
      </c>
      <c r="C8" s="263">
        <v>93.3</v>
      </c>
      <c r="D8" s="263">
        <v>92.2</v>
      </c>
      <c r="E8" s="263">
        <v>121.9</v>
      </c>
      <c r="F8" s="263">
        <v>95.2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29">
        <v>100.7</v>
      </c>
    </row>
    <row r="9" spans="1:15" ht="12" customHeight="1">
      <c r="A9" s="290"/>
      <c r="B9" s="195" t="s">
        <v>7</v>
      </c>
      <c r="C9" s="263">
        <v>98.1</v>
      </c>
      <c r="D9" s="263">
        <v>94.4</v>
      </c>
      <c r="E9" s="263">
        <v>109.3</v>
      </c>
      <c r="F9" s="263">
        <v>89.3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29">
        <v>97.8</v>
      </c>
    </row>
    <row r="10" spans="1:15" ht="12" customHeight="1">
      <c r="A10" s="268"/>
      <c r="B10" s="195" t="s">
        <v>66</v>
      </c>
      <c r="C10" s="263">
        <v>99.8</v>
      </c>
      <c r="D10" s="263">
        <v>120.4</v>
      </c>
      <c r="E10" s="263">
        <v>176.7</v>
      </c>
      <c r="F10" s="263">
        <v>164.4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29">
        <v>140.30000000000001</v>
      </c>
    </row>
    <row r="11" spans="1:15" ht="12" customHeight="1">
      <c r="A11" s="192"/>
      <c r="B11" s="195" t="s">
        <v>67</v>
      </c>
      <c r="C11" s="263">
        <v>89.1</v>
      </c>
      <c r="D11" s="263">
        <v>78.5</v>
      </c>
      <c r="E11" s="263">
        <v>93.1</v>
      </c>
      <c r="F11" s="263">
        <v>85.3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29">
        <v>86.5</v>
      </c>
    </row>
    <row r="12" spans="1:15" ht="12" customHeight="1">
      <c r="A12" s="192" t="s">
        <v>232</v>
      </c>
      <c r="B12" s="291" t="s">
        <v>95</v>
      </c>
      <c r="C12" s="263">
        <v>107.5</v>
      </c>
      <c r="D12" s="263">
        <v>112.8</v>
      </c>
      <c r="E12" s="263">
        <v>119.6</v>
      </c>
      <c r="F12" s="263">
        <v>108.5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29">
        <v>112.1</v>
      </c>
    </row>
    <row r="13" spans="1:15" ht="23.1" customHeight="1">
      <c r="A13" s="196" t="s">
        <v>293</v>
      </c>
      <c r="B13" s="291" t="s">
        <v>233</v>
      </c>
      <c r="C13" s="263">
        <v>67.400000000000006</v>
      </c>
      <c r="D13" s="263">
        <v>70.5</v>
      </c>
      <c r="E13" s="263">
        <v>78</v>
      </c>
      <c r="F13" s="263">
        <v>75.2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29">
        <v>72.8</v>
      </c>
    </row>
    <row r="14" spans="1:15" ht="12" customHeight="1">
      <c r="A14" s="192" t="s">
        <v>98</v>
      </c>
      <c r="B14" s="291" t="s">
        <v>68</v>
      </c>
      <c r="C14" s="263">
        <v>94.3</v>
      </c>
      <c r="D14" s="263">
        <v>94</v>
      </c>
      <c r="E14" s="263">
        <v>104.2</v>
      </c>
      <c r="F14" s="263">
        <v>105.8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29">
        <v>99.6</v>
      </c>
    </row>
    <row r="15" spans="1:15" ht="22.5" customHeight="1">
      <c r="A15" s="196" t="s">
        <v>294</v>
      </c>
      <c r="B15" s="291" t="s">
        <v>234</v>
      </c>
      <c r="C15" s="263">
        <v>88.4</v>
      </c>
      <c r="D15" s="263">
        <v>77</v>
      </c>
      <c r="E15" s="263">
        <v>91.8</v>
      </c>
      <c r="F15" s="263">
        <v>83.7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29">
        <v>85.2</v>
      </c>
    </row>
    <row r="16" spans="1:15" ht="22.5" customHeight="1">
      <c r="A16" s="270" t="s">
        <v>295</v>
      </c>
      <c r="B16" s="291" t="s">
        <v>235</v>
      </c>
      <c r="C16" s="263">
        <v>100.8</v>
      </c>
      <c r="D16" s="263">
        <v>106.1</v>
      </c>
      <c r="E16" s="263">
        <v>139.1</v>
      </c>
      <c r="F16" s="263">
        <v>102.6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29">
        <v>112.2</v>
      </c>
    </row>
    <row r="17" spans="1:222" ht="12" customHeight="1">
      <c r="A17" s="192" t="s">
        <v>102</v>
      </c>
      <c r="B17" s="291" t="s">
        <v>70</v>
      </c>
      <c r="C17" s="263">
        <v>74</v>
      </c>
      <c r="D17" s="263">
        <v>77.2</v>
      </c>
      <c r="E17" s="263">
        <v>100.5</v>
      </c>
      <c r="F17" s="263">
        <v>88.8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29">
        <v>85.1</v>
      </c>
    </row>
    <row r="18" spans="1:222" ht="35.25" customHeight="1">
      <c r="A18" s="270" t="s">
        <v>296</v>
      </c>
      <c r="B18" s="291" t="s">
        <v>236</v>
      </c>
      <c r="C18" s="263">
        <v>99.1</v>
      </c>
      <c r="D18" s="263">
        <v>109.9</v>
      </c>
      <c r="E18" s="263">
        <v>115.9</v>
      </c>
      <c r="F18" s="263">
        <v>104.9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29">
        <v>107.5</v>
      </c>
    </row>
    <row r="19" spans="1:222" ht="12" customHeight="1">
      <c r="A19" s="192" t="s">
        <v>105</v>
      </c>
      <c r="B19" s="291" t="s">
        <v>106</v>
      </c>
      <c r="C19" s="263">
        <v>88.3</v>
      </c>
      <c r="D19" s="263">
        <v>88.7</v>
      </c>
      <c r="E19" s="263">
        <v>128.9</v>
      </c>
      <c r="F19" s="263">
        <v>91.7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29">
        <v>99.4</v>
      </c>
    </row>
    <row r="20" spans="1:222" ht="12" customHeight="1">
      <c r="A20" s="192" t="s">
        <v>107</v>
      </c>
      <c r="B20" s="291" t="s">
        <v>71</v>
      </c>
      <c r="C20" s="263">
        <v>124.1</v>
      </c>
      <c r="D20" s="263">
        <v>97.3</v>
      </c>
      <c r="E20" s="263">
        <v>128.5</v>
      </c>
      <c r="F20" s="263">
        <v>86.8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29">
        <v>109.2</v>
      </c>
    </row>
    <row r="21" spans="1:222" ht="12" customHeight="1">
      <c r="A21" s="192" t="s">
        <v>108</v>
      </c>
      <c r="B21" s="291" t="s">
        <v>72</v>
      </c>
      <c r="C21" s="263">
        <v>88.3</v>
      </c>
      <c r="D21" s="263">
        <v>104.9</v>
      </c>
      <c r="E21" s="263">
        <v>147.69999999999999</v>
      </c>
      <c r="F21" s="263">
        <v>140.19999999999999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29">
        <v>120.3</v>
      </c>
    </row>
    <row r="22" spans="1:222" ht="12" customHeight="1">
      <c r="A22" s="192"/>
    </row>
    <row r="23" spans="1:222" ht="12" customHeight="1">
      <c r="A23" s="481" t="s">
        <v>230</v>
      </c>
      <c r="B23" s="483" t="s">
        <v>231</v>
      </c>
      <c r="C23" s="487" t="s">
        <v>237</v>
      </c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488"/>
      <c r="O23" s="334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ht="33.6" customHeight="1">
      <c r="A24" s="482"/>
      <c r="B24" s="484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55" t="s">
        <v>289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1:222" ht="12" customHeight="1">
      <c r="A25" s="192"/>
      <c r="O25" s="330"/>
    </row>
    <row r="26" spans="1:222" ht="12" customHeight="1">
      <c r="A26" s="268" t="s">
        <v>109</v>
      </c>
      <c r="B26" s="144" t="s">
        <v>63</v>
      </c>
      <c r="C26" s="147">
        <v>-3.8</v>
      </c>
      <c r="D26" s="147">
        <v>-5.0999999999999996</v>
      </c>
      <c r="E26" s="147">
        <v>1.1000000000000001</v>
      </c>
      <c r="F26" s="147">
        <v>-10.199999999999999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40">
        <v>-4.4000000000000004</v>
      </c>
    </row>
    <row r="27" spans="1:222" ht="12" customHeight="1">
      <c r="A27" s="270"/>
      <c r="B27" s="195" t="s">
        <v>6</v>
      </c>
      <c r="C27" s="147">
        <v>-1.8</v>
      </c>
      <c r="D27" s="147">
        <v>-2.8</v>
      </c>
      <c r="E27" s="147">
        <v>15.8</v>
      </c>
      <c r="F27" s="147">
        <v>4.4000000000000004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40">
        <v>4.2</v>
      </c>
    </row>
    <row r="28" spans="1:222" ht="12" customHeight="1">
      <c r="A28" s="290"/>
      <c r="B28" s="195" t="s">
        <v>7</v>
      </c>
      <c r="C28" s="147">
        <v>15.8</v>
      </c>
      <c r="D28" s="147">
        <v>2.2000000000000002</v>
      </c>
      <c r="E28" s="147">
        <v>10.3</v>
      </c>
      <c r="F28" s="147">
        <v>-13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40">
        <v>3.2</v>
      </c>
    </row>
    <row r="29" spans="1:222" ht="12" customHeight="1">
      <c r="A29" s="268"/>
      <c r="B29" s="195" t="s">
        <v>66</v>
      </c>
      <c r="C29" s="147">
        <v>1.6</v>
      </c>
      <c r="D29" s="147">
        <v>2.9</v>
      </c>
      <c r="E29" s="147">
        <v>3.2</v>
      </c>
      <c r="F29" s="147">
        <v>-3.7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40">
        <v>0.7</v>
      </c>
    </row>
    <row r="30" spans="1:222" ht="12" customHeight="1">
      <c r="A30" s="192"/>
      <c r="B30" s="195" t="s">
        <v>67</v>
      </c>
      <c r="C30" s="147">
        <v>-19.399999999999999</v>
      </c>
      <c r="D30" s="147">
        <v>-16.2</v>
      </c>
      <c r="E30" s="147">
        <v>-17.5</v>
      </c>
      <c r="F30" s="147">
        <v>-20.9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40">
        <v>-18.600000000000001</v>
      </c>
    </row>
    <row r="31" spans="1:222" ht="12" customHeight="1">
      <c r="A31" s="192" t="s">
        <v>232</v>
      </c>
      <c r="B31" s="291" t="s">
        <v>95</v>
      </c>
      <c r="C31" s="147">
        <v>-8.5</v>
      </c>
      <c r="D31" s="147">
        <v>-8.5</v>
      </c>
      <c r="E31" s="147">
        <v>-4</v>
      </c>
      <c r="F31" s="147">
        <v>-5.7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40">
        <v>-6.7</v>
      </c>
    </row>
    <row r="32" spans="1:222" ht="23.1" customHeight="1">
      <c r="A32" s="196" t="s">
        <v>293</v>
      </c>
      <c r="B32" s="291" t="s">
        <v>233</v>
      </c>
      <c r="C32" s="147">
        <v>-17.399999999999999</v>
      </c>
      <c r="D32" s="147">
        <v>-11.9</v>
      </c>
      <c r="E32" s="147">
        <v>10.199999999999999</v>
      </c>
      <c r="F32" s="147">
        <v>13.4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40">
        <v>-2.5</v>
      </c>
    </row>
    <row r="33" spans="1:15" ht="12" customHeight="1">
      <c r="A33" s="192" t="s">
        <v>98</v>
      </c>
      <c r="B33" s="291" t="s">
        <v>68</v>
      </c>
      <c r="C33" s="147">
        <v>-7.7</v>
      </c>
      <c r="D33" s="147">
        <v>-7.2</v>
      </c>
      <c r="E33" s="147">
        <v>-11.8</v>
      </c>
      <c r="F33" s="147">
        <v>11.8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40">
        <v>-4.3</v>
      </c>
    </row>
    <row r="34" spans="1:15" ht="22.5" customHeight="1">
      <c r="A34" s="196" t="s">
        <v>294</v>
      </c>
      <c r="B34" s="291" t="s">
        <v>234</v>
      </c>
      <c r="C34" s="147">
        <v>-19.899999999999999</v>
      </c>
      <c r="D34" s="147">
        <v>-16.899999999999999</v>
      </c>
      <c r="E34" s="147">
        <v>-18.5</v>
      </c>
      <c r="F34" s="147">
        <v>-22.5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40">
        <v>-19.600000000000001</v>
      </c>
    </row>
    <row r="35" spans="1:15" ht="22.5" customHeight="1">
      <c r="A35" s="270" t="s">
        <v>295</v>
      </c>
      <c r="B35" s="291" t="s">
        <v>235</v>
      </c>
      <c r="C35" s="147">
        <v>-6.9</v>
      </c>
      <c r="D35" s="147">
        <v>-13</v>
      </c>
      <c r="E35" s="147">
        <v>9.4</v>
      </c>
      <c r="F35" s="147">
        <v>-13.8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40">
        <v>-5.8</v>
      </c>
    </row>
    <row r="36" spans="1:15" ht="12" customHeight="1">
      <c r="A36" s="192" t="s">
        <v>102</v>
      </c>
      <c r="B36" s="291" t="s">
        <v>70</v>
      </c>
      <c r="C36" s="147">
        <v>-14.4</v>
      </c>
      <c r="D36" s="147">
        <v>-2.2999999999999998</v>
      </c>
      <c r="E36" s="147">
        <v>11.2</v>
      </c>
      <c r="F36" s="147">
        <v>-2.5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40">
        <v>-1.8</v>
      </c>
    </row>
    <row r="37" spans="1:15" ht="35.25" customHeight="1">
      <c r="A37" s="270" t="s">
        <v>296</v>
      </c>
      <c r="B37" s="291" t="s">
        <v>236</v>
      </c>
      <c r="C37" s="147">
        <v>18.3</v>
      </c>
      <c r="D37" s="147">
        <v>19.7</v>
      </c>
      <c r="E37" s="147">
        <v>13.1</v>
      </c>
      <c r="F37" s="147">
        <v>17.3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40">
        <v>17</v>
      </c>
    </row>
    <row r="38" spans="1:15" ht="12" customHeight="1">
      <c r="A38" s="192" t="s">
        <v>105</v>
      </c>
      <c r="B38" s="291" t="s">
        <v>106</v>
      </c>
      <c r="C38" s="147">
        <v>-0.2</v>
      </c>
      <c r="D38" s="147">
        <v>-0.9</v>
      </c>
      <c r="E38" s="147">
        <v>33</v>
      </c>
      <c r="F38" s="147">
        <v>13.3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40">
        <v>11.7</v>
      </c>
    </row>
    <row r="39" spans="1:15" ht="12" customHeight="1">
      <c r="A39" s="192" t="s">
        <v>107</v>
      </c>
      <c r="B39" s="291" t="s">
        <v>71</v>
      </c>
      <c r="C39" s="147">
        <v>26.4</v>
      </c>
      <c r="D39" s="147">
        <v>-9.4</v>
      </c>
      <c r="E39" s="147">
        <v>16</v>
      </c>
      <c r="F39" s="147">
        <v>-24.6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40">
        <v>1.2</v>
      </c>
    </row>
    <row r="40" spans="1:15" ht="12" customHeight="1">
      <c r="A40" s="192" t="s">
        <v>108</v>
      </c>
      <c r="B40" s="291" t="s">
        <v>72</v>
      </c>
      <c r="C40" s="147">
        <v>-2.6</v>
      </c>
      <c r="D40" s="147">
        <v>1</v>
      </c>
      <c r="E40" s="147">
        <v>-1.8</v>
      </c>
      <c r="F40" s="147">
        <v>-12.8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40">
        <v>-4.9000000000000004</v>
      </c>
    </row>
    <row r="41" spans="1:15">
      <c r="A41" s="19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5"/>
    </row>
    <row r="42" spans="1:15">
      <c r="A42" s="19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R18" sqref="R18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0" customWidth="1"/>
    <col min="16" max="16384" width="11.5546875" style="134"/>
  </cols>
  <sheetData>
    <row r="1" spans="1:15" ht="24" customHeight="1">
      <c r="A1" s="450" t="s">
        <v>333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1" t="s">
        <v>230</v>
      </c>
      <c r="B4" s="483" t="s">
        <v>231</v>
      </c>
      <c r="C4" s="487" t="s">
        <v>73</v>
      </c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331"/>
    </row>
    <row r="5" spans="1:15" s="226" customFormat="1" ht="33.75" customHeight="1">
      <c r="A5" s="482"/>
      <c r="B5" s="484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55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109</v>
      </c>
      <c r="B7" s="144" t="s">
        <v>63</v>
      </c>
      <c r="C7" s="263">
        <v>91.7</v>
      </c>
      <c r="D7" s="263">
        <v>94.5</v>
      </c>
      <c r="E7" s="263">
        <v>106.1</v>
      </c>
      <c r="F7" s="263">
        <v>97.5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0">
        <v>97.5</v>
      </c>
    </row>
    <row r="8" spans="1:15" ht="12" customHeight="1">
      <c r="A8" s="270"/>
      <c r="B8" s="195" t="s">
        <v>6</v>
      </c>
      <c r="C8" s="263">
        <v>90.9</v>
      </c>
      <c r="D8" s="263">
        <v>97.9</v>
      </c>
      <c r="E8" s="263">
        <v>111.8</v>
      </c>
      <c r="F8" s="263">
        <v>96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0">
        <v>99.2</v>
      </c>
    </row>
    <row r="9" spans="1:15" ht="12" customHeight="1">
      <c r="A9" s="290"/>
      <c r="B9" s="195" t="s">
        <v>7</v>
      </c>
      <c r="C9" s="263">
        <v>88.2</v>
      </c>
      <c r="D9" s="263">
        <v>82.3</v>
      </c>
      <c r="E9" s="263">
        <v>86.9</v>
      </c>
      <c r="F9" s="263">
        <v>90.5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0">
        <v>87</v>
      </c>
    </row>
    <row r="10" spans="1:15" ht="12" customHeight="1">
      <c r="A10" s="268"/>
      <c r="B10" s="195" t="s">
        <v>66</v>
      </c>
      <c r="C10" s="263">
        <v>102.1</v>
      </c>
      <c r="D10" s="263">
        <v>118.3</v>
      </c>
      <c r="E10" s="263">
        <v>158.4</v>
      </c>
      <c r="F10" s="263">
        <v>137.30000000000001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0">
        <v>129</v>
      </c>
    </row>
    <row r="11" spans="1:15" ht="12" customHeight="1">
      <c r="A11" s="192"/>
      <c r="B11" s="195" t="s">
        <v>67</v>
      </c>
      <c r="C11" s="263">
        <v>93.2</v>
      </c>
      <c r="D11" s="263">
        <v>94.4</v>
      </c>
      <c r="E11" s="263">
        <v>100.9</v>
      </c>
      <c r="F11" s="263">
        <v>94.1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0">
        <v>95.7</v>
      </c>
    </row>
    <row r="12" spans="1:15" ht="12" customHeight="1">
      <c r="A12" s="192" t="s">
        <v>232</v>
      </c>
      <c r="B12" s="291" t="s">
        <v>95</v>
      </c>
      <c r="C12" s="263">
        <v>111.6</v>
      </c>
      <c r="D12" s="263">
        <v>129.6</v>
      </c>
      <c r="E12" s="263">
        <v>137.69999999999999</v>
      </c>
      <c r="F12" s="263">
        <v>121.7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0">
        <v>125.2</v>
      </c>
    </row>
    <row r="13" spans="1:15" ht="23.1" customHeight="1">
      <c r="A13" s="196" t="s">
        <v>293</v>
      </c>
      <c r="B13" s="291" t="s">
        <v>233</v>
      </c>
      <c r="C13" s="263">
        <v>70.400000000000006</v>
      </c>
      <c r="D13" s="263">
        <v>72.5</v>
      </c>
      <c r="E13" s="263">
        <v>87.5</v>
      </c>
      <c r="F13" s="263">
        <v>86.2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0">
        <v>79.2</v>
      </c>
    </row>
    <row r="14" spans="1:15" ht="12" customHeight="1">
      <c r="A14" s="192" t="s">
        <v>98</v>
      </c>
      <c r="B14" s="291" t="s">
        <v>68</v>
      </c>
      <c r="C14" s="263">
        <v>99.2</v>
      </c>
      <c r="D14" s="263">
        <v>94.2</v>
      </c>
      <c r="E14" s="263">
        <v>109.6</v>
      </c>
      <c r="F14" s="263">
        <v>110.8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0">
        <v>103.5</v>
      </c>
    </row>
    <row r="15" spans="1:15" ht="22.5" customHeight="1">
      <c r="A15" s="196" t="s">
        <v>294</v>
      </c>
      <c r="B15" s="291" t="s">
        <v>234</v>
      </c>
      <c r="C15" s="263">
        <v>92</v>
      </c>
      <c r="D15" s="263">
        <v>92.2</v>
      </c>
      <c r="E15" s="263">
        <v>98.1</v>
      </c>
      <c r="F15" s="263">
        <v>90.2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0">
        <v>93.1</v>
      </c>
    </row>
    <row r="16" spans="1:15" ht="22.5" customHeight="1">
      <c r="A16" s="270" t="s">
        <v>295</v>
      </c>
      <c r="B16" s="291" t="s">
        <v>235</v>
      </c>
      <c r="C16" s="263">
        <v>102.6</v>
      </c>
      <c r="D16" s="263">
        <v>118.2</v>
      </c>
      <c r="E16" s="263">
        <v>154.1</v>
      </c>
      <c r="F16" s="263">
        <v>107.8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0">
        <v>120.7</v>
      </c>
    </row>
    <row r="17" spans="1:222" ht="12" customHeight="1">
      <c r="A17" s="192" t="s">
        <v>102</v>
      </c>
      <c r="B17" s="291" t="s">
        <v>70</v>
      </c>
      <c r="C17" s="263">
        <v>84.7</v>
      </c>
      <c r="D17" s="263">
        <v>89.6</v>
      </c>
      <c r="E17" s="263">
        <v>120.4</v>
      </c>
      <c r="F17" s="263">
        <v>104.4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0">
        <v>99.8</v>
      </c>
    </row>
    <row r="18" spans="1:222" ht="35.25" customHeight="1">
      <c r="A18" s="270" t="s">
        <v>296</v>
      </c>
      <c r="B18" s="291" t="s">
        <v>236</v>
      </c>
      <c r="C18" s="263">
        <v>92.5</v>
      </c>
      <c r="D18" s="263">
        <v>81.900000000000006</v>
      </c>
      <c r="E18" s="263">
        <v>89.6</v>
      </c>
      <c r="F18" s="263">
        <v>92.7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0">
        <v>89.2</v>
      </c>
    </row>
    <row r="19" spans="1:222" ht="12" customHeight="1">
      <c r="A19" s="192" t="s">
        <v>105</v>
      </c>
      <c r="B19" s="291" t="s">
        <v>106</v>
      </c>
      <c r="C19" s="263">
        <v>68.7</v>
      </c>
      <c r="D19" s="263">
        <v>92.1</v>
      </c>
      <c r="E19" s="263">
        <v>85.3</v>
      </c>
      <c r="F19" s="263">
        <v>72.2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0">
        <v>79.599999999999994</v>
      </c>
    </row>
    <row r="20" spans="1:222" ht="12" customHeight="1">
      <c r="A20" s="192" t="s">
        <v>107</v>
      </c>
      <c r="B20" s="291" t="s">
        <v>71</v>
      </c>
      <c r="C20" s="263">
        <v>141.4</v>
      </c>
      <c r="D20" s="263">
        <v>120</v>
      </c>
      <c r="E20" s="263">
        <v>117.3</v>
      </c>
      <c r="F20" s="263">
        <v>126.5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0">
        <v>126.3</v>
      </c>
    </row>
    <row r="21" spans="1:222" ht="12" customHeight="1">
      <c r="A21" s="192" t="s">
        <v>108</v>
      </c>
      <c r="B21" s="291" t="s">
        <v>72</v>
      </c>
      <c r="C21" s="263">
        <v>75.8</v>
      </c>
      <c r="D21" s="263">
        <v>88.9</v>
      </c>
      <c r="E21" s="263">
        <v>115.6</v>
      </c>
      <c r="F21" s="263">
        <v>102.4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0">
        <v>95.7</v>
      </c>
    </row>
    <row r="22" spans="1:222" ht="12" customHeight="1"/>
    <row r="23" spans="1:222" ht="12" customHeight="1">
      <c r="A23" s="481" t="s">
        <v>230</v>
      </c>
      <c r="B23" s="483" t="s">
        <v>231</v>
      </c>
      <c r="C23" s="487" t="s">
        <v>237</v>
      </c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488"/>
      <c r="O23" s="332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6" customFormat="1" ht="33.75" customHeight="1">
      <c r="A24" s="482"/>
      <c r="B24" s="484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55" t="s">
        <v>289</v>
      </c>
    </row>
    <row r="25" spans="1:222" ht="12" customHeight="1"/>
    <row r="26" spans="1:222" ht="12" customHeight="1">
      <c r="A26" s="268" t="s">
        <v>109</v>
      </c>
      <c r="B26" s="196" t="s">
        <v>63</v>
      </c>
      <c r="C26" s="147">
        <v>-2</v>
      </c>
      <c r="D26" s="147">
        <v>-3.3</v>
      </c>
      <c r="E26" s="147">
        <v>0.9</v>
      </c>
      <c r="F26" s="147">
        <v>-8.6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41">
        <v>-3.3</v>
      </c>
    </row>
    <row r="27" spans="1:222" ht="12" customHeight="1">
      <c r="A27" s="270"/>
      <c r="B27" s="195" t="s">
        <v>6</v>
      </c>
      <c r="C27" s="147">
        <v>-9.8000000000000007</v>
      </c>
      <c r="D27" s="147">
        <v>-5.6</v>
      </c>
      <c r="E27" s="147">
        <v>6.5</v>
      </c>
      <c r="F27" s="147">
        <v>-3.1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41">
        <v>-2.9</v>
      </c>
    </row>
    <row r="28" spans="1:222" ht="12" customHeight="1">
      <c r="A28" s="290"/>
      <c r="B28" s="195" t="s">
        <v>7</v>
      </c>
      <c r="C28" s="147">
        <v>-0.5</v>
      </c>
      <c r="D28" s="147">
        <v>-11.2</v>
      </c>
      <c r="E28" s="147">
        <v>1.5</v>
      </c>
      <c r="F28" s="147">
        <v>-17.399999999999999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41">
        <v>-7.6</v>
      </c>
    </row>
    <row r="29" spans="1:222" ht="12" customHeight="1">
      <c r="A29" s="268"/>
      <c r="B29" s="195" t="s">
        <v>66</v>
      </c>
      <c r="C29" s="147">
        <v>15.8</v>
      </c>
      <c r="D29" s="147">
        <v>4.5999999999999996</v>
      </c>
      <c r="E29" s="147">
        <v>-6.5</v>
      </c>
      <c r="F29" s="147">
        <v>-22.5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41">
        <v>-5.8</v>
      </c>
    </row>
    <row r="30" spans="1:222" ht="12" customHeight="1">
      <c r="A30" s="192"/>
      <c r="B30" s="195" t="s">
        <v>67</v>
      </c>
      <c r="C30" s="147">
        <v>3.2</v>
      </c>
      <c r="D30" s="147">
        <v>5.7</v>
      </c>
      <c r="E30" s="147">
        <v>-3.6</v>
      </c>
      <c r="F30" s="147">
        <v>2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41">
        <v>1.6</v>
      </c>
    </row>
    <row r="31" spans="1:222" ht="12" customHeight="1">
      <c r="A31" s="192" t="s">
        <v>232</v>
      </c>
      <c r="B31" s="291" t="s">
        <v>95</v>
      </c>
      <c r="C31" s="147">
        <v>-11.5</v>
      </c>
      <c r="D31" s="147">
        <v>-1.2</v>
      </c>
      <c r="E31" s="147">
        <v>-0.8</v>
      </c>
      <c r="F31" s="147">
        <v>-8.1999999999999993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41">
        <v>-5.3</v>
      </c>
    </row>
    <row r="32" spans="1:222" ht="23.1" customHeight="1">
      <c r="A32" s="196" t="s">
        <v>293</v>
      </c>
      <c r="B32" s="291" t="s">
        <v>233</v>
      </c>
      <c r="C32" s="147">
        <v>-17.899999999999999</v>
      </c>
      <c r="D32" s="147">
        <v>-12.2</v>
      </c>
      <c r="E32" s="147">
        <v>21.7</v>
      </c>
      <c r="F32" s="147">
        <v>26.2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41">
        <v>2.6</v>
      </c>
    </row>
    <row r="33" spans="1:15" ht="12" customHeight="1">
      <c r="A33" s="192" t="s">
        <v>98</v>
      </c>
      <c r="B33" s="291" t="s">
        <v>68</v>
      </c>
      <c r="C33" s="147">
        <v>-5.4</v>
      </c>
      <c r="D33" s="147">
        <v>-10.3</v>
      </c>
      <c r="E33" s="147">
        <v>-12.8</v>
      </c>
      <c r="F33" s="147">
        <v>11.6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41">
        <v>-4.9000000000000004</v>
      </c>
    </row>
    <row r="34" spans="1:15" ht="22.5" customHeight="1">
      <c r="A34" s="196" t="s">
        <v>294</v>
      </c>
      <c r="B34" s="291" t="s">
        <v>234</v>
      </c>
      <c r="C34" s="147">
        <v>5.4</v>
      </c>
      <c r="D34" s="147">
        <v>7.6</v>
      </c>
      <c r="E34" s="147">
        <v>-3.9</v>
      </c>
      <c r="F34" s="147">
        <v>0.6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41">
        <v>2.1</v>
      </c>
    </row>
    <row r="35" spans="1:15" ht="22.5" customHeight="1">
      <c r="A35" s="270" t="s">
        <v>295</v>
      </c>
      <c r="B35" s="291" t="s">
        <v>235</v>
      </c>
      <c r="C35" s="147">
        <v>-15.4</v>
      </c>
      <c r="D35" s="147">
        <v>-20.7</v>
      </c>
      <c r="E35" s="147">
        <v>6.7</v>
      </c>
      <c r="F35" s="147">
        <v>-25.5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41">
        <v>-13.7</v>
      </c>
    </row>
    <row r="36" spans="1:15" ht="12" customHeight="1">
      <c r="A36" s="192" t="s">
        <v>102</v>
      </c>
      <c r="B36" s="291" t="s">
        <v>70</v>
      </c>
      <c r="C36" s="147">
        <v>-12</v>
      </c>
      <c r="D36" s="147">
        <v>-2</v>
      </c>
      <c r="E36" s="147">
        <v>17.5</v>
      </c>
      <c r="F36" s="147">
        <v>-2.2000000000000002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41">
        <v>0.6</v>
      </c>
    </row>
    <row r="37" spans="1:15" ht="35.25" customHeight="1">
      <c r="A37" s="270" t="s">
        <v>296</v>
      </c>
      <c r="B37" s="291" t="s">
        <v>236</v>
      </c>
      <c r="C37" s="147">
        <v>7.4</v>
      </c>
      <c r="D37" s="147">
        <v>2.4</v>
      </c>
      <c r="E37" s="147">
        <v>4.3</v>
      </c>
      <c r="F37" s="147">
        <v>23.3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41">
        <v>9</v>
      </c>
    </row>
    <row r="38" spans="1:15" ht="12" customHeight="1">
      <c r="A38" s="192" t="s">
        <v>105</v>
      </c>
      <c r="B38" s="291" t="s">
        <v>106</v>
      </c>
      <c r="C38" s="147">
        <v>-22.5</v>
      </c>
      <c r="D38" s="147">
        <v>0.8</v>
      </c>
      <c r="E38" s="147">
        <v>-1</v>
      </c>
      <c r="F38" s="147">
        <v>-14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41">
        <v>-9.1</v>
      </c>
    </row>
    <row r="39" spans="1:15" ht="12" customHeight="1">
      <c r="A39" s="192" t="s">
        <v>107</v>
      </c>
      <c r="B39" s="291" t="s">
        <v>71</v>
      </c>
      <c r="C39" s="147">
        <v>9.1999999999999993</v>
      </c>
      <c r="D39" s="147">
        <v>-14.3</v>
      </c>
      <c r="E39" s="147">
        <v>8.3000000000000007</v>
      </c>
      <c r="F39" s="147">
        <v>6.5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41">
        <v>1.7</v>
      </c>
    </row>
    <row r="40" spans="1:15" ht="12" customHeight="1">
      <c r="A40" s="192" t="s">
        <v>108</v>
      </c>
      <c r="B40" s="291" t="s">
        <v>72</v>
      </c>
      <c r="C40" s="147">
        <v>10.7</v>
      </c>
      <c r="D40" s="147">
        <v>-1.8</v>
      </c>
      <c r="E40" s="147">
        <v>-10</v>
      </c>
      <c r="F40" s="147">
        <v>-41.8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41">
        <v>-17.399999999999999</v>
      </c>
    </row>
    <row r="41" spans="1:15">
      <c r="N41" s="235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0" customWidth="1"/>
    <col min="16" max="16384" width="11.5546875" style="134"/>
  </cols>
  <sheetData>
    <row r="1" spans="1:15" ht="24" customHeight="1">
      <c r="A1" s="450" t="s">
        <v>334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1" t="s">
        <v>230</v>
      </c>
      <c r="B4" s="483" t="s">
        <v>231</v>
      </c>
      <c r="C4" s="485" t="s">
        <v>73</v>
      </c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331"/>
    </row>
    <row r="5" spans="1:15" s="226" customFormat="1" ht="33.75" customHeight="1">
      <c r="A5" s="482"/>
      <c r="B5" s="484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55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109</v>
      </c>
      <c r="B7" s="144" t="s">
        <v>63</v>
      </c>
      <c r="C7" s="263">
        <v>95.4</v>
      </c>
      <c r="D7" s="263">
        <v>89.4</v>
      </c>
      <c r="E7" s="263">
        <v>120.2</v>
      </c>
      <c r="F7" s="263">
        <v>98.4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0">
        <v>100.9</v>
      </c>
    </row>
    <row r="8" spans="1:15" ht="12" customHeight="1">
      <c r="A8" s="270"/>
      <c r="B8" s="195" t="s">
        <v>6</v>
      </c>
      <c r="C8" s="263">
        <v>96.2</v>
      </c>
      <c r="D8" s="263">
        <v>85.1</v>
      </c>
      <c r="E8" s="263">
        <v>134.4</v>
      </c>
      <c r="F8" s="263">
        <v>94.2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0">
        <v>102.5</v>
      </c>
    </row>
    <row r="9" spans="1:15" ht="12" customHeight="1">
      <c r="A9" s="290"/>
      <c r="B9" s="195" t="s">
        <v>7</v>
      </c>
      <c r="C9" s="263">
        <v>103.6</v>
      </c>
      <c r="D9" s="263">
        <v>101.2</v>
      </c>
      <c r="E9" s="263">
        <v>122</v>
      </c>
      <c r="F9" s="263">
        <v>88.7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0">
        <v>103.9</v>
      </c>
    </row>
    <row r="10" spans="1:15" ht="12" customHeight="1">
      <c r="A10" s="268"/>
      <c r="B10" s="195" t="s">
        <v>66</v>
      </c>
      <c r="C10" s="263">
        <v>98.9</v>
      </c>
      <c r="D10" s="263">
        <v>121.1</v>
      </c>
      <c r="E10" s="263">
        <v>184</v>
      </c>
      <c r="F10" s="263">
        <v>175.3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0">
        <v>144.80000000000001</v>
      </c>
    </row>
    <row r="11" spans="1:15" ht="12" customHeight="1">
      <c r="A11" s="192"/>
      <c r="B11" s="195" t="s">
        <v>67</v>
      </c>
      <c r="C11" s="263">
        <v>87.3</v>
      </c>
      <c r="D11" s="263">
        <v>71.5</v>
      </c>
      <c r="E11" s="263">
        <v>89.6</v>
      </c>
      <c r="F11" s="263">
        <v>81.5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0">
        <v>82.5</v>
      </c>
    </row>
    <row r="12" spans="1:15" ht="12" customHeight="1">
      <c r="A12" s="192" t="s">
        <v>232</v>
      </c>
      <c r="B12" s="291" t="s">
        <v>95</v>
      </c>
      <c r="C12" s="263">
        <v>102.6</v>
      </c>
      <c r="D12" s="263">
        <v>92.2</v>
      </c>
      <c r="E12" s="263">
        <v>97.6</v>
      </c>
      <c r="F12" s="263">
        <v>92.3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0">
        <v>96.2</v>
      </c>
    </row>
    <row r="13" spans="1:15" ht="23.1" customHeight="1">
      <c r="A13" s="196" t="s">
        <v>293</v>
      </c>
      <c r="B13" s="291" t="s">
        <v>233</v>
      </c>
      <c r="C13" s="263">
        <v>60.8</v>
      </c>
      <c r="D13" s="263">
        <v>65.900000000000006</v>
      </c>
      <c r="E13" s="263">
        <v>56.6</v>
      </c>
      <c r="F13" s="263">
        <v>50.2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0">
        <v>58.4</v>
      </c>
    </row>
    <row r="14" spans="1:15" ht="12" customHeight="1">
      <c r="A14" s="192" t="s">
        <v>98</v>
      </c>
      <c r="B14" s="291" t="s">
        <v>68</v>
      </c>
      <c r="C14" s="263">
        <v>89.1</v>
      </c>
      <c r="D14" s="263">
        <v>93.8</v>
      </c>
      <c r="E14" s="263">
        <v>98.4</v>
      </c>
      <c r="F14" s="263">
        <v>100.6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0">
        <v>95.5</v>
      </c>
    </row>
    <row r="15" spans="1:15" ht="22.5" customHeight="1">
      <c r="A15" s="196" t="s">
        <v>294</v>
      </c>
      <c r="B15" s="291" t="s">
        <v>234</v>
      </c>
      <c r="C15" s="263">
        <v>87</v>
      </c>
      <c r="D15" s="263">
        <v>71</v>
      </c>
      <c r="E15" s="263">
        <v>89.3</v>
      </c>
      <c r="F15" s="263">
        <v>81.2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0">
        <v>82.1</v>
      </c>
    </row>
    <row r="16" spans="1:15" ht="22.5" customHeight="1">
      <c r="A16" s="270" t="s">
        <v>295</v>
      </c>
      <c r="B16" s="291" t="s">
        <v>235</v>
      </c>
      <c r="C16" s="263">
        <v>98.4</v>
      </c>
      <c r="D16" s="263">
        <v>90.9</v>
      </c>
      <c r="E16" s="263">
        <v>120.2</v>
      </c>
      <c r="F16" s="263">
        <v>96.1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0">
        <v>101.4</v>
      </c>
    </row>
    <row r="17" spans="1:222" ht="12" customHeight="1">
      <c r="A17" s="192" t="s">
        <v>102</v>
      </c>
      <c r="B17" s="291" t="s">
        <v>70</v>
      </c>
      <c r="C17" s="263">
        <v>39.5</v>
      </c>
      <c r="D17" s="263">
        <v>36.9</v>
      </c>
      <c r="E17" s="263">
        <v>36.299999999999997</v>
      </c>
      <c r="F17" s="263">
        <v>38.299999999999997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0">
        <v>37.799999999999997</v>
      </c>
    </row>
    <row r="18" spans="1:222" ht="35.25" customHeight="1">
      <c r="A18" s="270" t="s">
        <v>296</v>
      </c>
      <c r="B18" s="291" t="s">
        <v>236</v>
      </c>
      <c r="C18" s="263">
        <v>102.7</v>
      </c>
      <c r="D18" s="263">
        <v>125.3</v>
      </c>
      <c r="E18" s="263">
        <v>130.5</v>
      </c>
      <c r="F18" s="263">
        <v>111.6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0">
        <v>117.5</v>
      </c>
    </row>
    <row r="19" spans="1:222" ht="12" customHeight="1">
      <c r="A19" s="192" t="s">
        <v>105</v>
      </c>
      <c r="B19" s="291" t="s">
        <v>106</v>
      </c>
      <c r="C19" s="263">
        <v>105.8</v>
      </c>
      <c r="D19" s="263">
        <v>85.7</v>
      </c>
      <c r="E19" s="263">
        <v>167.7</v>
      </c>
      <c r="F19" s="263">
        <v>109.1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0">
        <v>117.1</v>
      </c>
    </row>
    <row r="20" spans="1:222" ht="12" customHeight="1">
      <c r="A20" s="192" t="s">
        <v>107</v>
      </c>
      <c r="B20" s="291" t="s">
        <v>71</v>
      </c>
      <c r="C20" s="263">
        <v>115.8</v>
      </c>
      <c r="D20" s="263">
        <v>86.4</v>
      </c>
      <c r="E20" s="263">
        <v>133.9</v>
      </c>
      <c r="F20" s="263">
        <v>67.7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0">
        <v>101</v>
      </c>
    </row>
    <row r="21" spans="1:222" ht="12" customHeight="1">
      <c r="A21" s="192" t="s">
        <v>108</v>
      </c>
      <c r="B21" s="291" t="s">
        <v>72</v>
      </c>
      <c r="C21" s="263">
        <v>94.7</v>
      </c>
      <c r="D21" s="263">
        <v>113.2</v>
      </c>
      <c r="E21" s="263">
        <v>164.3</v>
      </c>
      <c r="F21" s="263">
        <v>159.69999999999999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0">
        <v>133</v>
      </c>
    </row>
    <row r="22" spans="1:222" ht="12" customHeight="1"/>
    <row r="23" spans="1:222" ht="12" customHeight="1">
      <c r="A23" s="481" t="s">
        <v>230</v>
      </c>
      <c r="B23" s="483" t="s">
        <v>231</v>
      </c>
      <c r="C23" s="487" t="s">
        <v>237</v>
      </c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488"/>
      <c r="O23" s="332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6" customFormat="1" ht="33.75" customHeight="1">
      <c r="A24" s="482"/>
      <c r="B24" s="484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55" t="s">
        <v>289</v>
      </c>
    </row>
    <row r="25" spans="1:222" ht="12" customHeight="1"/>
    <row r="26" spans="1:222" ht="12" customHeight="1">
      <c r="A26" s="268" t="s">
        <v>109</v>
      </c>
      <c r="B26" s="144" t="s">
        <v>63</v>
      </c>
      <c r="C26" s="147">
        <v>-4.8</v>
      </c>
      <c r="D26" s="147">
        <v>-6.4</v>
      </c>
      <c r="E26" s="147">
        <v>1.1000000000000001</v>
      </c>
      <c r="F26" s="147">
        <v>-11.1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41">
        <v>-5.0999999999999996</v>
      </c>
    </row>
    <row r="27" spans="1:222" ht="12" customHeight="1">
      <c r="A27" s="270"/>
      <c r="B27" s="195" t="s">
        <v>6</v>
      </c>
      <c r="C27" s="147">
        <v>9.4</v>
      </c>
      <c r="D27" s="147">
        <v>1.2</v>
      </c>
      <c r="E27" s="147">
        <v>27.3</v>
      </c>
      <c r="F27" s="147">
        <v>15.7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41">
        <v>14.2</v>
      </c>
    </row>
    <row r="28" spans="1:222" ht="12" customHeight="1">
      <c r="A28" s="290"/>
      <c r="B28" s="195" t="s">
        <v>7</v>
      </c>
      <c r="C28" s="147">
        <v>25.6</v>
      </c>
      <c r="D28" s="147">
        <v>9.8000000000000007</v>
      </c>
      <c r="E28" s="147">
        <v>14.2</v>
      </c>
      <c r="F28" s="147">
        <v>-10.199999999999999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41">
        <v>9.3000000000000007</v>
      </c>
    </row>
    <row r="29" spans="1:222" ht="12" customHeight="1">
      <c r="A29" s="268"/>
      <c r="B29" s="195" t="s">
        <v>66</v>
      </c>
      <c r="C29" s="147">
        <v>-3.2</v>
      </c>
      <c r="D29" s="147">
        <v>2.2000000000000002</v>
      </c>
      <c r="E29" s="147">
        <v>7</v>
      </c>
      <c r="F29" s="147">
        <v>4.2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41">
        <v>3.3</v>
      </c>
    </row>
    <row r="30" spans="1:222" ht="12" customHeight="1">
      <c r="A30" s="192"/>
      <c r="B30" s="195" t="s">
        <v>67</v>
      </c>
      <c r="C30" s="147">
        <v>-26.9</v>
      </c>
      <c r="D30" s="147">
        <v>-25.3</v>
      </c>
      <c r="E30" s="147">
        <v>-23.1</v>
      </c>
      <c r="F30" s="147">
        <v>-28.9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41">
        <v>-26.1</v>
      </c>
    </row>
    <row r="31" spans="1:222" ht="12" customHeight="1">
      <c r="A31" s="192" t="s">
        <v>232</v>
      </c>
      <c r="B31" s="291" t="s">
        <v>95</v>
      </c>
      <c r="C31" s="147">
        <v>-4.2</v>
      </c>
      <c r="D31" s="147">
        <v>-18.899999999999999</v>
      </c>
      <c r="E31" s="147">
        <v>-9</v>
      </c>
      <c r="F31" s="147">
        <v>-1.6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41">
        <v>-8.8000000000000007</v>
      </c>
    </row>
    <row r="32" spans="1:222" ht="23.1" customHeight="1">
      <c r="A32" s="196" t="s">
        <v>293</v>
      </c>
      <c r="B32" s="291" t="s">
        <v>233</v>
      </c>
      <c r="C32" s="147">
        <v>-15.6</v>
      </c>
      <c r="D32" s="147">
        <v>-11.5</v>
      </c>
      <c r="E32" s="147">
        <v>-17.100000000000001</v>
      </c>
      <c r="F32" s="147">
        <v>-18.5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41">
        <v>-15.5</v>
      </c>
    </row>
    <row r="33" spans="1:15" ht="12" customHeight="1">
      <c r="A33" s="192" t="s">
        <v>98</v>
      </c>
      <c r="B33" s="291" t="s">
        <v>68</v>
      </c>
      <c r="C33" s="147">
        <v>-10.3</v>
      </c>
      <c r="D33" s="147">
        <v>-3.7</v>
      </c>
      <c r="E33" s="147">
        <v>-10.7</v>
      </c>
      <c r="F33" s="147">
        <v>12.3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41">
        <v>-3.7</v>
      </c>
    </row>
    <row r="34" spans="1:15" ht="22.5" customHeight="1">
      <c r="A34" s="196" t="s">
        <v>294</v>
      </c>
      <c r="B34" s="291" t="s">
        <v>234</v>
      </c>
      <c r="C34" s="147">
        <v>-27.2</v>
      </c>
      <c r="D34" s="147">
        <v>-25.7</v>
      </c>
      <c r="E34" s="147">
        <v>-23.6</v>
      </c>
      <c r="F34" s="147">
        <v>-29.6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41">
        <v>-26.6</v>
      </c>
    </row>
    <row r="35" spans="1:15" ht="22.5" customHeight="1">
      <c r="A35" s="270" t="s">
        <v>295</v>
      </c>
      <c r="B35" s="291" t="s">
        <v>235</v>
      </c>
      <c r="C35" s="147">
        <v>7</v>
      </c>
      <c r="D35" s="147">
        <v>3.3</v>
      </c>
      <c r="E35" s="147">
        <v>13.9</v>
      </c>
      <c r="F35" s="147">
        <v>10.6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41">
        <v>8.9</v>
      </c>
    </row>
    <row r="36" spans="1:15" ht="12" customHeight="1">
      <c r="A36" s="192" t="s">
        <v>102</v>
      </c>
      <c r="B36" s="291" t="s">
        <v>70</v>
      </c>
      <c r="C36" s="147">
        <v>-28.1</v>
      </c>
      <c r="D36" s="147">
        <v>-5.4</v>
      </c>
      <c r="E36" s="147">
        <v>-29.1</v>
      </c>
      <c r="F36" s="147">
        <v>-5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41">
        <v>-18.600000000000001</v>
      </c>
    </row>
    <row r="37" spans="1:15" ht="35.25" customHeight="1">
      <c r="A37" s="270" t="s">
        <v>296</v>
      </c>
      <c r="B37" s="291" t="s">
        <v>236</v>
      </c>
      <c r="C37" s="147">
        <v>24.5</v>
      </c>
      <c r="D37" s="147">
        <v>27.3</v>
      </c>
      <c r="E37" s="147">
        <v>16.8</v>
      </c>
      <c r="F37" s="147">
        <v>14.8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41">
        <v>20.6</v>
      </c>
    </row>
    <row r="38" spans="1:15" ht="12" customHeight="1">
      <c r="A38" s="192" t="s">
        <v>105</v>
      </c>
      <c r="B38" s="291" t="s">
        <v>106</v>
      </c>
      <c r="C38" s="147">
        <v>19.5</v>
      </c>
      <c r="D38" s="147">
        <v>-2.4</v>
      </c>
      <c r="E38" s="147">
        <v>57.6</v>
      </c>
      <c r="F38" s="147">
        <v>39.5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41">
        <v>29.8</v>
      </c>
    </row>
    <row r="39" spans="1:15" ht="12" customHeight="1">
      <c r="A39" s="192" t="s">
        <v>107</v>
      </c>
      <c r="B39" s="291" t="s">
        <v>71</v>
      </c>
      <c r="C39" s="147">
        <v>39.200000000000003</v>
      </c>
      <c r="D39" s="147">
        <v>-5.8</v>
      </c>
      <c r="E39" s="147">
        <v>19.600000000000001</v>
      </c>
      <c r="F39" s="147">
        <v>-40.200000000000003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41">
        <v>0.9</v>
      </c>
    </row>
    <row r="40" spans="1:15" ht="12" customHeight="1">
      <c r="A40" s="192" t="s">
        <v>108</v>
      </c>
      <c r="B40" s="291" t="s">
        <v>72</v>
      </c>
      <c r="C40" s="147">
        <v>-7.2</v>
      </c>
      <c r="D40" s="147">
        <v>2.2000000000000002</v>
      </c>
      <c r="E40" s="147">
        <v>1.6</v>
      </c>
      <c r="F40" s="147">
        <v>4.5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41">
        <v>0.9</v>
      </c>
    </row>
    <row r="41" spans="1:15">
      <c r="N41" s="235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70" t="s">
        <v>305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4" t="s">
        <v>19</v>
      </c>
      <c r="B4" s="477" t="s">
        <v>73</v>
      </c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</row>
    <row r="5" spans="1:20" ht="12" customHeight="1">
      <c r="A5" s="475"/>
      <c r="B5" s="224" t="s">
        <v>74</v>
      </c>
      <c r="C5" s="278" t="s">
        <v>75</v>
      </c>
      <c r="D5" s="278" t="s">
        <v>76</v>
      </c>
      <c r="E5" s="278" t="s">
        <v>77</v>
      </c>
      <c r="F5" s="278" t="s">
        <v>78</v>
      </c>
      <c r="G5" s="278" t="s">
        <v>79</v>
      </c>
      <c r="H5" s="278" t="s">
        <v>80</v>
      </c>
      <c r="I5" s="278" t="s">
        <v>81</v>
      </c>
      <c r="J5" s="278" t="s">
        <v>82</v>
      </c>
      <c r="K5" s="278" t="s">
        <v>83</v>
      </c>
      <c r="L5" s="278" t="s">
        <v>84</v>
      </c>
      <c r="M5" s="278" t="s">
        <v>85</v>
      </c>
      <c r="N5" s="225" t="s">
        <v>19</v>
      </c>
    </row>
    <row r="6" spans="1:20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20" ht="12" customHeight="1">
      <c r="A7" s="49"/>
      <c r="B7" s="472" t="s">
        <v>20</v>
      </c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</row>
    <row r="8" spans="1:20" ht="12" customHeight="1">
      <c r="A8" s="178">
        <v>2010</v>
      </c>
      <c r="B8" s="263">
        <v>80.2</v>
      </c>
      <c r="C8" s="263">
        <v>87.4</v>
      </c>
      <c r="D8" s="263">
        <v>113</v>
      </c>
      <c r="E8" s="263">
        <v>95.9</v>
      </c>
      <c r="F8" s="263">
        <v>97.6</v>
      </c>
      <c r="G8" s="263">
        <v>117.5</v>
      </c>
      <c r="H8" s="263">
        <v>106.7</v>
      </c>
      <c r="I8" s="263">
        <v>93.1</v>
      </c>
      <c r="J8" s="263">
        <v>105.2</v>
      </c>
      <c r="K8" s="263">
        <v>98.5</v>
      </c>
      <c r="L8" s="263">
        <v>106.8</v>
      </c>
      <c r="M8" s="263">
        <v>98.1</v>
      </c>
      <c r="N8" s="263">
        <v>100</v>
      </c>
    </row>
    <row r="9" spans="1:20" ht="12" customHeight="1">
      <c r="A9" s="178">
        <v>2011</v>
      </c>
      <c r="B9" s="263">
        <v>96.4</v>
      </c>
      <c r="C9" s="263">
        <v>135</v>
      </c>
      <c r="D9" s="263">
        <v>114.7</v>
      </c>
      <c r="E9" s="263">
        <v>102</v>
      </c>
      <c r="F9" s="263">
        <v>107.5</v>
      </c>
      <c r="G9" s="263">
        <v>114</v>
      </c>
      <c r="H9" s="263">
        <v>110.3</v>
      </c>
      <c r="I9" s="263">
        <v>101.6</v>
      </c>
      <c r="J9" s="263">
        <v>111</v>
      </c>
      <c r="K9" s="263">
        <v>92.8</v>
      </c>
      <c r="L9" s="263">
        <v>99.8</v>
      </c>
      <c r="M9" s="263">
        <v>95.6</v>
      </c>
      <c r="N9" s="263">
        <v>106.72499999999999</v>
      </c>
    </row>
    <row r="10" spans="1:20" ht="12" customHeight="1">
      <c r="A10" s="178">
        <v>2012</v>
      </c>
      <c r="B10" s="263">
        <v>101.2</v>
      </c>
      <c r="C10" s="263">
        <v>103</v>
      </c>
      <c r="D10" s="263">
        <v>132.69999999999999</v>
      </c>
      <c r="E10" s="263">
        <v>99.3</v>
      </c>
      <c r="F10" s="263">
        <v>110</v>
      </c>
      <c r="G10" s="263">
        <v>118.5</v>
      </c>
      <c r="H10" s="263">
        <v>108.7</v>
      </c>
      <c r="I10" s="263">
        <v>99.3</v>
      </c>
      <c r="J10" s="263">
        <v>113.9</v>
      </c>
      <c r="K10" s="263">
        <v>103.5</v>
      </c>
      <c r="L10" s="263">
        <v>103.9</v>
      </c>
      <c r="M10" s="263">
        <v>111</v>
      </c>
      <c r="N10" s="263">
        <v>108.75</v>
      </c>
    </row>
    <row r="11" spans="1:20" ht="12" customHeight="1">
      <c r="A11" s="178">
        <v>2013</v>
      </c>
      <c r="B11" s="263">
        <v>100</v>
      </c>
      <c r="C11" s="263">
        <v>112.3</v>
      </c>
      <c r="D11" s="263">
        <v>120.5</v>
      </c>
      <c r="E11" s="263">
        <v>109.8</v>
      </c>
      <c r="F11" s="263">
        <v>106.4</v>
      </c>
      <c r="G11" s="263">
        <v>106</v>
      </c>
      <c r="H11" s="263">
        <v>109.1</v>
      </c>
      <c r="I11" s="263">
        <v>98.4</v>
      </c>
      <c r="J11" s="263">
        <v>107.2</v>
      </c>
      <c r="K11" s="263">
        <v>106.4</v>
      </c>
      <c r="L11" s="263">
        <v>139.1</v>
      </c>
      <c r="M11" s="263">
        <v>103.9</v>
      </c>
      <c r="N11" s="263">
        <v>109.925</v>
      </c>
    </row>
    <row r="12" spans="1:20" ht="12" customHeight="1">
      <c r="A12" s="178">
        <v>2014</v>
      </c>
      <c r="B12" s="263">
        <v>99.5</v>
      </c>
      <c r="C12" s="263">
        <v>98</v>
      </c>
      <c r="D12" s="263">
        <v>115.5</v>
      </c>
      <c r="E12" s="263">
        <v>111.2</v>
      </c>
      <c r="F12" s="263">
        <v>118.8</v>
      </c>
      <c r="G12" s="263">
        <v>121.6</v>
      </c>
      <c r="H12" s="263">
        <v>117.4</v>
      </c>
      <c r="I12" s="263">
        <v>98.8</v>
      </c>
      <c r="J12" s="263">
        <v>102.4</v>
      </c>
      <c r="K12" s="263">
        <v>105.5</v>
      </c>
      <c r="L12" s="263">
        <v>97</v>
      </c>
      <c r="M12" s="263">
        <v>110.1</v>
      </c>
      <c r="N12" s="263">
        <v>107.98333333333299</v>
      </c>
    </row>
    <row r="13" spans="1:20" ht="12" customHeight="1">
      <c r="A13" s="178" t="s">
        <v>316</v>
      </c>
      <c r="B13" s="263">
        <v>96.2</v>
      </c>
      <c r="C13" s="263">
        <v>93.3</v>
      </c>
      <c r="D13" s="263">
        <v>117.8</v>
      </c>
      <c r="E13" s="263">
        <v>100.7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</row>
    <row r="14" spans="1:20" s="43" customFormat="1" ht="12" customHeight="1">
      <c r="A14" s="179"/>
      <c r="B14" s="472" t="s">
        <v>86</v>
      </c>
      <c r="C14" s="472"/>
      <c r="D14" s="472"/>
      <c r="E14" s="472"/>
      <c r="F14" s="472"/>
      <c r="G14" s="472"/>
      <c r="H14" s="472"/>
      <c r="I14" s="472"/>
      <c r="J14" s="472"/>
      <c r="K14" s="472"/>
      <c r="L14" s="472"/>
      <c r="M14" s="472"/>
      <c r="N14" s="472"/>
      <c r="P14" s="86"/>
      <c r="Q14" s="86"/>
      <c r="R14" s="86"/>
      <c r="S14" s="86"/>
      <c r="T14" s="86"/>
    </row>
    <row r="15" spans="1:20" ht="12" customHeight="1">
      <c r="A15" s="178">
        <v>2010</v>
      </c>
      <c r="B15" s="263">
        <v>83.5</v>
      </c>
      <c r="C15" s="263">
        <v>85.3</v>
      </c>
      <c r="D15" s="263">
        <v>105.5</v>
      </c>
      <c r="E15" s="263">
        <v>92.8</v>
      </c>
      <c r="F15" s="263">
        <v>88.5</v>
      </c>
      <c r="G15" s="263">
        <v>131.9</v>
      </c>
      <c r="H15" s="263">
        <v>117.8</v>
      </c>
      <c r="I15" s="263">
        <v>93.2</v>
      </c>
      <c r="J15" s="263">
        <v>114.4</v>
      </c>
      <c r="K15" s="263">
        <v>93.5</v>
      </c>
      <c r="L15" s="263">
        <v>107.5</v>
      </c>
      <c r="M15" s="263">
        <v>86.3</v>
      </c>
      <c r="N15" s="263">
        <v>100.01666666666701</v>
      </c>
    </row>
    <row r="16" spans="1:20" ht="12" customHeight="1">
      <c r="A16" s="178">
        <v>2011</v>
      </c>
      <c r="B16" s="263">
        <v>111.8</v>
      </c>
      <c r="C16" s="263">
        <v>161.6</v>
      </c>
      <c r="D16" s="263">
        <v>112</v>
      </c>
      <c r="E16" s="263">
        <v>98.1</v>
      </c>
      <c r="F16" s="263">
        <v>108.4</v>
      </c>
      <c r="G16" s="263">
        <v>102.7</v>
      </c>
      <c r="H16" s="263">
        <v>128.5</v>
      </c>
      <c r="I16" s="263">
        <v>114.7</v>
      </c>
      <c r="J16" s="263">
        <v>119.1</v>
      </c>
      <c r="K16" s="263">
        <v>99</v>
      </c>
      <c r="L16" s="263">
        <v>100.5</v>
      </c>
      <c r="M16" s="263">
        <v>92.5</v>
      </c>
      <c r="N16" s="263">
        <v>112.408333333333</v>
      </c>
    </row>
    <row r="17" spans="1:20" ht="12" customHeight="1">
      <c r="A17" s="178">
        <v>2012</v>
      </c>
      <c r="B17" s="263">
        <v>95</v>
      </c>
      <c r="C17" s="263">
        <v>101.2</v>
      </c>
      <c r="D17" s="263">
        <v>149.19999999999999</v>
      </c>
      <c r="E17" s="263">
        <v>97</v>
      </c>
      <c r="F17" s="263">
        <v>108.9</v>
      </c>
      <c r="G17" s="263">
        <v>110.7</v>
      </c>
      <c r="H17" s="263">
        <v>110.8</v>
      </c>
      <c r="I17" s="263">
        <v>101.2</v>
      </c>
      <c r="J17" s="263">
        <v>98.8</v>
      </c>
      <c r="K17" s="263">
        <v>105.9</v>
      </c>
      <c r="L17" s="263">
        <v>100.4</v>
      </c>
      <c r="M17" s="263">
        <v>123.9</v>
      </c>
      <c r="N17" s="263">
        <v>108.583333333333</v>
      </c>
    </row>
    <row r="18" spans="1:20" ht="12" customHeight="1">
      <c r="A18" s="178">
        <v>2013</v>
      </c>
      <c r="B18" s="263">
        <v>100.8</v>
      </c>
      <c r="C18" s="263">
        <v>144.69999999999999</v>
      </c>
      <c r="D18" s="263">
        <v>103</v>
      </c>
      <c r="E18" s="263">
        <v>107</v>
      </c>
      <c r="F18" s="263">
        <v>103.7</v>
      </c>
      <c r="G18" s="263">
        <v>100.4</v>
      </c>
      <c r="H18" s="263">
        <v>101.4</v>
      </c>
      <c r="I18" s="263">
        <v>94.4</v>
      </c>
      <c r="J18" s="263">
        <v>95.9</v>
      </c>
      <c r="K18" s="263">
        <v>99.1</v>
      </c>
      <c r="L18" s="263">
        <v>95</v>
      </c>
      <c r="M18" s="263">
        <v>100.4</v>
      </c>
      <c r="N18" s="263">
        <v>103.816666666667</v>
      </c>
    </row>
    <row r="19" spans="1:20" ht="12" customHeight="1">
      <c r="A19" s="178">
        <v>2014</v>
      </c>
      <c r="B19" s="263">
        <v>94</v>
      </c>
      <c r="C19" s="263">
        <v>98.1</v>
      </c>
      <c r="D19" s="263">
        <v>105.7</v>
      </c>
      <c r="E19" s="263">
        <v>107.8</v>
      </c>
      <c r="F19" s="263">
        <v>111.6</v>
      </c>
      <c r="G19" s="263">
        <v>107.3</v>
      </c>
      <c r="H19" s="263">
        <v>105.8</v>
      </c>
      <c r="I19" s="263">
        <v>91.6</v>
      </c>
      <c r="J19" s="263">
        <v>95</v>
      </c>
      <c r="K19" s="263">
        <v>98.2</v>
      </c>
      <c r="L19" s="263">
        <v>92.2</v>
      </c>
      <c r="M19" s="263">
        <v>94.8</v>
      </c>
      <c r="N19" s="263">
        <v>100.175</v>
      </c>
    </row>
    <row r="20" spans="1:20" ht="12" customHeight="1">
      <c r="A20" s="178" t="s">
        <v>316</v>
      </c>
      <c r="B20" s="263">
        <v>91.9</v>
      </c>
      <c r="C20" s="263">
        <v>95.5</v>
      </c>
      <c r="D20" s="263">
        <v>107.5</v>
      </c>
      <c r="E20" s="263">
        <v>98.6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</row>
    <row r="21" spans="1:20" s="43" customFormat="1" ht="12" customHeight="1">
      <c r="A21" s="179"/>
      <c r="B21" s="472" t="s">
        <v>51</v>
      </c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P21" s="86"/>
      <c r="Q21" s="86"/>
      <c r="R21" s="86"/>
      <c r="S21" s="86"/>
      <c r="T21" s="86"/>
    </row>
    <row r="22" spans="1:20" ht="12" customHeight="1">
      <c r="A22" s="178">
        <v>2010</v>
      </c>
      <c r="B22" s="263">
        <v>78.099999999999994</v>
      </c>
      <c r="C22" s="263">
        <v>88.7</v>
      </c>
      <c r="D22" s="263">
        <v>117.7</v>
      </c>
      <c r="E22" s="263">
        <v>97.8</v>
      </c>
      <c r="F22" s="263">
        <v>103.3</v>
      </c>
      <c r="G22" s="263">
        <v>108.5</v>
      </c>
      <c r="H22" s="263">
        <v>99.8</v>
      </c>
      <c r="I22" s="263">
        <v>93.1</v>
      </c>
      <c r="J22" s="263">
        <v>99.5</v>
      </c>
      <c r="K22" s="263">
        <v>101.6</v>
      </c>
      <c r="L22" s="263">
        <v>106.4</v>
      </c>
      <c r="M22" s="263">
        <v>105.5</v>
      </c>
      <c r="N22" s="263">
        <v>100</v>
      </c>
    </row>
    <row r="23" spans="1:20" ht="12" customHeight="1">
      <c r="A23" s="178">
        <v>2011</v>
      </c>
      <c r="B23" s="263">
        <v>86.8</v>
      </c>
      <c r="C23" s="263">
        <v>118.4</v>
      </c>
      <c r="D23" s="263">
        <v>116.3</v>
      </c>
      <c r="E23" s="263">
        <v>104.5</v>
      </c>
      <c r="F23" s="263">
        <v>106.9</v>
      </c>
      <c r="G23" s="263">
        <v>121.1</v>
      </c>
      <c r="H23" s="263">
        <v>99</v>
      </c>
      <c r="I23" s="263">
        <v>93.4</v>
      </c>
      <c r="J23" s="263">
        <v>106</v>
      </c>
      <c r="K23" s="263">
        <v>89</v>
      </c>
      <c r="L23" s="263">
        <v>99.4</v>
      </c>
      <c r="M23" s="263">
        <v>97.6</v>
      </c>
      <c r="N23" s="263">
        <v>103.2</v>
      </c>
    </row>
    <row r="24" spans="1:20" ht="12" customHeight="1">
      <c r="A24" s="178">
        <v>2012</v>
      </c>
      <c r="B24" s="263">
        <v>105.1</v>
      </c>
      <c r="C24" s="263">
        <v>104.2</v>
      </c>
      <c r="D24" s="263">
        <v>122.4</v>
      </c>
      <c r="E24" s="263">
        <v>100.6</v>
      </c>
      <c r="F24" s="263">
        <v>110.7</v>
      </c>
      <c r="G24" s="263">
        <v>123.3</v>
      </c>
      <c r="H24" s="263">
        <v>107.3</v>
      </c>
      <c r="I24" s="263">
        <v>98.2</v>
      </c>
      <c r="J24" s="263">
        <v>123.3</v>
      </c>
      <c r="K24" s="263">
        <v>102</v>
      </c>
      <c r="L24" s="263">
        <v>106.1</v>
      </c>
      <c r="M24" s="263">
        <v>102.9</v>
      </c>
      <c r="N24" s="263">
        <v>108.841666666667</v>
      </c>
    </row>
    <row r="25" spans="1:20" ht="12" customHeight="1">
      <c r="A25" s="178">
        <v>2013</v>
      </c>
      <c r="B25" s="263">
        <v>99.4</v>
      </c>
      <c r="C25" s="263">
        <v>92.1</v>
      </c>
      <c r="D25" s="263">
        <v>131.4</v>
      </c>
      <c r="E25" s="263">
        <v>111.5</v>
      </c>
      <c r="F25" s="263">
        <v>108.1</v>
      </c>
      <c r="G25" s="263">
        <v>109.4</v>
      </c>
      <c r="H25" s="263">
        <v>113.9</v>
      </c>
      <c r="I25" s="263">
        <v>101</v>
      </c>
      <c r="J25" s="263">
        <v>114.2</v>
      </c>
      <c r="K25" s="263">
        <v>111</v>
      </c>
      <c r="L25" s="263">
        <v>166.5</v>
      </c>
      <c r="M25" s="263">
        <v>106.1</v>
      </c>
      <c r="N25" s="263">
        <v>113.716666666667</v>
      </c>
    </row>
    <row r="26" spans="1:20" ht="12" customHeight="1">
      <c r="A26" s="178">
        <v>2014</v>
      </c>
      <c r="B26" s="263">
        <v>102.9</v>
      </c>
      <c r="C26" s="263">
        <v>97.9</v>
      </c>
      <c r="D26" s="263">
        <v>121.5</v>
      </c>
      <c r="E26" s="263">
        <v>113.3</v>
      </c>
      <c r="F26" s="263">
        <v>123.3</v>
      </c>
      <c r="G26" s="263">
        <v>130.5</v>
      </c>
      <c r="H26" s="263">
        <v>124.5</v>
      </c>
      <c r="I26" s="263">
        <v>103.4</v>
      </c>
      <c r="J26" s="263">
        <v>107</v>
      </c>
      <c r="K26" s="263">
        <v>110.1</v>
      </c>
      <c r="L26" s="263">
        <v>100</v>
      </c>
      <c r="M26" s="263">
        <v>119.5</v>
      </c>
      <c r="N26" s="263">
        <v>112.825</v>
      </c>
    </row>
    <row r="27" spans="1:20" ht="12" customHeight="1">
      <c r="A27" s="178" t="s">
        <v>316</v>
      </c>
      <c r="B27" s="263">
        <v>98.9</v>
      </c>
      <c r="C27" s="263">
        <v>92</v>
      </c>
      <c r="D27" s="263">
        <v>124.2</v>
      </c>
      <c r="E27" s="263">
        <v>102</v>
      </c>
      <c r="F27" s="263">
        <v>0</v>
      </c>
      <c r="G27" s="263">
        <v>0</v>
      </c>
      <c r="H27" s="263">
        <v>0</v>
      </c>
      <c r="I27" s="263">
        <v>0</v>
      </c>
      <c r="J27" s="263">
        <v>0</v>
      </c>
      <c r="K27" s="263">
        <v>0</v>
      </c>
      <c r="L27" s="263">
        <v>0</v>
      </c>
      <c r="M27" s="263">
        <v>0</v>
      </c>
      <c r="N27" s="263">
        <v>0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>
      <c r="A29" s="476" t="s">
        <v>19</v>
      </c>
      <c r="B29" s="480" t="s">
        <v>87</v>
      </c>
      <c r="C29" s="480"/>
      <c r="D29" s="480"/>
      <c r="E29" s="480"/>
      <c r="F29" s="480"/>
      <c r="G29" s="480"/>
      <c r="H29" s="480"/>
      <c r="I29" s="480"/>
      <c r="J29" s="480"/>
      <c r="K29" s="480"/>
      <c r="L29" s="480"/>
      <c r="M29" s="480"/>
      <c r="N29" s="477"/>
    </row>
    <row r="30" spans="1:20" ht="12" customHeight="1">
      <c r="A30" s="476"/>
      <c r="B30" s="224" t="s">
        <v>74</v>
      </c>
      <c r="C30" s="278" t="s">
        <v>75</v>
      </c>
      <c r="D30" s="278" t="s">
        <v>76</v>
      </c>
      <c r="E30" s="278" t="s">
        <v>77</v>
      </c>
      <c r="F30" s="278" t="s">
        <v>78</v>
      </c>
      <c r="G30" s="278" t="s">
        <v>79</v>
      </c>
      <c r="H30" s="278" t="s">
        <v>80</v>
      </c>
      <c r="I30" s="278" t="s">
        <v>81</v>
      </c>
      <c r="J30" s="278" t="s">
        <v>82</v>
      </c>
      <c r="K30" s="278" t="s">
        <v>83</v>
      </c>
      <c r="L30" s="278" t="s">
        <v>84</v>
      </c>
      <c r="M30" s="278" t="s">
        <v>85</v>
      </c>
      <c r="N30" s="225" t="s">
        <v>19</v>
      </c>
    </row>
    <row r="31" spans="1:20" ht="12" customHeight="1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20" s="43" customFormat="1" ht="12" customHeight="1">
      <c r="A32" s="49"/>
      <c r="B32" s="472" t="s">
        <v>20</v>
      </c>
      <c r="C32" s="472"/>
      <c r="D32" s="472"/>
      <c r="E32" s="472"/>
      <c r="F32" s="472"/>
      <c r="G32" s="472"/>
      <c r="H32" s="472"/>
      <c r="I32" s="472"/>
      <c r="J32" s="472"/>
      <c r="K32" s="472"/>
      <c r="L32" s="472"/>
      <c r="M32" s="472"/>
      <c r="N32" s="472"/>
      <c r="P32" s="86"/>
      <c r="Q32" s="86"/>
      <c r="R32" s="86"/>
      <c r="S32" s="86"/>
      <c r="T32" s="86"/>
    </row>
    <row r="33" spans="1:20" ht="12" customHeight="1">
      <c r="A33" s="178">
        <v>2011</v>
      </c>
      <c r="B33" s="147">
        <v>20.2</v>
      </c>
      <c r="C33" s="147">
        <v>54.5</v>
      </c>
      <c r="D33" s="147">
        <v>1.5</v>
      </c>
      <c r="E33" s="147">
        <v>6.4</v>
      </c>
      <c r="F33" s="147">
        <v>10.1</v>
      </c>
      <c r="G33" s="147">
        <v>-3</v>
      </c>
      <c r="H33" s="147">
        <v>3.4</v>
      </c>
      <c r="I33" s="147">
        <v>9.1</v>
      </c>
      <c r="J33" s="147">
        <v>5.5</v>
      </c>
      <c r="K33" s="147">
        <v>-5.8</v>
      </c>
      <c r="L33" s="147">
        <v>-6.6</v>
      </c>
      <c r="M33" s="147">
        <v>-2.5</v>
      </c>
      <c r="N33" s="147">
        <v>6.7249999999999801</v>
      </c>
      <c r="O33" s="87"/>
    </row>
    <row r="34" spans="1:20" ht="12" customHeight="1">
      <c r="A34" s="178">
        <v>2012</v>
      </c>
      <c r="B34" s="147">
        <v>5</v>
      </c>
      <c r="C34" s="147">
        <v>-23.7</v>
      </c>
      <c r="D34" s="147">
        <v>15.7</v>
      </c>
      <c r="E34" s="147">
        <v>-2.6</v>
      </c>
      <c r="F34" s="147">
        <v>2.2999999999999998</v>
      </c>
      <c r="G34" s="147">
        <v>3.9</v>
      </c>
      <c r="H34" s="147">
        <v>-1.5</v>
      </c>
      <c r="I34" s="147">
        <v>-2.2999999999999998</v>
      </c>
      <c r="J34" s="147">
        <v>2.6</v>
      </c>
      <c r="K34" s="147">
        <v>11.5</v>
      </c>
      <c r="L34" s="147">
        <v>4.0999999999999996</v>
      </c>
      <c r="M34" s="147">
        <v>16.100000000000001</v>
      </c>
      <c r="N34" s="147">
        <v>1.8973998594518799</v>
      </c>
      <c r="O34" s="87"/>
    </row>
    <row r="35" spans="1:20" ht="12" customHeight="1">
      <c r="A35" s="178">
        <v>2013</v>
      </c>
      <c r="B35" s="147">
        <v>-1.2</v>
      </c>
      <c r="C35" s="147">
        <v>9</v>
      </c>
      <c r="D35" s="147">
        <v>-9.1999999999999993</v>
      </c>
      <c r="E35" s="147">
        <v>10.6</v>
      </c>
      <c r="F35" s="147">
        <v>-3.3</v>
      </c>
      <c r="G35" s="147">
        <v>-10.5</v>
      </c>
      <c r="H35" s="147">
        <v>0.4</v>
      </c>
      <c r="I35" s="147">
        <v>-0.9</v>
      </c>
      <c r="J35" s="147">
        <v>-5.9</v>
      </c>
      <c r="K35" s="147">
        <v>2.8</v>
      </c>
      <c r="L35" s="147">
        <v>33.9</v>
      </c>
      <c r="M35" s="147">
        <v>-7.9</v>
      </c>
      <c r="N35" s="147">
        <v>1.0804597701149601</v>
      </c>
      <c r="O35" s="87"/>
    </row>
    <row r="36" spans="1:20" ht="12" customHeight="1">
      <c r="A36" s="178">
        <v>2014</v>
      </c>
      <c r="B36" s="147">
        <v>-0.5</v>
      </c>
      <c r="C36" s="147">
        <v>-13.6</v>
      </c>
      <c r="D36" s="147">
        <v>-5.4</v>
      </c>
      <c r="E36" s="147">
        <v>2.5</v>
      </c>
      <c r="F36" s="147">
        <v>12.4</v>
      </c>
      <c r="G36" s="147">
        <v>14</v>
      </c>
      <c r="H36" s="147">
        <v>5</v>
      </c>
      <c r="I36" s="147">
        <v>-3.1</v>
      </c>
      <c r="J36" s="147">
        <v>-5.0999999999999996</v>
      </c>
      <c r="K36" s="147">
        <v>-27.7</v>
      </c>
      <c r="L36" s="147">
        <v>-30.7</v>
      </c>
      <c r="M36" s="147">
        <v>8.5</v>
      </c>
      <c r="N36" s="147">
        <v>-5.0999999999999996</v>
      </c>
      <c r="O36" s="87"/>
    </row>
    <row r="37" spans="1:20" ht="12" customHeight="1">
      <c r="A37" s="178" t="s">
        <v>316</v>
      </c>
      <c r="B37" s="147">
        <v>-3.3</v>
      </c>
      <c r="C37" s="147">
        <v>-4.8</v>
      </c>
      <c r="D37" s="147">
        <v>2</v>
      </c>
      <c r="E37" s="147">
        <v>-9.4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87"/>
    </row>
    <row r="38" spans="1:20" s="43" customFormat="1" ht="12" customHeight="1">
      <c r="A38" s="179"/>
      <c r="B38" s="472" t="s">
        <v>86</v>
      </c>
      <c r="C38" s="472"/>
      <c r="D38" s="472"/>
      <c r="E38" s="472"/>
      <c r="F38" s="472"/>
      <c r="G38" s="472"/>
      <c r="H38" s="472"/>
      <c r="I38" s="472"/>
      <c r="J38" s="472"/>
      <c r="K38" s="472"/>
      <c r="L38" s="472"/>
      <c r="M38" s="472"/>
      <c r="N38" s="472"/>
      <c r="O38" s="88"/>
      <c r="P38" s="86"/>
      <c r="Q38" s="86"/>
      <c r="R38" s="86"/>
      <c r="S38" s="86"/>
      <c r="T38" s="86"/>
    </row>
    <row r="39" spans="1:20" ht="12" customHeight="1">
      <c r="A39" s="178">
        <v>2011</v>
      </c>
      <c r="B39" s="147">
        <v>33.9</v>
      </c>
      <c r="C39" s="147">
        <v>89.4</v>
      </c>
      <c r="D39" s="147">
        <v>6.2</v>
      </c>
      <c r="E39" s="147">
        <v>5.7</v>
      </c>
      <c r="F39" s="147">
        <v>22.5</v>
      </c>
      <c r="G39" s="147">
        <v>-22.1</v>
      </c>
      <c r="H39" s="147">
        <v>9.1</v>
      </c>
      <c r="I39" s="147">
        <v>23.1</v>
      </c>
      <c r="J39" s="147">
        <v>4.0999999999999996</v>
      </c>
      <c r="K39" s="147">
        <v>5.9</v>
      </c>
      <c r="L39" s="147">
        <v>-6.5</v>
      </c>
      <c r="M39" s="147">
        <v>7.2</v>
      </c>
      <c r="N39" s="147">
        <v>12.389601733044501</v>
      </c>
      <c r="O39" s="87"/>
    </row>
    <row r="40" spans="1:20" ht="12" customHeight="1">
      <c r="A40" s="178">
        <v>2012</v>
      </c>
      <c r="B40" s="147">
        <v>-15</v>
      </c>
      <c r="C40" s="147">
        <v>-37.4</v>
      </c>
      <c r="D40" s="147">
        <v>33.200000000000003</v>
      </c>
      <c r="E40" s="147">
        <v>-1.1000000000000001</v>
      </c>
      <c r="F40" s="147">
        <v>0.5</v>
      </c>
      <c r="G40" s="147">
        <v>7.8</v>
      </c>
      <c r="H40" s="147">
        <v>-13.8</v>
      </c>
      <c r="I40" s="147">
        <v>-11.8</v>
      </c>
      <c r="J40" s="147">
        <v>-17</v>
      </c>
      <c r="K40" s="147">
        <v>7</v>
      </c>
      <c r="L40" s="147">
        <v>-0.1</v>
      </c>
      <c r="M40" s="147">
        <v>33.9</v>
      </c>
      <c r="N40" s="147">
        <v>-3.4</v>
      </c>
      <c r="O40" s="87"/>
    </row>
    <row r="41" spans="1:20" ht="12" customHeight="1">
      <c r="A41" s="178">
        <v>2013</v>
      </c>
      <c r="B41" s="147">
        <v>6.1</v>
      </c>
      <c r="C41" s="147">
        <v>43</v>
      </c>
      <c r="D41" s="147">
        <v>-31</v>
      </c>
      <c r="E41" s="147">
        <v>10.3</v>
      </c>
      <c r="F41" s="147">
        <v>-4.8</v>
      </c>
      <c r="G41" s="147">
        <v>-9.3000000000000007</v>
      </c>
      <c r="H41" s="147">
        <v>-8.5</v>
      </c>
      <c r="I41" s="147">
        <v>-6.7</v>
      </c>
      <c r="J41" s="147">
        <v>-2.9</v>
      </c>
      <c r="K41" s="147">
        <v>-6.4</v>
      </c>
      <c r="L41" s="147">
        <v>-5.4</v>
      </c>
      <c r="M41" s="147">
        <v>-19.5</v>
      </c>
      <c r="N41" s="147">
        <v>-4.4000000000000004</v>
      </c>
      <c r="O41" s="87"/>
    </row>
    <row r="42" spans="1:20" ht="12" customHeight="1">
      <c r="A42" s="178">
        <v>2014</v>
      </c>
      <c r="B42" s="147">
        <v>-7.8</v>
      </c>
      <c r="C42" s="147">
        <v>-32.6</v>
      </c>
      <c r="D42" s="147">
        <v>2.1</v>
      </c>
      <c r="E42" s="147">
        <v>0.7</v>
      </c>
      <c r="F42" s="147">
        <v>8.9</v>
      </c>
      <c r="G42" s="147">
        <v>6</v>
      </c>
      <c r="H42" s="147">
        <v>3</v>
      </c>
      <c r="I42" s="147">
        <v>-4</v>
      </c>
      <c r="J42" s="147">
        <v>-1.8</v>
      </c>
      <c r="K42" s="147">
        <v>-6.9</v>
      </c>
      <c r="L42" s="147">
        <v>-14.6</v>
      </c>
      <c r="M42" s="147">
        <v>-4.3</v>
      </c>
      <c r="N42" s="147">
        <v>-5.3</v>
      </c>
      <c r="O42" s="87"/>
    </row>
    <row r="43" spans="1:20" ht="12" customHeight="1">
      <c r="A43" s="178" t="s">
        <v>316</v>
      </c>
      <c r="B43" s="147">
        <v>-2.2000000000000002</v>
      </c>
      <c r="C43" s="147">
        <v>-2.7</v>
      </c>
      <c r="D43" s="147">
        <v>1.7</v>
      </c>
      <c r="E43" s="147">
        <v>-8.5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87"/>
    </row>
    <row r="44" spans="1:20" s="43" customFormat="1" ht="12" customHeight="1">
      <c r="A44" s="179"/>
      <c r="B44" s="472" t="s">
        <v>51</v>
      </c>
      <c r="C44" s="472"/>
      <c r="D44" s="472"/>
      <c r="E44" s="472"/>
      <c r="F44" s="472"/>
      <c r="G44" s="472"/>
      <c r="H44" s="472"/>
      <c r="I44" s="472"/>
      <c r="J44" s="472"/>
      <c r="K44" s="472"/>
      <c r="L44" s="472"/>
      <c r="M44" s="472"/>
      <c r="N44" s="472"/>
      <c r="O44" s="88"/>
      <c r="P44" s="86"/>
      <c r="Q44" s="86"/>
      <c r="R44" s="86"/>
      <c r="S44" s="86"/>
      <c r="T44" s="86"/>
    </row>
    <row r="45" spans="1:20" ht="12" customHeight="1">
      <c r="A45" s="178">
        <v>2011</v>
      </c>
      <c r="B45" s="147">
        <v>11.1</v>
      </c>
      <c r="C45" s="147">
        <v>33.5</v>
      </c>
      <c r="D45" s="147">
        <v>-1.2</v>
      </c>
      <c r="E45" s="147">
        <v>6.9</v>
      </c>
      <c r="F45" s="147">
        <v>3.5</v>
      </c>
      <c r="G45" s="147">
        <v>11.6</v>
      </c>
      <c r="H45" s="147">
        <v>-0.8</v>
      </c>
      <c r="I45" s="147">
        <v>0.3</v>
      </c>
      <c r="J45" s="147">
        <v>6.5</v>
      </c>
      <c r="K45" s="147">
        <v>-12.4</v>
      </c>
      <c r="L45" s="147">
        <v>-6.6</v>
      </c>
      <c r="M45" s="147">
        <v>-7.5</v>
      </c>
      <c r="N45" s="147">
        <v>3.2</v>
      </c>
      <c r="O45" s="85"/>
    </row>
    <row r="46" spans="1:20" ht="12" customHeight="1">
      <c r="A46" s="178">
        <v>2012</v>
      </c>
      <c r="B46" s="147">
        <v>21.1</v>
      </c>
      <c r="C46" s="147">
        <v>-12</v>
      </c>
      <c r="D46" s="147">
        <v>5.2</v>
      </c>
      <c r="E46" s="147">
        <v>-3.7</v>
      </c>
      <c r="F46" s="147">
        <v>3.6</v>
      </c>
      <c r="G46" s="147">
        <v>1.8</v>
      </c>
      <c r="H46" s="147">
        <v>8.4</v>
      </c>
      <c r="I46" s="147">
        <v>5.0999999999999996</v>
      </c>
      <c r="J46" s="147">
        <v>16.3</v>
      </c>
      <c r="K46" s="147">
        <v>14.6</v>
      </c>
      <c r="L46" s="147">
        <v>6.7</v>
      </c>
      <c r="M46" s="147">
        <v>5.4</v>
      </c>
      <c r="N46" s="147">
        <v>5.4667312661498499</v>
      </c>
      <c r="O46" s="85"/>
    </row>
    <row r="47" spans="1:20" ht="12" customHeight="1">
      <c r="A47" s="178">
        <v>2013</v>
      </c>
      <c r="B47" s="147">
        <v>-5.4</v>
      </c>
      <c r="C47" s="147">
        <v>-11.6</v>
      </c>
      <c r="D47" s="147">
        <v>7.4</v>
      </c>
      <c r="E47" s="147">
        <v>10.8</v>
      </c>
      <c r="F47" s="147">
        <v>-2.2999999999999998</v>
      </c>
      <c r="G47" s="147">
        <v>-11.3</v>
      </c>
      <c r="H47" s="147">
        <v>6.2</v>
      </c>
      <c r="I47" s="147">
        <v>2.9</v>
      </c>
      <c r="J47" s="147">
        <v>-7.4</v>
      </c>
      <c r="K47" s="147">
        <v>8.8000000000000007</v>
      </c>
      <c r="L47" s="147">
        <v>56.9</v>
      </c>
      <c r="M47" s="147">
        <v>0.7</v>
      </c>
      <c r="N47" s="147">
        <v>4.4789832325243104</v>
      </c>
      <c r="O47" s="85"/>
    </row>
    <row r="48" spans="1:20" ht="12" customHeight="1">
      <c r="A48" s="178">
        <v>2014</v>
      </c>
      <c r="B48" s="147">
        <v>4.0999999999999996</v>
      </c>
      <c r="C48" s="147">
        <v>4.8</v>
      </c>
      <c r="D48" s="147">
        <v>-9.1</v>
      </c>
      <c r="E48" s="147">
        <v>3.5</v>
      </c>
      <c r="F48" s="147">
        <v>14.5</v>
      </c>
      <c r="G48" s="147">
        <v>18.5</v>
      </c>
      <c r="H48" s="147">
        <v>6</v>
      </c>
      <c r="I48" s="147">
        <v>-2.5</v>
      </c>
      <c r="J48" s="147">
        <v>-6.9</v>
      </c>
      <c r="K48" s="147">
        <v>-35.700000000000003</v>
      </c>
      <c r="L48" s="147">
        <v>-37.5</v>
      </c>
      <c r="M48" s="147">
        <v>16</v>
      </c>
      <c r="N48" s="147">
        <v>-5</v>
      </c>
      <c r="O48" s="85"/>
    </row>
    <row r="49" spans="1:20" ht="12" customHeight="1">
      <c r="A49" s="178" t="s">
        <v>316</v>
      </c>
      <c r="B49" s="147">
        <v>-3.9</v>
      </c>
      <c r="C49" s="147">
        <v>-6</v>
      </c>
      <c r="D49" s="147">
        <v>2.2000000000000002</v>
      </c>
      <c r="E49" s="147">
        <v>-10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  <c r="O49" s="85"/>
    </row>
    <row r="50" spans="1:20" ht="12" customHeight="1">
      <c r="A50" s="192" t="s">
        <v>271</v>
      </c>
      <c r="B50" s="193"/>
      <c r="C50" s="193"/>
      <c r="D50" s="193"/>
      <c r="E50" s="193"/>
      <c r="F50" s="193"/>
      <c r="G50" s="193"/>
      <c r="H50" s="193"/>
      <c r="I50" s="194"/>
      <c r="J50" s="43"/>
      <c r="K50" s="43"/>
      <c r="L50" s="43"/>
      <c r="M50" s="43"/>
      <c r="N50" s="43"/>
    </row>
    <row r="51" spans="1:20" ht="12" customHeight="1">
      <c r="A51" s="371" t="s">
        <v>270</v>
      </c>
      <c r="B51" s="371"/>
      <c r="C51" s="371"/>
      <c r="D51" s="371"/>
      <c r="E51" s="371"/>
      <c r="F51" s="371"/>
      <c r="G51" s="371"/>
      <c r="H51" s="371"/>
      <c r="I51" s="276"/>
    </row>
    <row r="52" spans="1:20" ht="12" customHeight="1"/>
    <row r="53" spans="1:20" ht="12" customHeight="1">
      <c r="J53" s="51"/>
      <c r="K53" s="50"/>
      <c r="L53" s="50"/>
      <c r="M53" s="50"/>
      <c r="N53" s="50"/>
      <c r="O53" s="50"/>
    </row>
    <row r="54" spans="1:20" ht="12" customHeight="1">
      <c r="J54" s="52"/>
      <c r="K54" s="52"/>
      <c r="L54" s="52"/>
      <c r="M54" s="52"/>
      <c r="N54" s="52"/>
      <c r="O54" s="52"/>
    </row>
    <row r="55" spans="1:20" ht="12" customHeight="1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12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7"/>
      <c r="B41" s="10"/>
      <c r="C41" s="288" t="s">
        <v>261</v>
      </c>
    </row>
    <row r="42" spans="1:3">
      <c r="A42" s="289"/>
      <c r="B42" s="10"/>
      <c r="C42" s="10" t="s">
        <v>262</v>
      </c>
    </row>
    <row r="43" spans="1:3">
      <c r="A43" s="289"/>
      <c r="B43" s="10"/>
      <c r="C43" s="10" t="s">
        <v>263</v>
      </c>
    </row>
    <row r="44" spans="1:3">
      <c r="A44" s="289"/>
      <c r="B44" s="10"/>
      <c r="C44" s="10" t="s">
        <v>264</v>
      </c>
    </row>
    <row r="45" spans="1:3">
      <c r="A45" s="289"/>
      <c r="B45" s="10"/>
      <c r="C45" s="10" t="s">
        <v>265</v>
      </c>
    </row>
    <row r="46" spans="1:3">
      <c r="A46" s="289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8" customWidth="1"/>
    <col min="2" max="2" width="2" style="328" customWidth="1"/>
    <col min="3" max="3" width="29.5546875" style="328" customWidth="1"/>
    <col min="4" max="4" width="2.109375" style="328" customWidth="1"/>
    <col min="5" max="5" width="29.33203125" style="328" customWidth="1"/>
    <col min="6" max="6" width="2" style="328" customWidth="1"/>
    <col min="7" max="7" width="30" style="328" customWidth="1"/>
    <col min="8" max="8" width="5.33203125" style="328" customWidth="1"/>
    <col min="9" max="9" width="16.109375" style="328" customWidth="1"/>
    <col min="10" max="16384" width="11.5546875" style="32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26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3" t="s">
        <v>320</v>
      </c>
    </row>
    <row r="25" spans="1:2" ht="11.1" customHeight="1">
      <c r="A25" s="3"/>
    </row>
    <row r="26" spans="1:2" ht="11.1" customHeight="1">
      <c r="A26" s="3"/>
      <c r="B26" s="283" t="s">
        <v>176</v>
      </c>
    </row>
    <row r="27" spans="1:2" ht="11.1" customHeight="1">
      <c r="A27" s="3"/>
      <c r="B27" s="283" t="s">
        <v>319</v>
      </c>
    </row>
    <row r="28" spans="1:2" ht="11.1" customHeight="1">
      <c r="A28" s="3"/>
      <c r="B28" s="284"/>
    </row>
    <row r="29" spans="1:2" ht="11.1" customHeight="1">
      <c r="A29" s="3"/>
      <c r="B29" s="98"/>
    </row>
    <row r="30" spans="1:2" ht="11.1" customHeight="1">
      <c r="A30" s="3"/>
      <c r="B30" s="284"/>
    </row>
    <row r="31" spans="1:2" ht="11.1" customHeight="1">
      <c r="A31" s="3"/>
      <c r="B31" s="284"/>
    </row>
    <row r="32" spans="1:2" ht="11.1" customHeight="1">
      <c r="A32" s="3"/>
      <c r="B32" s="283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27" t="s">
        <v>313</v>
      </c>
      <c r="C52" s="105"/>
    </row>
    <row r="53" spans="1:5" ht="10.95" customHeight="1">
      <c r="A53" s="104"/>
      <c r="B53" s="327"/>
      <c r="C53" s="105"/>
    </row>
    <row r="54" spans="1:5" ht="30" customHeight="1">
      <c r="A54" s="104"/>
      <c r="B54" s="327"/>
      <c r="C54" s="105"/>
    </row>
    <row r="55" spans="1:5" ht="18" customHeight="1">
      <c r="A55" s="3"/>
      <c r="B55" s="366" t="s">
        <v>298</v>
      </c>
      <c r="C55" s="366"/>
      <c r="D55" s="366"/>
    </row>
    <row r="56" spans="1:5" ht="18" customHeight="1">
      <c r="A56" s="105"/>
      <c r="B56" s="366"/>
      <c r="C56" s="366"/>
      <c r="D56" s="366"/>
    </row>
    <row r="57" spans="1:5" ht="10.95" customHeight="1">
      <c r="A57" s="105"/>
      <c r="B57" s="272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A31" sqref="A31"/>
    </sheetView>
  </sheetViews>
  <sheetFormatPr baseColWidth="10" defaultRowHeight="12"/>
  <cols>
    <col min="1" max="1" width="2.6640625" style="273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9" t="s">
        <v>48</v>
      </c>
      <c r="B1" s="369"/>
      <c r="C1" s="96"/>
      <c r="G1" s="169"/>
      <c r="H1" s="367" t="s">
        <v>175</v>
      </c>
    </row>
    <row r="2" spans="1:8" ht="20.399999999999999" customHeight="1">
      <c r="C2" s="1" t="s">
        <v>26</v>
      </c>
      <c r="G2" s="1" t="s">
        <v>26</v>
      </c>
      <c r="H2" s="368"/>
    </row>
    <row r="3" spans="1:8">
      <c r="F3" s="5"/>
      <c r="G3" s="11"/>
      <c r="H3" s="368"/>
    </row>
    <row r="4" spans="1:8" ht="12" customHeight="1">
      <c r="A4" s="148"/>
      <c r="B4" s="336" t="s">
        <v>272</v>
      </c>
      <c r="C4" s="57">
        <v>4</v>
      </c>
      <c r="E4" s="175" t="s">
        <v>239</v>
      </c>
      <c r="F4" s="174" t="s">
        <v>240</v>
      </c>
      <c r="G4" s="13"/>
      <c r="H4" s="368"/>
    </row>
    <row r="5" spans="1:8">
      <c r="C5" s="13"/>
      <c r="E5" s="159"/>
      <c r="F5" s="12"/>
      <c r="G5" s="13"/>
      <c r="H5" s="368"/>
    </row>
    <row r="6" spans="1:8" ht="12.75" customHeight="1">
      <c r="A6" s="6" t="s">
        <v>27</v>
      </c>
      <c r="B6" s="6"/>
      <c r="C6" s="13"/>
      <c r="E6" s="159"/>
      <c r="F6" s="148" t="s">
        <v>257</v>
      </c>
      <c r="G6" s="148"/>
      <c r="H6" s="368"/>
    </row>
    <row r="7" spans="1:8">
      <c r="A7" s="53"/>
      <c r="C7" s="13"/>
      <c r="E7" s="159"/>
      <c r="F7" s="60" t="s">
        <v>301</v>
      </c>
      <c r="G7" s="57">
        <v>13</v>
      </c>
      <c r="H7" s="368"/>
    </row>
    <row r="8" spans="1:8">
      <c r="A8" s="176">
        <v>1</v>
      </c>
      <c r="B8" s="174" t="s">
        <v>206</v>
      </c>
      <c r="C8" s="93"/>
      <c r="E8" s="160"/>
      <c r="F8" s="61"/>
      <c r="G8" s="56"/>
    </row>
    <row r="9" spans="1:8" ht="12" customHeight="1">
      <c r="A9" s="90"/>
      <c r="B9" s="54"/>
      <c r="C9" s="93"/>
      <c r="E9" s="148" t="s">
        <v>251</v>
      </c>
      <c r="F9" s="148" t="s">
        <v>90</v>
      </c>
      <c r="G9" s="57"/>
    </row>
    <row r="10" spans="1:8">
      <c r="A10" s="155" t="s">
        <v>89</v>
      </c>
      <c r="B10" s="148" t="s">
        <v>242</v>
      </c>
      <c r="C10" s="57"/>
      <c r="E10" s="148"/>
      <c r="F10" s="259" t="s">
        <v>302</v>
      </c>
      <c r="G10" s="57"/>
    </row>
    <row r="11" spans="1:8">
      <c r="A11" s="155"/>
      <c r="B11" s="149" t="s">
        <v>243</v>
      </c>
      <c r="C11" s="57"/>
      <c r="E11" s="148"/>
      <c r="F11" s="97" t="s">
        <v>273</v>
      </c>
      <c r="G11" s="57">
        <v>14</v>
      </c>
    </row>
    <row r="12" spans="1:8">
      <c r="A12" s="155"/>
      <c r="B12" s="97" t="s">
        <v>267</v>
      </c>
      <c r="C12" s="57">
        <v>6</v>
      </c>
      <c r="E12" s="161"/>
      <c r="F12" s="61"/>
      <c r="G12" s="56"/>
    </row>
    <row r="13" spans="1:8" ht="12" customHeight="1">
      <c r="A13" s="156"/>
      <c r="B13" s="150"/>
      <c r="C13" s="151"/>
      <c r="E13" s="148" t="s">
        <v>252</v>
      </c>
      <c r="F13" s="148" t="s">
        <v>92</v>
      </c>
      <c r="G13" s="57"/>
    </row>
    <row r="14" spans="1:8">
      <c r="A14" s="148" t="s">
        <v>91</v>
      </c>
      <c r="B14" s="148" t="s">
        <v>242</v>
      </c>
      <c r="C14" s="57"/>
      <c r="E14" s="148"/>
      <c r="F14" s="148" t="s">
        <v>308</v>
      </c>
      <c r="G14" s="57"/>
    </row>
    <row r="15" spans="1:8">
      <c r="A15" s="148"/>
      <c r="B15" s="149" t="s">
        <v>243</v>
      </c>
      <c r="C15" s="57"/>
      <c r="E15" s="148"/>
      <c r="F15" s="148" t="s">
        <v>323</v>
      </c>
      <c r="G15" s="57"/>
    </row>
    <row r="16" spans="1:8">
      <c r="A16" s="148"/>
      <c r="B16" s="148" t="s">
        <v>321</v>
      </c>
      <c r="C16" s="57">
        <v>7</v>
      </c>
      <c r="E16" s="148"/>
      <c r="F16" s="97" t="s">
        <v>273</v>
      </c>
      <c r="G16" s="57">
        <v>15</v>
      </c>
    </row>
    <row r="17" spans="1:7" ht="13.2">
      <c r="A17"/>
      <c r="B17"/>
      <c r="C17" s="173"/>
      <c r="E17" s="161"/>
      <c r="F17" s="92"/>
      <c r="G17" s="55"/>
    </row>
    <row r="18" spans="1:7">
      <c r="A18" s="155" t="s">
        <v>169</v>
      </c>
      <c r="B18" s="148" t="s">
        <v>242</v>
      </c>
      <c r="C18" s="57"/>
      <c r="E18" s="165" t="s">
        <v>253</v>
      </c>
      <c r="F18" s="148" t="s">
        <v>258</v>
      </c>
      <c r="G18" s="57"/>
    </row>
    <row r="19" spans="1:7">
      <c r="A19" s="155"/>
      <c r="B19" s="149" t="s">
        <v>243</v>
      </c>
      <c r="C19" s="57"/>
      <c r="E19" s="165"/>
      <c r="F19" s="148" t="s">
        <v>307</v>
      </c>
      <c r="G19" s="57"/>
    </row>
    <row r="20" spans="1:7">
      <c r="A20" s="155"/>
      <c r="B20" s="148" t="s">
        <v>322</v>
      </c>
      <c r="C20" s="57"/>
      <c r="E20" s="165"/>
      <c r="F20" s="148" t="s">
        <v>324</v>
      </c>
      <c r="G20" s="57"/>
    </row>
    <row r="21" spans="1:7">
      <c r="A21" s="155"/>
      <c r="B21" s="97" t="s">
        <v>268</v>
      </c>
      <c r="C21" s="57">
        <v>8</v>
      </c>
      <c r="E21" s="165"/>
      <c r="F21" s="97" t="s">
        <v>273</v>
      </c>
      <c r="G21" s="57">
        <v>16</v>
      </c>
    </row>
    <row r="22" spans="1:7">
      <c r="A22" s="157"/>
      <c r="E22" s="162"/>
      <c r="F22" s="92"/>
      <c r="G22" s="55"/>
    </row>
    <row r="23" spans="1:7">
      <c r="A23" s="158" t="s">
        <v>245</v>
      </c>
      <c r="B23" s="148" t="s">
        <v>242</v>
      </c>
      <c r="C23" s="172"/>
      <c r="E23" s="165" t="s">
        <v>255</v>
      </c>
      <c r="F23" s="148" t="s">
        <v>259</v>
      </c>
      <c r="G23" s="57"/>
    </row>
    <row r="24" spans="1:7">
      <c r="A24" s="155"/>
      <c r="B24" s="149" t="s">
        <v>243</v>
      </c>
      <c r="C24" s="57"/>
      <c r="E24" s="165"/>
      <c r="F24" s="148" t="s">
        <v>307</v>
      </c>
      <c r="G24" s="57"/>
    </row>
    <row r="25" spans="1:7">
      <c r="A25" s="155"/>
      <c r="B25" s="148" t="s">
        <v>322</v>
      </c>
      <c r="C25" s="57"/>
      <c r="E25" s="165"/>
      <c r="F25" s="148" t="s">
        <v>324</v>
      </c>
      <c r="G25" s="57"/>
    </row>
    <row r="26" spans="1:7">
      <c r="A26" s="155"/>
      <c r="B26" s="148" t="s">
        <v>244</v>
      </c>
      <c r="C26" s="57"/>
      <c r="E26" s="165"/>
      <c r="F26" s="183" t="s">
        <v>274</v>
      </c>
      <c r="G26" s="57">
        <v>17</v>
      </c>
    </row>
    <row r="27" spans="1:7">
      <c r="A27" s="155"/>
      <c r="B27" s="97" t="s">
        <v>280</v>
      </c>
      <c r="C27" s="57">
        <v>9</v>
      </c>
      <c r="E27" s="162"/>
      <c r="F27" s="14"/>
      <c r="G27" s="13"/>
    </row>
    <row r="28" spans="1:7" ht="13.2">
      <c r="A28" s="157"/>
      <c r="C28" s="173"/>
      <c r="E28" s="165" t="s">
        <v>256</v>
      </c>
      <c r="F28" s="148" t="s">
        <v>90</v>
      </c>
      <c r="G28" s="57"/>
    </row>
    <row r="29" spans="1:7" ht="13.2">
      <c r="A29" s="176" t="s">
        <v>249</v>
      </c>
      <c r="B29" s="174" t="s">
        <v>246</v>
      </c>
      <c r="C29" s="173"/>
      <c r="E29" s="165"/>
      <c r="F29" s="259" t="s">
        <v>302</v>
      </c>
      <c r="G29" s="57"/>
    </row>
    <row r="30" spans="1:7" ht="13.2">
      <c r="A30" s="157"/>
      <c r="C30" s="173"/>
      <c r="E30" s="165"/>
      <c r="F30" s="164" t="s">
        <v>275</v>
      </c>
      <c r="G30" s="57">
        <v>18</v>
      </c>
    </row>
    <row r="31" spans="1:7">
      <c r="A31" s="158" t="s">
        <v>173</v>
      </c>
      <c r="B31" s="148" t="s">
        <v>247</v>
      </c>
      <c r="C31" s="57"/>
      <c r="E31" s="163"/>
      <c r="F31" s="97"/>
      <c r="G31" s="170"/>
    </row>
    <row r="32" spans="1:7">
      <c r="A32" s="158"/>
      <c r="B32" s="148" t="s">
        <v>248</v>
      </c>
      <c r="C32" s="57"/>
      <c r="E32" s="279" t="s">
        <v>254</v>
      </c>
      <c r="F32" s="166"/>
      <c r="G32" s="154"/>
    </row>
    <row r="33" spans="1:7">
      <c r="A33" s="155"/>
      <c r="B33" s="149" t="s">
        <v>243</v>
      </c>
      <c r="C33" s="57"/>
      <c r="E33" s="167"/>
      <c r="F33" s="148" t="s">
        <v>90</v>
      </c>
      <c r="G33" s="57"/>
    </row>
    <row r="34" spans="1:7">
      <c r="A34" s="155"/>
      <c r="B34" s="148" t="s">
        <v>322</v>
      </c>
      <c r="C34" s="57"/>
      <c r="E34" s="167"/>
      <c r="F34" s="97" t="s">
        <v>325</v>
      </c>
      <c r="G34" s="57">
        <v>13</v>
      </c>
    </row>
    <row r="35" spans="1:7">
      <c r="A35" s="155"/>
      <c r="B35" s="183" t="s">
        <v>268</v>
      </c>
      <c r="C35" s="57">
        <v>10</v>
      </c>
      <c r="E35" s="91"/>
      <c r="G35" s="171"/>
    </row>
    <row r="36" spans="1:7">
      <c r="A36" s="158"/>
      <c r="B36" s="14"/>
      <c r="C36" s="172"/>
      <c r="E36" s="279" t="s">
        <v>112</v>
      </c>
      <c r="F36" s="148"/>
      <c r="G36" s="57"/>
    </row>
    <row r="37" spans="1:7">
      <c r="A37" s="184" t="s">
        <v>241</v>
      </c>
      <c r="B37" s="148" t="s">
        <v>247</v>
      </c>
      <c r="C37" s="172"/>
      <c r="E37" s="152"/>
      <c r="F37" s="148" t="s">
        <v>172</v>
      </c>
      <c r="G37" s="57"/>
    </row>
    <row r="38" spans="1:7">
      <c r="A38" s="155"/>
      <c r="B38" s="148" t="s">
        <v>248</v>
      </c>
      <c r="C38" s="57"/>
      <c r="E38" s="152"/>
      <c r="F38" s="60" t="s">
        <v>276</v>
      </c>
      <c r="G38" s="172">
        <v>19</v>
      </c>
    </row>
    <row r="39" spans="1:7">
      <c r="A39" s="155"/>
      <c r="B39" s="149" t="s">
        <v>243</v>
      </c>
      <c r="C39" s="172"/>
      <c r="E39" s="153"/>
      <c r="F39" s="60"/>
    </row>
    <row r="40" spans="1:7">
      <c r="A40" s="95"/>
      <c r="B40" s="148" t="s">
        <v>322</v>
      </c>
      <c r="C40" s="57"/>
    </row>
    <row r="41" spans="1:7">
      <c r="A41" s="95"/>
      <c r="B41" s="148" t="s">
        <v>244</v>
      </c>
      <c r="C41" s="172"/>
    </row>
    <row r="42" spans="1:7">
      <c r="A42" s="158"/>
      <c r="B42" s="183" t="s">
        <v>280</v>
      </c>
      <c r="C42" s="172">
        <v>11</v>
      </c>
    </row>
    <row r="43" spans="1:7">
      <c r="A43" s="95"/>
      <c r="C43" s="172"/>
    </row>
    <row r="44" spans="1:7">
      <c r="A44" s="158" t="s">
        <v>250</v>
      </c>
      <c r="B44" s="148" t="s">
        <v>247</v>
      </c>
      <c r="C44" s="57"/>
    </row>
    <row r="45" spans="1:7">
      <c r="A45" s="155"/>
      <c r="B45" s="148" t="s">
        <v>248</v>
      </c>
      <c r="C45" s="57"/>
    </row>
    <row r="46" spans="1:7">
      <c r="A46" s="95"/>
      <c r="B46" s="149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3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43"/>
    <col min="7" max="7" width="26.109375" style="343" customWidth="1"/>
    <col min="8" max="259" width="11.44140625" style="343"/>
    <col min="260" max="260" width="26.109375" style="343" customWidth="1"/>
    <col min="261" max="515" width="11.44140625" style="343"/>
    <col min="516" max="516" width="26.109375" style="343" customWidth="1"/>
    <col min="517" max="771" width="11.44140625" style="343"/>
    <col min="772" max="772" width="26.109375" style="343" customWidth="1"/>
    <col min="773" max="1027" width="11.44140625" style="343"/>
    <col min="1028" max="1028" width="26.109375" style="343" customWidth="1"/>
    <col min="1029" max="1283" width="11.44140625" style="343"/>
    <col min="1284" max="1284" width="26.109375" style="343" customWidth="1"/>
    <col min="1285" max="1539" width="11.44140625" style="343"/>
    <col min="1540" max="1540" width="26.109375" style="343" customWidth="1"/>
    <col min="1541" max="1795" width="11.44140625" style="343"/>
    <col min="1796" max="1796" width="26.109375" style="343" customWidth="1"/>
    <col min="1797" max="2051" width="11.44140625" style="343"/>
    <col min="2052" max="2052" width="26.109375" style="343" customWidth="1"/>
    <col min="2053" max="2307" width="11.44140625" style="343"/>
    <col min="2308" max="2308" width="26.109375" style="343" customWidth="1"/>
    <col min="2309" max="2563" width="11.44140625" style="343"/>
    <col min="2564" max="2564" width="26.109375" style="343" customWidth="1"/>
    <col min="2565" max="2819" width="11.44140625" style="343"/>
    <col min="2820" max="2820" width="26.109375" style="343" customWidth="1"/>
    <col min="2821" max="3075" width="11.44140625" style="343"/>
    <col min="3076" max="3076" width="26.109375" style="343" customWidth="1"/>
    <col min="3077" max="3331" width="11.44140625" style="343"/>
    <col min="3332" max="3332" width="26.109375" style="343" customWidth="1"/>
    <col min="3333" max="3587" width="11.44140625" style="343"/>
    <col min="3588" max="3588" width="26.109375" style="343" customWidth="1"/>
    <col min="3589" max="3843" width="11.44140625" style="343"/>
    <col min="3844" max="3844" width="26.109375" style="343" customWidth="1"/>
    <col min="3845" max="4099" width="11.44140625" style="343"/>
    <col min="4100" max="4100" width="26.109375" style="343" customWidth="1"/>
    <col min="4101" max="4355" width="11.44140625" style="343"/>
    <col min="4356" max="4356" width="26.109375" style="343" customWidth="1"/>
    <col min="4357" max="4611" width="11.44140625" style="343"/>
    <col min="4612" max="4612" width="26.109375" style="343" customWidth="1"/>
    <col min="4613" max="4867" width="11.44140625" style="343"/>
    <col min="4868" max="4868" width="26.109375" style="343" customWidth="1"/>
    <col min="4869" max="5123" width="11.44140625" style="343"/>
    <col min="5124" max="5124" width="26.109375" style="343" customWidth="1"/>
    <col min="5125" max="5379" width="11.44140625" style="343"/>
    <col min="5380" max="5380" width="26.109375" style="343" customWidth="1"/>
    <col min="5381" max="5635" width="11.44140625" style="343"/>
    <col min="5636" max="5636" width="26.109375" style="343" customWidth="1"/>
    <col min="5637" max="5891" width="11.44140625" style="343"/>
    <col min="5892" max="5892" width="26.109375" style="343" customWidth="1"/>
    <col min="5893" max="6147" width="11.44140625" style="343"/>
    <col min="6148" max="6148" width="26.109375" style="343" customWidth="1"/>
    <col min="6149" max="6403" width="11.44140625" style="343"/>
    <col min="6404" max="6404" width="26.109375" style="343" customWidth="1"/>
    <col min="6405" max="6659" width="11.44140625" style="343"/>
    <col min="6660" max="6660" width="26.109375" style="343" customWidth="1"/>
    <col min="6661" max="6915" width="11.44140625" style="343"/>
    <col min="6916" max="6916" width="26.109375" style="343" customWidth="1"/>
    <col min="6917" max="7171" width="11.44140625" style="343"/>
    <col min="7172" max="7172" width="26.109375" style="343" customWidth="1"/>
    <col min="7173" max="7427" width="11.44140625" style="343"/>
    <col min="7428" max="7428" width="26.109375" style="343" customWidth="1"/>
    <col min="7429" max="7683" width="11.44140625" style="343"/>
    <col min="7684" max="7684" width="26.109375" style="343" customWidth="1"/>
    <col min="7685" max="7939" width="11.44140625" style="343"/>
    <col min="7940" max="7940" width="26.109375" style="343" customWidth="1"/>
    <col min="7941" max="8195" width="11.44140625" style="343"/>
    <col min="8196" max="8196" width="26.109375" style="343" customWidth="1"/>
    <col min="8197" max="8451" width="11.44140625" style="343"/>
    <col min="8452" max="8452" width="26.109375" style="343" customWidth="1"/>
    <col min="8453" max="8707" width="11.44140625" style="343"/>
    <col min="8708" max="8708" width="26.109375" style="343" customWidth="1"/>
    <col min="8709" max="8963" width="11.44140625" style="343"/>
    <col min="8964" max="8964" width="26.109375" style="343" customWidth="1"/>
    <col min="8965" max="9219" width="11.44140625" style="343"/>
    <col min="9220" max="9220" width="26.109375" style="343" customWidth="1"/>
    <col min="9221" max="9475" width="11.44140625" style="343"/>
    <col min="9476" max="9476" width="26.109375" style="343" customWidth="1"/>
    <col min="9477" max="9731" width="11.44140625" style="343"/>
    <col min="9732" max="9732" width="26.109375" style="343" customWidth="1"/>
    <col min="9733" max="9987" width="11.44140625" style="343"/>
    <col min="9988" max="9988" width="26.109375" style="343" customWidth="1"/>
    <col min="9989" max="10243" width="11.44140625" style="343"/>
    <col min="10244" max="10244" width="26.109375" style="343" customWidth="1"/>
    <col min="10245" max="10499" width="11.44140625" style="343"/>
    <col min="10500" max="10500" width="26.109375" style="343" customWidth="1"/>
    <col min="10501" max="10755" width="11.44140625" style="343"/>
    <col min="10756" max="10756" width="26.109375" style="343" customWidth="1"/>
    <col min="10757" max="11011" width="11.44140625" style="343"/>
    <col min="11012" max="11012" width="26.109375" style="343" customWidth="1"/>
    <col min="11013" max="11267" width="11.44140625" style="343"/>
    <col min="11268" max="11268" width="26.109375" style="343" customWidth="1"/>
    <col min="11269" max="11523" width="11.44140625" style="343"/>
    <col min="11524" max="11524" width="26.109375" style="343" customWidth="1"/>
    <col min="11525" max="11779" width="11.44140625" style="343"/>
    <col min="11780" max="11780" width="26.109375" style="343" customWidth="1"/>
    <col min="11781" max="12035" width="11.44140625" style="343"/>
    <col min="12036" max="12036" width="26.109375" style="343" customWidth="1"/>
    <col min="12037" max="12291" width="11.44140625" style="343"/>
    <col min="12292" max="12292" width="26.109375" style="343" customWidth="1"/>
    <col min="12293" max="12547" width="11.44140625" style="343"/>
    <col min="12548" max="12548" width="26.109375" style="343" customWidth="1"/>
    <col min="12549" max="12803" width="11.44140625" style="343"/>
    <col min="12804" max="12804" width="26.109375" style="343" customWidth="1"/>
    <col min="12805" max="13059" width="11.44140625" style="343"/>
    <col min="13060" max="13060" width="26.109375" style="343" customWidth="1"/>
    <col min="13061" max="13315" width="11.44140625" style="343"/>
    <col min="13316" max="13316" width="26.109375" style="343" customWidth="1"/>
    <col min="13317" max="13571" width="11.44140625" style="343"/>
    <col min="13572" max="13572" width="26.109375" style="343" customWidth="1"/>
    <col min="13573" max="13827" width="11.44140625" style="343"/>
    <col min="13828" max="13828" width="26.109375" style="343" customWidth="1"/>
    <col min="13829" max="14083" width="11.44140625" style="343"/>
    <col min="14084" max="14084" width="26.109375" style="343" customWidth="1"/>
    <col min="14085" max="14339" width="11.44140625" style="343"/>
    <col min="14340" max="14340" width="26.109375" style="343" customWidth="1"/>
    <col min="14341" max="14595" width="11.44140625" style="343"/>
    <col min="14596" max="14596" width="26.109375" style="343" customWidth="1"/>
    <col min="14597" max="14851" width="11.44140625" style="343"/>
    <col min="14852" max="14852" width="26.109375" style="343" customWidth="1"/>
    <col min="14853" max="15107" width="11.44140625" style="343"/>
    <col min="15108" max="15108" width="26.109375" style="343" customWidth="1"/>
    <col min="15109" max="15363" width="11.44140625" style="343"/>
    <col min="15364" max="15364" width="26.109375" style="343" customWidth="1"/>
    <col min="15365" max="15619" width="11.44140625" style="343"/>
    <col min="15620" max="15620" width="26.109375" style="343" customWidth="1"/>
    <col min="15621" max="15875" width="11.44140625" style="343"/>
    <col min="15876" max="15876" width="26.109375" style="343" customWidth="1"/>
    <col min="15877" max="16131" width="11.44140625" style="343"/>
    <col min="16132" max="16132" width="26.109375" style="343" customWidth="1"/>
    <col min="16133" max="16384" width="11.44140625" style="343"/>
  </cols>
  <sheetData>
    <row r="1" spans="1:2">
      <c r="A1" s="370" t="s">
        <v>50</v>
      </c>
      <c r="B1" s="370"/>
    </row>
    <row r="2" spans="1:2">
      <c r="A2" s="342"/>
      <c r="B2" s="342"/>
    </row>
    <row r="112" spans="1:7">
      <c r="A112" s="344"/>
      <c r="C112" s="345"/>
      <c r="D112" s="345"/>
      <c r="E112" s="345"/>
      <c r="F112" s="345"/>
      <c r="G112" s="345"/>
    </row>
    <row r="113" spans="1:9">
      <c r="A113" s="344"/>
    </row>
    <row r="114" spans="1:9">
      <c r="A114" s="346"/>
    </row>
    <row r="115" spans="1:9">
      <c r="A115" s="345" t="s">
        <v>310</v>
      </c>
      <c r="C115" s="345"/>
      <c r="D115" s="345"/>
      <c r="E115" s="347"/>
      <c r="F115" s="347"/>
    </row>
    <row r="116" spans="1:9">
      <c r="A116" s="345" t="s">
        <v>310</v>
      </c>
      <c r="C116" s="348"/>
      <c r="D116" s="348"/>
      <c r="E116" s="348"/>
      <c r="F116" s="348"/>
      <c r="G116" s="348"/>
    </row>
    <row r="117" spans="1:9">
      <c r="A117" s="345" t="s">
        <v>310</v>
      </c>
      <c r="C117" s="347"/>
      <c r="D117" s="347"/>
      <c r="E117" s="347"/>
      <c r="F117" s="347"/>
      <c r="G117" s="347"/>
    </row>
    <row r="118" spans="1:9">
      <c r="A118" s="345"/>
      <c r="B118" s="345"/>
      <c r="C118" s="347"/>
      <c r="D118" s="347"/>
      <c r="E118" s="347"/>
      <c r="F118" s="347"/>
      <c r="G118" s="347"/>
    </row>
    <row r="119" spans="1:9">
      <c r="A119" s="345"/>
      <c r="B119" s="345"/>
      <c r="C119" s="345"/>
      <c r="D119" s="345"/>
      <c r="E119" s="345"/>
      <c r="F119" s="345"/>
      <c r="G119" s="345"/>
    </row>
    <row r="120" spans="1:9">
      <c r="A120" s="345"/>
      <c r="C120" s="349"/>
      <c r="D120" s="349"/>
      <c r="E120" s="349"/>
      <c r="F120" s="349"/>
      <c r="G120" s="349"/>
    </row>
    <row r="121" spans="1:9">
      <c r="A121" s="345"/>
      <c r="B121" s="350"/>
      <c r="C121" s="351"/>
      <c r="D121" s="351"/>
      <c r="E121" s="351"/>
      <c r="F121" s="351"/>
      <c r="G121" s="351"/>
    </row>
    <row r="122" spans="1:9">
      <c r="A122" s="345"/>
      <c r="B122" s="352"/>
      <c r="C122" s="347"/>
      <c r="D122" s="347"/>
      <c r="E122" s="347"/>
      <c r="F122" s="347"/>
      <c r="G122" s="347"/>
    </row>
    <row r="123" spans="1:9">
      <c r="A123" s="345" t="s">
        <v>310</v>
      </c>
      <c r="B123" s="353"/>
      <c r="C123" s="353"/>
      <c r="D123" s="353"/>
      <c r="E123" s="353"/>
      <c r="F123" s="353"/>
      <c r="G123" s="353"/>
    </row>
    <row r="124" spans="1:9">
      <c r="A124" s="345" t="s">
        <v>310</v>
      </c>
      <c r="B124" s="345"/>
      <c r="C124" s="347"/>
      <c r="D124" s="347"/>
      <c r="E124" s="347"/>
      <c r="F124" s="347"/>
      <c r="G124" s="347"/>
    </row>
    <row r="125" spans="1:9">
      <c r="A125" s="345" t="s">
        <v>310</v>
      </c>
      <c r="B125" s="345"/>
      <c r="C125" s="347"/>
      <c r="D125" s="347"/>
      <c r="E125" s="347"/>
      <c r="F125" s="347"/>
      <c r="G125" s="347"/>
    </row>
    <row r="126" spans="1:9">
      <c r="A126" s="345" t="s">
        <v>310</v>
      </c>
      <c r="B126" s="345"/>
      <c r="C126" s="345"/>
      <c r="D126" s="345"/>
      <c r="E126" s="345"/>
      <c r="F126" s="345"/>
      <c r="G126" s="345"/>
    </row>
    <row r="127" spans="1:9">
      <c r="A127" s="345" t="s">
        <v>310</v>
      </c>
      <c r="B127" s="345"/>
      <c r="C127" s="345"/>
      <c r="D127" s="345"/>
      <c r="E127" s="345"/>
      <c r="F127" s="345"/>
      <c r="G127" s="345"/>
      <c r="I127" s="328"/>
    </row>
    <row r="128" spans="1:9">
      <c r="A128" s="345" t="s">
        <v>310</v>
      </c>
      <c r="B128" s="345"/>
      <c r="C128" s="345"/>
      <c r="D128" s="345"/>
      <c r="E128" s="345"/>
      <c r="F128" s="345"/>
      <c r="G128" s="345"/>
    </row>
    <row r="129" spans="1:7">
      <c r="A129" s="345" t="s">
        <v>310</v>
      </c>
      <c r="B129" s="345"/>
      <c r="C129" s="345"/>
      <c r="D129" s="345"/>
      <c r="E129" s="345"/>
      <c r="F129" s="345"/>
      <c r="G129" s="345"/>
    </row>
    <row r="130" spans="1:7">
      <c r="A130" s="345" t="s">
        <v>310</v>
      </c>
      <c r="B130" s="345"/>
      <c r="C130" s="345"/>
      <c r="D130" s="345"/>
      <c r="E130" s="345"/>
      <c r="F130" s="345"/>
      <c r="G130" s="345"/>
    </row>
    <row r="131" spans="1:7">
      <c r="A131" s="345" t="s">
        <v>310</v>
      </c>
      <c r="B131" s="345"/>
      <c r="C131" s="345"/>
      <c r="D131" s="345"/>
      <c r="E131" s="345"/>
      <c r="F131" s="345"/>
      <c r="G131" s="345"/>
    </row>
    <row r="132" spans="1:7">
      <c r="A132" s="345" t="s">
        <v>310</v>
      </c>
      <c r="B132" s="345"/>
      <c r="C132" s="345"/>
      <c r="D132" s="345"/>
      <c r="E132" s="345"/>
      <c r="F132" s="345"/>
      <c r="G132" s="345"/>
    </row>
    <row r="133" spans="1:7">
      <c r="A133" s="345" t="s">
        <v>310</v>
      </c>
      <c r="B133" s="345"/>
      <c r="C133" s="345"/>
      <c r="D133" s="345"/>
      <c r="E133" s="345"/>
      <c r="F133" s="345"/>
      <c r="G133" s="345"/>
    </row>
    <row r="134" spans="1:7">
      <c r="A134" s="345" t="s">
        <v>310</v>
      </c>
      <c r="B134" s="345"/>
      <c r="C134" s="345"/>
      <c r="D134" s="345"/>
      <c r="E134" s="345"/>
      <c r="F134" s="345"/>
      <c r="G134" s="345"/>
    </row>
    <row r="135" spans="1:7">
      <c r="A135" s="345" t="s">
        <v>310</v>
      </c>
      <c r="B135" s="345"/>
      <c r="C135" s="345"/>
      <c r="D135" s="345"/>
      <c r="E135" s="345"/>
      <c r="F135" s="345"/>
      <c r="G135" s="345"/>
    </row>
    <row r="136" spans="1:7">
      <c r="A136" s="345" t="s">
        <v>310</v>
      </c>
      <c r="B136" s="345"/>
      <c r="C136" s="345"/>
      <c r="D136" s="345"/>
      <c r="E136" s="345"/>
      <c r="F136" s="345"/>
      <c r="G136" s="345"/>
    </row>
    <row r="137" spans="1:7">
      <c r="A137" s="345" t="s">
        <v>310</v>
      </c>
      <c r="B137" s="345"/>
      <c r="C137" s="345"/>
      <c r="D137" s="345"/>
      <c r="E137" s="345"/>
      <c r="F137" s="345"/>
      <c r="G137" s="345"/>
    </row>
    <row r="138" spans="1:7">
      <c r="A138" s="345" t="s">
        <v>310</v>
      </c>
      <c r="B138" s="345"/>
      <c r="C138" s="345"/>
      <c r="D138" s="345"/>
      <c r="E138" s="345"/>
      <c r="F138" s="345"/>
      <c r="G138" s="345"/>
    </row>
    <row r="139" spans="1:7">
      <c r="A139" s="345" t="s">
        <v>310</v>
      </c>
      <c r="B139" s="345"/>
      <c r="C139" s="345"/>
      <c r="D139" s="345"/>
      <c r="E139" s="345"/>
      <c r="F139" s="345"/>
      <c r="G139" s="345"/>
    </row>
    <row r="140" spans="1:7">
      <c r="A140" s="345" t="s">
        <v>310</v>
      </c>
      <c r="B140" s="345"/>
      <c r="C140" s="345"/>
      <c r="D140" s="345"/>
      <c r="E140" s="345"/>
      <c r="F140" s="345"/>
      <c r="G140" s="345"/>
    </row>
    <row r="141" spans="1:7">
      <c r="B141" s="345"/>
      <c r="C141" s="345"/>
      <c r="D141" s="345"/>
      <c r="E141" s="345"/>
      <c r="F141" s="345"/>
      <c r="G141" s="345"/>
    </row>
    <row r="142" spans="1:7">
      <c r="B142" s="345"/>
      <c r="C142" s="345"/>
      <c r="D142" s="345"/>
      <c r="E142" s="345"/>
      <c r="F142" s="345"/>
      <c r="G142" s="345"/>
    </row>
    <row r="143" spans="1:7">
      <c r="B143" s="345"/>
      <c r="C143" s="345"/>
      <c r="D143" s="345"/>
      <c r="E143" s="345"/>
      <c r="F143" s="345"/>
      <c r="G143" s="345"/>
    </row>
    <row r="144" spans="1:7">
      <c r="B144" s="345"/>
      <c r="C144" s="345"/>
      <c r="D144" s="345"/>
      <c r="E144" s="345"/>
      <c r="F144" s="345"/>
      <c r="G144" s="345"/>
    </row>
    <row r="145" spans="1:7">
      <c r="A145" s="354"/>
      <c r="B145" s="345"/>
      <c r="C145" s="345"/>
      <c r="D145" s="345"/>
      <c r="E145" s="345"/>
      <c r="F145" s="345"/>
      <c r="G145" s="345"/>
    </row>
    <row r="146" spans="1:7">
      <c r="A146" s="344"/>
      <c r="B146" s="345"/>
      <c r="C146" s="345"/>
      <c r="D146" s="345"/>
      <c r="E146" s="345"/>
      <c r="F146" s="345"/>
      <c r="G146" s="345"/>
    </row>
    <row r="147" spans="1:7">
      <c r="A147" s="346"/>
      <c r="B147" s="345"/>
      <c r="C147" s="345"/>
      <c r="D147" s="345"/>
      <c r="E147" s="345"/>
      <c r="F147" s="345"/>
      <c r="G147" s="345"/>
    </row>
    <row r="148" spans="1:7">
      <c r="B148" s="345"/>
      <c r="C148" s="345"/>
      <c r="D148" s="345"/>
      <c r="E148" s="345"/>
      <c r="F148" s="345"/>
      <c r="G148" s="345"/>
    </row>
    <row r="149" spans="1:7">
      <c r="B149" s="345"/>
      <c r="C149" s="345"/>
      <c r="D149" s="345"/>
      <c r="E149" s="345"/>
      <c r="F149" s="345"/>
      <c r="G149" s="345"/>
    </row>
    <row r="150" spans="1:7">
      <c r="B150" s="345"/>
      <c r="C150" s="345"/>
      <c r="D150" s="345"/>
      <c r="E150" s="345"/>
      <c r="F150" s="345"/>
      <c r="G150" s="345"/>
    </row>
    <row r="151" spans="1:7">
      <c r="B151" s="345"/>
      <c r="C151" s="345"/>
      <c r="D151" s="345"/>
      <c r="E151" s="345"/>
      <c r="F151" s="345"/>
      <c r="G151" s="345"/>
    </row>
    <row r="152" spans="1:7">
      <c r="B152" s="345"/>
      <c r="C152" s="345"/>
      <c r="D152" s="345"/>
      <c r="E152" s="345"/>
      <c r="F152" s="345"/>
      <c r="G152" s="345"/>
    </row>
    <row r="153" spans="1:7">
      <c r="B153" s="345"/>
      <c r="C153" s="345"/>
      <c r="D153" s="345"/>
      <c r="E153" s="345"/>
      <c r="F153" s="345"/>
      <c r="G153" s="345"/>
    </row>
    <row r="154" spans="1:7">
      <c r="B154" s="345"/>
      <c r="C154" s="345"/>
      <c r="D154" s="345"/>
      <c r="E154" s="345"/>
      <c r="F154" s="345"/>
      <c r="G154" s="345"/>
    </row>
    <row r="155" spans="1:7">
      <c r="B155" s="345"/>
      <c r="C155" s="345"/>
      <c r="D155" s="345"/>
      <c r="E155" s="345"/>
      <c r="F155" s="345"/>
      <c r="G155" s="345"/>
    </row>
    <row r="156" spans="1:7">
      <c r="B156" s="345"/>
      <c r="C156" s="345"/>
      <c r="D156" s="345"/>
      <c r="E156" s="345"/>
      <c r="F156" s="345"/>
      <c r="G156" s="345"/>
    </row>
    <row r="157" spans="1:7">
      <c r="B157" s="345"/>
      <c r="C157" s="345"/>
      <c r="D157" s="345"/>
      <c r="E157" s="345"/>
      <c r="F157" s="345"/>
      <c r="G157" s="345"/>
    </row>
    <row r="158" spans="1:7">
      <c r="B158" s="345"/>
      <c r="C158" s="345"/>
      <c r="D158" s="345"/>
      <c r="E158" s="345"/>
      <c r="F158" s="345"/>
      <c r="G158" s="345"/>
    </row>
    <row r="159" spans="1:7">
      <c r="B159" s="345"/>
      <c r="C159" s="345"/>
      <c r="D159" s="345"/>
      <c r="E159" s="345"/>
      <c r="F159" s="345"/>
      <c r="G159" s="345"/>
    </row>
    <row r="160" spans="1:7">
      <c r="B160" s="345"/>
      <c r="C160" s="345"/>
      <c r="D160" s="345"/>
      <c r="E160" s="345"/>
      <c r="F160" s="345"/>
      <c r="G160" s="345"/>
    </row>
    <row r="161" spans="2:7">
      <c r="B161" s="345"/>
      <c r="C161" s="345"/>
      <c r="D161" s="345"/>
      <c r="E161" s="345"/>
      <c r="F161" s="345"/>
      <c r="G161" s="345"/>
    </row>
    <row r="162" spans="2:7">
      <c r="B162" s="345"/>
      <c r="C162" s="345"/>
      <c r="D162" s="345"/>
      <c r="E162" s="345"/>
      <c r="F162" s="345"/>
      <c r="G162" s="345"/>
    </row>
    <row r="163" spans="2:7">
      <c r="B163" s="345"/>
      <c r="C163" s="345"/>
      <c r="D163" s="345"/>
      <c r="E163" s="345"/>
      <c r="F163" s="345"/>
      <c r="G163" s="345"/>
    </row>
    <row r="164" spans="2:7">
      <c r="B164" s="345"/>
      <c r="C164" s="345"/>
      <c r="D164" s="345"/>
      <c r="E164" s="345"/>
      <c r="F164" s="345"/>
      <c r="G164" s="345"/>
    </row>
    <row r="165" spans="2:7">
      <c r="B165" s="345"/>
      <c r="C165" s="345"/>
      <c r="D165" s="345"/>
      <c r="E165" s="345"/>
      <c r="F165" s="345"/>
      <c r="G165" s="345"/>
    </row>
    <row r="166" spans="2:7">
      <c r="B166" s="345"/>
      <c r="C166" s="345"/>
      <c r="D166" s="345"/>
      <c r="E166" s="345"/>
      <c r="F166" s="345"/>
      <c r="G166" s="345"/>
    </row>
    <row r="167" spans="2:7">
      <c r="B167" s="345"/>
      <c r="C167" s="345"/>
      <c r="D167" s="345"/>
      <c r="E167" s="345"/>
      <c r="F167" s="345"/>
      <c r="G167" s="345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72" t="s">
        <v>238</v>
      </c>
      <c r="B1" s="373"/>
      <c r="C1" s="373"/>
      <c r="D1" s="373"/>
      <c r="E1" s="373"/>
      <c r="F1" s="373"/>
      <c r="G1" s="373"/>
      <c r="H1" s="373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74" t="s">
        <v>201</v>
      </c>
      <c r="B3" s="377" t="s">
        <v>16</v>
      </c>
      <c r="C3" s="380" t="s">
        <v>17</v>
      </c>
      <c r="D3" s="383" t="s">
        <v>18</v>
      </c>
      <c r="E3" s="383" t="s">
        <v>5</v>
      </c>
      <c r="F3" s="386" t="s">
        <v>207</v>
      </c>
      <c r="G3" s="387"/>
      <c r="H3" s="387"/>
    </row>
    <row r="4" spans="1:8" ht="12" customHeight="1">
      <c r="A4" s="375"/>
      <c r="B4" s="378"/>
      <c r="C4" s="381"/>
      <c r="D4" s="384"/>
      <c r="E4" s="384"/>
      <c r="F4" s="383" t="s">
        <v>15</v>
      </c>
      <c r="G4" s="389" t="s">
        <v>208</v>
      </c>
      <c r="H4" s="390"/>
    </row>
    <row r="5" spans="1:8" ht="12" customHeight="1">
      <c r="A5" s="375"/>
      <c r="B5" s="379"/>
      <c r="C5" s="382"/>
      <c r="D5" s="385"/>
      <c r="E5" s="385"/>
      <c r="F5" s="388"/>
      <c r="G5" s="219" t="s">
        <v>209</v>
      </c>
      <c r="H5" s="220" t="s">
        <v>228</v>
      </c>
    </row>
    <row r="6" spans="1:8" s="114" customFormat="1" ht="12" customHeight="1">
      <c r="A6" s="376"/>
      <c r="B6" s="391" t="s">
        <v>211</v>
      </c>
      <c r="C6" s="392"/>
      <c r="D6" s="219" t="s">
        <v>212</v>
      </c>
      <c r="E6" s="386" t="s">
        <v>213</v>
      </c>
      <c r="F6" s="387"/>
      <c r="G6" s="387"/>
      <c r="H6" s="387"/>
    </row>
    <row r="7" spans="1:8" ht="12" customHeight="1">
      <c r="A7" s="203"/>
      <c r="B7" s="203"/>
      <c r="C7" s="203"/>
      <c r="D7" s="203"/>
      <c r="E7" s="203"/>
      <c r="F7" s="203"/>
      <c r="G7" s="203"/>
      <c r="H7" s="203"/>
    </row>
    <row r="8" spans="1:8" ht="12" customHeight="1">
      <c r="A8" s="227">
        <v>2005</v>
      </c>
      <c r="B8" s="248">
        <v>345</v>
      </c>
      <c r="C8" s="248">
        <v>78969</v>
      </c>
      <c r="D8" s="248">
        <v>125276</v>
      </c>
      <c r="E8" s="248">
        <v>3386900</v>
      </c>
      <c r="F8" s="248">
        <v>25587198</v>
      </c>
      <c r="G8" s="248">
        <v>8983494</v>
      </c>
      <c r="H8" s="248">
        <v>3428269</v>
      </c>
    </row>
    <row r="9" spans="1:8" ht="12" customHeight="1">
      <c r="A9" s="227">
        <v>2006</v>
      </c>
      <c r="B9" s="248">
        <v>331</v>
      </c>
      <c r="C9" s="248">
        <v>77449</v>
      </c>
      <c r="D9" s="248">
        <v>123171</v>
      </c>
      <c r="E9" s="248">
        <v>3454921</v>
      </c>
      <c r="F9" s="248">
        <v>25897787</v>
      </c>
      <c r="G9" s="248">
        <v>9340708</v>
      </c>
      <c r="H9" s="248">
        <v>3558131</v>
      </c>
    </row>
    <row r="10" spans="1:8" ht="12" customHeight="1">
      <c r="A10" s="227">
        <v>2007</v>
      </c>
      <c r="B10" s="248">
        <v>324</v>
      </c>
      <c r="C10" s="248">
        <v>76662</v>
      </c>
      <c r="D10" s="248">
        <v>122529</v>
      </c>
      <c r="E10" s="248">
        <v>3482366</v>
      </c>
      <c r="F10" s="248">
        <v>26657968</v>
      </c>
      <c r="G10" s="248">
        <v>10165204</v>
      </c>
      <c r="H10" s="248">
        <v>3773319</v>
      </c>
    </row>
    <row r="11" spans="1:8" ht="12" customHeight="1">
      <c r="A11" s="227">
        <v>2008</v>
      </c>
      <c r="B11" s="248">
        <v>324</v>
      </c>
      <c r="C11" s="248">
        <v>77354</v>
      </c>
      <c r="D11" s="248">
        <v>124235</v>
      </c>
      <c r="E11" s="248">
        <v>3527369</v>
      </c>
      <c r="F11" s="248">
        <v>22836495</v>
      </c>
      <c r="G11" s="248">
        <v>10450809</v>
      </c>
      <c r="H11" s="248">
        <v>3629039</v>
      </c>
    </row>
    <row r="12" spans="1:8" ht="12" customHeight="1">
      <c r="A12" s="227">
        <v>2009</v>
      </c>
      <c r="B12" s="245">
        <v>328</v>
      </c>
      <c r="C12" s="245">
        <v>76993</v>
      </c>
      <c r="D12" s="245">
        <v>120934</v>
      </c>
      <c r="E12" s="245">
        <v>3477897</v>
      </c>
      <c r="F12" s="245">
        <v>21199289</v>
      </c>
      <c r="G12" s="245">
        <v>9913920</v>
      </c>
      <c r="H12" s="245">
        <v>3324747</v>
      </c>
    </row>
    <row r="13" spans="1:8" ht="12" customHeight="1">
      <c r="A13" s="227">
        <v>2010</v>
      </c>
      <c r="B13" s="245">
        <v>327</v>
      </c>
      <c r="C13" s="245">
        <v>77391</v>
      </c>
      <c r="D13" s="245">
        <v>124645</v>
      </c>
      <c r="E13" s="245">
        <v>3587414</v>
      </c>
      <c r="F13" s="245">
        <v>22073987</v>
      </c>
      <c r="G13" s="245">
        <v>10590946</v>
      </c>
      <c r="H13" s="245">
        <v>3715952</v>
      </c>
    </row>
    <row r="14" spans="1:8" ht="12" customHeight="1">
      <c r="A14" s="227">
        <v>2011</v>
      </c>
      <c r="B14" s="245">
        <v>332</v>
      </c>
      <c r="C14" s="245">
        <v>81010</v>
      </c>
      <c r="D14" s="245">
        <v>130823</v>
      </c>
      <c r="E14" s="245">
        <v>3872037</v>
      </c>
      <c r="F14" s="245">
        <v>23101071</v>
      </c>
      <c r="G14" s="245">
        <v>10823120</v>
      </c>
      <c r="H14" s="245">
        <v>3751863</v>
      </c>
    </row>
    <row r="15" spans="1:8" ht="12" customHeight="1">
      <c r="A15" s="227">
        <v>2012</v>
      </c>
      <c r="B15" s="245">
        <v>336</v>
      </c>
      <c r="C15" s="245">
        <v>81654</v>
      </c>
      <c r="D15" s="245">
        <v>130419</v>
      </c>
      <c r="E15" s="245">
        <v>3972254</v>
      </c>
      <c r="F15" s="245">
        <v>21731377</v>
      </c>
      <c r="G15" s="245">
        <v>11993223</v>
      </c>
      <c r="H15" s="245">
        <v>3608866</v>
      </c>
    </row>
    <row r="16" spans="1:8" ht="12" customHeight="1">
      <c r="A16" s="227">
        <v>2013</v>
      </c>
      <c r="B16" s="245">
        <v>333</v>
      </c>
      <c r="C16" s="245">
        <v>80959</v>
      </c>
      <c r="D16" s="245">
        <v>128699</v>
      </c>
      <c r="E16" s="245">
        <v>4015003</v>
      </c>
      <c r="F16" s="245">
        <v>21718436</v>
      </c>
      <c r="G16" s="245">
        <v>12154568</v>
      </c>
      <c r="H16" s="245">
        <v>3696976</v>
      </c>
    </row>
    <row r="17" spans="1:9" ht="12" customHeight="1">
      <c r="A17" s="227">
        <v>2014</v>
      </c>
      <c r="B17" s="245">
        <v>322</v>
      </c>
      <c r="C17" s="245">
        <v>80709</v>
      </c>
      <c r="D17" s="245">
        <v>127301</v>
      </c>
      <c r="E17" s="245">
        <v>4109270</v>
      </c>
      <c r="F17" s="245">
        <v>22301335</v>
      </c>
      <c r="G17" s="245">
        <v>12597109</v>
      </c>
      <c r="H17" s="245">
        <v>4005319</v>
      </c>
    </row>
    <row r="18" spans="1:9" ht="12" customHeight="1">
      <c r="A18" s="227"/>
      <c r="B18" s="245"/>
      <c r="C18" s="245"/>
      <c r="D18" s="245"/>
      <c r="E18" s="245"/>
      <c r="F18" s="245"/>
      <c r="G18" s="245"/>
      <c r="H18" s="245"/>
    </row>
    <row r="19" spans="1:9" ht="12" customHeight="1">
      <c r="A19" s="228">
        <v>2014</v>
      </c>
      <c r="B19" s="245"/>
      <c r="C19" s="245"/>
      <c r="D19" s="245"/>
      <c r="E19" s="245"/>
      <c r="F19" s="245"/>
      <c r="G19" s="245"/>
      <c r="H19" s="245"/>
    </row>
    <row r="20" spans="1:9" ht="12" customHeight="1">
      <c r="A20" s="116" t="s">
        <v>214</v>
      </c>
      <c r="B20" s="245">
        <v>325</v>
      </c>
      <c r="C20" s="245">
        <v>80164</v>
      </c>
      <c r="D20" s="245">
        <v>11256</v>
      </c>
      <c r="E20" s="245">
        <v>336272</v>
      </c>
      <c r="F20" s="245">
        <v>1720311</v>
      </c>
      <c r="G20" s="245">
        <v>988222</v>
      </c>
      <c r="H20" s="245">
        <v>318766</v>
      </c>
      <c r="I20" s="114"/>
    </row>
    <row r="21" spans="1:9" ht="12" customHeight="1">
      <c r="A21" s="116" t="s">
        <v>215</v>
      </c>
      <c r="B21" s="245">
        <v>323</v>
      </c>
      <c r="C21" s="245">
        <v>79947</v>
      </c>
      <c r="D21" s="245">
        <v>10511</v>
      </c>
      <c r="E21" s="245">
        <v>309921</v>
      </c>
      <c r="F21" s="245">
        <v>1685603</v>
      </c>
      <c r="G21" s="245">
        <v>958903</v>
      </c>
      <c r="H21" s="245">
        <v>332490</v>
      </c>
    </row>
    <row r="22" spans="1:9" ht="12" customHeight="1">
      <c r="A22" s="116" t="s">
        <v>76</v>
      </c>
      <c r="B22" s="245">
        <v>324</v>
      </c>
      <c r="C22" s="245">
        <v>80094</v>
      </c>
      <c r="D22" s="245">
        <v>11051</v>
      </c>
      <c r="E22" s="245">
        <v>321740</v>
      </c>
      <c r="F22" s="245">
        <v>1903031</v>
      </c>
      <c r="G22" s="245">
        <v>1079566</v>
      </c>
      <c r="H22" s="245">
        <v>368407</v>
      </c>
    </row>
    <row r="23" spans="1:9" ht="12" customHeight="1">
      <c r="A23" s="116" t="s">
        <v>216</v>
      </c>
      <c r="B23" s="245">
        <v>324</v>
      </c>
      <c r="C23" s="245">
        <v>80068</v>
      </c>
      <c r="D23" s="245">
        <v>32818</v>
      </c>
      <c r="E23" s="245">
        <v>967933</v>
      </c>
      <c r="F23" s="245">
        <v>5308945</v>
      </c>
      <c r="G23" s="245">
        <v>3026691</v>
      </c>
      <c r="H23" s="245">
        <v>1019664</v>
      </c>
    </row>
    <row r="24" spans="1:9" ht="12" customHeight="1">
      <c r="A24" s="116" t="s">
        <v>77</v>
      </c>
      <c r="B24" s="245">
        <v>324</v>
      </c>
      <c r="C24" s="245">
        <v>80231</v>
      </c>
      <c r="D24" s="245">
        <v>10408</v>
      </c>
      <c r="E24" s="245">
        <v>389881</v>
      </c>
      <c r="F24" s="245">
        <v>1822019</v>
      </c>
      <c r="G24" s="245">
        <v>1003420</v>
      </c>
      <c r="H24" s="245">
        <v>339247</v>
      </c>
    </row>
    <row r="25" spans="1:9" ht="12" customHeight="1">
      <c r="A25" s="116" t="s">
        <v>78</v>
      </c>
      <c r="B25" s="245">
        <v>322</v>
      </c>
      <c r="C25" s="245">
        <v>80254</v>
      </c>
      <c r="D25" s="245">
        <v>10361</v>
      </c>
      <c r="E25" s="245">
        <v>333463</v>
      </c>
      <c r="F25" s="245">
        <v>1755192</v>
      </c>
      <c r="G25" s="245">
        <v>994259</v>
      </c>
      <c r="H25" s="245">
        <v>329186</v>
      </c>
    </row>
    <row r="26" spans="1:9" ht="12" customHeight="1">
      <c r="A26" s="116" t="s">
        <v>79</v>
      </c>
      <c r="B26" s="245">
        <v>323</v>
      </c>
      <c r="C26" s="245">
        <v>80611</v>
      </c>
      <c r="D26" s="245">
        <v>10401</v>
      </c>
      <c r="E26" s="245">
        <v>338792</v>
      </c>
      <c r="F26" s="245">
        <v>1905636</v>
      </c>
      <c r="G26" s="245">
        <v>1103811</v>
      </c>
      <c r="H26" s="245">
        <v>332425</v>
      </c>
    </row>
    <row r="27" spans="1:9" ht="12" customHeight="1">
      <c r="A27" s="116" t="s">
        <v>217</v>
      </c>
      <c r="B27" s="245">
        <v>323</v>
      </c>
      <c r="C27" s="245">
        <v>80365</v>
      </c>
      <c r="D27" s="245">
        <v>31169</v>
      </c>
      <c r="E27" s="245">
        <v>1062136</v>
      </c>
      <c r="F27" s="245">
        <v>5482847</v>
      </c>
      <c r="G27" s="245">
        <v>3101490</v>
      </c>
      <c r="H27" s="245">
        <v>1000858</v>
      </c>
    </row>
    <row r="28" spans="1:9" ht="12" customHeight="1">
      <c r="A28" s="116" t="s">
        <v>93</v>
      </c>
      <c r="B28" s="245">
        <v>324</v>
      </c>
      <c r="C28" s="245">
        <v>80217</v>
      </c>
      <c r="D28" s="245">
        <v>63987</v>
      </c>
      <c r="E28" s="245">
        <v>2030069</v>
      </c>
      <c r="F28" s="245">
        <v>10791792</v>
      </c>
      <c r="G28" s="245">
        <v>6128181</v>
      </c>
      <c r="H28" s="245">
        <v>2020521</v>
      </c>
    </row>
    <row r="29" spans="1:9" ht="12" customHeight="1">
      <c r="A29" s="116" t="s">
        <v>80</v>
      </c>
      <c r="B29" s="245">
        <v>323</v>
      </c>
      <c r="C29" s="245">
        <v>80687</v>
      </c>
      <c r="D29" s="245">
        <v>10989</v>
      </c>
      <c r="E29" s="245">
        <v>337190</v>
      </c>
      <c r="F29" s="245">
        <v>1844408</v>
      </c>
      <c r="G29" s="245">
        <v>1034054</v>
      </c>
      <c r="H29" s="245">
        <v>327822</v>
      </c>
    </row>
    <row r="30" spans="1:9" ht="12" customHeight="1">
      <c r="A30" s="116" t="s">
        <v>218</v>
      </c>
      <c r="B30" s="245">
        <v>323</v>
      </c>
      <c r="C30" s="245">
        <v>80822</v>
      </c>
      <c r="D30" s="245">
        <v>9955</v>
      </c>
      <c r="E30" s="245">
        <v>319522</v>
      </c>
      <c r="F30" s="245">
        <v>1725053</v>
      </c>
      <c r="G30" s="245">
        <v>1006662</v>
      </c>
      <c r="H30" s="245">
        <v>299065</v>
      </c>
    </row>
    <row r="31" spans="1:9" ht="12" customHeight="1">
      <c r="A31" s="116" t="s">
        <v>219</v>
      </c>
      <c r="B31" s="245">
        <v>321</v>
      </c>
      <c r="C31" s="245">
        <v>81660</v>
      </c>
      <c r="D31" s="245">
        <v>11089</v>
      </c>
      <c r="E31" s="245">
        <v>321446</v>
      </c>
      <c r="F31" s="245">
        <v>2002076</v>
      </c>
      <c r="G31" s="245">
        <v>1156552</v>
      </c>
      <c r="H31" s="245">
        <v>355695</v>
      </c>
    </row>
    <row r="32" spans="1:9" ht="12" customHeight="1">
      <c r="A32" s="116" t="s">
        <v>220</v>
      </c>
      <c r="B32" s="245">
        <v>322</v>
      </c>
      <c r="C32" s="245">
        <v>81056</v>
      </c>
      <c r="D32" s="245">
        <v>32033</v>
      </c>
      <c r="E32" s="245">
        <v>978158</v>
      </c>
      <c r="F32" s="245">
        <v>5571538</v>
      </c>
      <c r="G32" s="245">
        <v>3197267</v>
      </c>
      <c r="H32" s="245">
        <v>982581</v>
      </c>
    </row>
    <row r="33" spans="1:9" ht="12" customHeight="1">
      <c r="A33" s="116" t="s">
        <v>221</v>
      </c>
      <c r="B33" s="245">
        <v>321</v>
      </c>
      <c r="C33" s="245">
        <v>81424</v>
      </c>
      <c r="D33" s="245">
        <v>11055</v>
      </c>
      <c r="E33" s="245">
        <v>319390</v>
      </c>
      <c r="F33" s="245">
        <v>1840719</v>
      </c>
      <c r="G33" s="245">
        <v>1064954</v>
      </c>
      <c r="H33" s="245">
        <v>316584</v>
      </c>
    </row>
    <row r="34" spans="1:9" ht="12" customHeight="1">
      <c r="A34" s="116" t="s">
        <v>222</v>
      </c>
      <c r="B34" s="245">
        <v>320</v>
      </c>
      <c r="C34" s="245">
        <v>81407</v>
      </c>
      <c r="D34" s="245">
        <v>10728</v>
      </c>
      <c r="E34" s="245">
        <v>442015</v>
      </c>
      <c r="F34" s="245">
        <v>1893729</v>
      </c>
      <c r="G34" s="245">
        <v>1071281</v>
      </c>
      <c r="H34" s="245">
        <v>351127</v>
      </c>
    </row>
    <row r="35" spans="1:9" ht="12" customHeight="1">
      <c r="A35" s="116" t="s">
        <v>223</v>
      </c>
      <c r="B35" s="245">
        <v>320</v>
      </c>
      <c r="C35" s="245">
        <v>81212</v>
      </c>
      <c r="D35" s="245">
        <v>9498</v>
      </c>
      <c r="E35" s="245">
        <v>339638</v>
      </c>
      <c r="F35" s="245">
        <v>2203557</v>
      </c>
      <c r="G35" s="245">
        <v>1135424</v>
      </c>
      <c r="H35" s="245">
        <v>334506</v>
      </c>
    </row>
    <row r="36" spans="1:9" ht="12" customHeight="1">
      <c r="A36" s="116" t="s">
        <v>224</v>
      </c>
      <c r="B36" s="245">
        <v>320</v>
      </c>
      <c r="C36" s="245">
        <v>81348</v>
      </c>
      <c r="D36" s="245">
        <v>31281</v>
      </c>
      <c r="E36" s="245">
        <v>1101042</v>
      </c>
      <c r="F36" s="245">
        <v>5938005</v>
      </c>
      <c r="G36" s="245">
        <v>3271660</v>
      </c>
      <c r="H36" s="245">
        <v>1002217</v>
      </c>
    </row>
    <row r="37" spans="1:9" ht="12" customHeight="1">
      <c r="A37" s="116" t="s">
        <v>94</v>
      </c>
      <c r="B37" s="245">
        <v>321</v>
      </c>
      <c r="C37" s="246">
        <v>81202</v>
      </c>
      <c r="D37" s="246">
        <v>63314</v>
      </c>
      <c r="E37" s="246">
        <v>2079201</v>
      </c>
      <c r="F37" s="246">
        <v>11509543</v>
      </c>
      <c r="G37" s="246">
        <v>6468928</v>
      </c>
      <c r="H37" s="246">
        <v>1984798</v>
      </c>
    </row>
    <row r="38" spans="1:9" ht="12" customHeight="1">
      <c r="A38" s="116"/>
      <c r="B38" s="247"/>
      <c r="C38" s="247"/>
      <c r="D38" s="247"/>
      <c r="E38" s="247"/>
      <c r="F38" s="247"/>
      <c r="G38" s="247"/>
      <c r="H38" s="247"/>
    </row>
    <row r="39" spans="1:9" ht="12" customHeight="1">
      <c r="A39" s="228" t="s">
        <v>314</v>
      </c>
      <c r="B39" s="245"/>
      <c r="C39" s="246"/>
      <c r="D39" s="246"/>
      <c r="E39" s="246"/>
      <c r="F39" s="246"/>
      <c r="G39" s="246"/>
      <c r="H39" s="246"/>
    </row>
    <row r="40" spans="1:9" ht="12" customHeight="1">
      <c r="A40" s="116" t="s">
        <v>214</v>
      </c>
      <c r="B40" s="245">
        <v>319</v>
      </c>
      <c r="C40" s="245">
        <v>81219</v>
      </c>
      <c r="D40" s="245">
        <v>10902</v>
      </c>
      <c r="E40" s="245">
        <v>345077</v>
      </c>
      <c r="F40" s="245">
        <v>1773805</v>
      </c>
      <c r="G40" s="245">
        <v>969000</v>
      </c>
      <c r="H40" s="246">
        <v>322899</v>
      </c>
      <c r="I40" s="240"/>
    </row>
    <row r="41" spans="1:9" ht="12" customHeight="1">
      <c r="A41" s="116" t="s">
        <v>215</v>
      </c>
      <c r="B41" s="245">
        <v>321</v>
      </c>
      <c r="C41" s="245">
        <v>80785</v>
      </c>
      <c r="D41" s="245">
        <v>10449</v>
      </c>
      <c r="E41" s="245">
        <v>314213</v>
      </c>
      <c r="F41" s="245">
        <v>1794273</v>
      </c>
      <c r="G41" s="245">
        <v>981835</v>
      </c>
      <c r="H41" s="246">
        <v>329285</v>
      </c>
    </row>
    <row r="42" spans="1:9" ht="12" customHeight="1">
      <c r="A42" s="116" t="s">
        <v>76</v>
      </c>
      <c r="B42" s="245">
        <v>325</v>
      </c>
      <c r="C42" s="245">
        <v>81470</v>
      </c>
      <c r="D42" s="245">
        <v>11360</v>
      </c>
      <c r="E42" s="245">
        <v>329403</v>
      </c>
      <c r="F42" s="245">
        <v>2106842</v>
      </c>
      <c r="G42" s="245">
        <v>1152446</v>
      </c>
      <c r="H42" s="245">
        <v>346012</v>
      </c>
    </row>
    <row r="43" spans="1:9" ht="12" customHeight="1">
      <c r="A43" s="116" t="s">
        <v>216</v>
      </c>
      <c r="B43" s="245">
        <v>322</v>
      </c>
      <c r="C43" s="245">
        <v>81158</v>
      </c>
      <c r="D43" s="245">
        <v>32710</v>
      </c>
      <c r="E43" s="245">
        <v>988693</v>
      </c>
      <c r="F43" s="245">
        <v>5674921</v>
      </c>
      <c r="G43" s="245">
        <v>3103282</v>
      </c>
      <c r="H43" s="245">
        <v>998196</v>
      </c>
    </row>
    <row r="44" spans="1:9" ht="12" customHeight="1">
      <c r="A44" s="116" t="s">
        <v>77</v>
      </c>
      <c r="B44" s="245">
        <v>325</v>
      </c>
      <c r="C44" s="245">
        <v>81326</v>
      </c>
      <c r="D44" s="245">
        <v>10574</v>
      </c>
      <c r="E44" s="245">
        <v>409215</v>
      </c>
      <c r="F44" s="245">
        <v>2003718</v>
      </c>
      <c r="G44" s="245">
        <v>1169342</v>
      </c>
      <c r="H44" s="245">
        <v>336950</v>
      </c>
    </row>
    <row r="45" spans="1:9" ht="12" customHeight="1">
      <c r="A45" s="116" t="s">
        <v>78</v>
      </c>
      <c r="B45" s="245">
        <v>0</v>
      </c>
      <c r="C45" s="245">
        <v>0</v>
      </c>
      <c r="D45" s="245">
        <v>0</v>
      </c>
      <c r="E45" s="245">
        <v>0</v>
      </c>
      <c r="F45" s="245">
        <v>0</v>
      </c>
      <c r="G45" s="245">
        <v>0</v>
      </c>
      <c r="H45" s="245">
        <v>0</v>
      </c>
    </row>
    <row r="46" spans="1:9" ht="12" customHeight="1">
      <c r="A46" s="116" t="s">
        <v>79</v>
      </c>
      <c r="B46" s="245">
        <v>0</v>
      </c>
      <c r="C46" s="245">
        <v>0</v>
      </c>
      <c r="D46" s="245">
        <v>0</v>
      </c>
      <c r="E46" s="245">
        <v>0</v>
      </c>
      <c r="F46" s="245">
        <v>0</v>
      </c>
      <c r="G46" s="245">
        <v>0</v>
      </c>
      <c r="H46" s="245">
        <v>0</v>
      </c>
    </row>
    <row r="47" spans="1:9" ht="12" customHeight="1">
      <c r="A47" s="116" t="s">
        <v>217</v>
      </c>
      <c r="B47" s="245">
        <v>0</v>
      </c>
      <c r="C47" s="245">
        <v>0</v>
      </c>
      <c r="D47" s="245">
        <v>0</v>
      </c>
      <c r="E47" s="245">
        <v>0</v>
      </c>
      <c r="F47" s="245">
        <v>0</v>
      </c>
      <c r="G47" s="245">
        <v>0</v>
      </c>
      <c r="H47" s="245">
        <v>0</v>
      </c>
    </row>
    <row r="48" spans="1:9" ht="12" customHeight="1">
      <c r="A48" s="116" t="s">
        <v>93</v>
      </c>
      <c r="B48" s="245">
        <v>0</v>
      </c>
      <c r="C48" s="245">
        <v>0</v>
      </c>
      <c r="D48" s="245">
        <v>0</v>
      </c>
      <c r="E48" s="245">
        <v>0</v>
      </c>
      <c r="F48" s="245">
        <v>0</v>
      </c>
      <c r="G48" s="245">
        <v>0</v>
      </c>
      <c r="H48" s="245">
        <v>0</v>
      </c>
    </row>
    <row r="49" spans="1:9" ht="12" customHeight="1">
      <c r="A49" s="116" t="s">
        <v>80</v>
      </c>
      <c r="B49" s="245">
        <v>0</v>
      </c>
      <c r="C49" s="245">
        <v>0</v>
      </c>
      <c r="D49" s="245">
        <v>0</v>
      </c>
      <c r="E49" s="245">
        <v>0</v>
      </c>
      <c r="F49" s="245">
        <v>0</v>
      </c>
      <c r="G49" s="245">
        <v>0</v>
      </c>
      <c r="H49" s="245">
        <v>0</v>
      </c>
    </row>
    <row r="50" spans="1:9" ht="12" customHeight="1">
      <c r="A50" s="116" t="s">
        <v>218</v>
      </c>
      <c r="B50" s="245">
        <v>0</v>
      </c>
      <c r="C50" s="245">
        <v>0</v>
      </c>
      <c r="D50" s="245">
        <v>0</v>
      </c>
      <c r="E50" s="245">
        <v>0</v>
      </c>
      <c r="F50" s="245">
        <v>0</v>
      </c>
      <c r="G50" s="245">
        <v>0</v>
      </c>
      <c r="H50" s="245">
        <v>0</v>
      </c>
    </row>
    <row r="51" spans="1:9" ht="12" customHeight="1">
      <c r="A51" s="116" t="s">
        <v>219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45">
        <v>0</v>
      </c>
      <c r="H51" s="245">
        <v>0</v>
      </c>
    </row>
    <row r="52" spans="1:9" ht="12" customHeight="1">
      <c r="A52" s="116" t="s">
        <v>220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45">
        <v>0</v>
      </c>
      <c r="H52" s="245">
        <v>0</v>
      </c>
    </row>
    <row r="53" spans="1:9" ht="12" customHeight="1">
      <c r="A53" s="116" t="s">
        <v>221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45">
        <v>0</v>
      </c>
      <c r="H53" s="245">
        <v>0</v>
      </c>
    </row>
    <row r="54" spans="1:9" ht="12" customHeight="1">
      <c r="A54" s="116" t="s">
        <v>222</v>
      </c>
      <c r="B54" s="245">
        <v>0</v>
      </c>
      <c r="C54" s="245">
        <v>0</v>
      </c>
      <c r="D54" s="245">
        <v>0</v>
      </c>
      <c r="E54" s="245">
        <v>0</v>
      </c>
      <c r="F54" s="245">
        <v>0</v>
      </c>
      <c r="G54" s="245">
        <v>0</v>
      </c>
      <c r="H54" s="245">
        <v>0</v>
      </c>
    </row>
    <row r="55" spans="1:9" ht="12" customHeight="1">
      <c r="A55" s="116" t="s">
        <v>223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</row>
    <row r="56" spans="1:9" ht="12" customHeight="1">
      <c r="A56" s="116" t="s">
        <v>224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</row>
    <row r="57" spans="1:9" ht="12" customHeight="1">
      <c r="A57" s="116" t="s">
        <v>94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</row>
    <row r="58" spans="1:9" ht="12" customHeight="1">
      <c r="A58" s="371" t="s">
        <v>271</v>
      </c>
      <c r="B58" s="371"/>
      <c r="C58" s="371"/>
      <c r="D58" s="371"/>
      <c r="E58" s="371"/>
      <c r="F58" s="371"/>
      <c r="G58" s="371"/>
      <c r="H58" s="371"/>
    </row>
    <row r="59" spans="1:9" ht="12" customHeight="1">
      <c r="A59" s="371" t="s">
        <v>270</v>
      </c>
      <c r="B59" s="371"/>
      <c r="C59" s="371"/>
      <c r="D59" s="371"/>
      <c r="E59" s="371"/>
      <c r="F59" s="371"/>
      <c r="G59" s="371"/>
      <c r="H59" s="371"/>
      <c r="I59" s="276"/>
    </row>
    <row r="60" spans="1:9" ht="12" customHeight="1">
      <c r="A60" s="205"/>
      <c r="B60" s="207"/>
      <c r="C60" s="207"/>
      <c r="D60" s="207"/>
      <c r="E60" s="207"/>
      <c r="F60" s="207"/>
      <c r="G60" s="207"/>
      <c r="H60" s="207"/>
    </row>
    <row r="61" spans="1:9" ht="12" customHeight="1">
      <c r="A61" s="205"/>
      <c r="B61" s="207"/>
      <c r="C61" s="207"/>
      <c r="D61" s="207"/>
      <c r="E61" s="207"/>
      <c r="F61" s="207"/>
      <c r="G61" s="207"/>
      <c r="H61" s="207"/>
    </row>
    <row r="62" spans="1:9" ht="12" customHeight="1">
      <c r="A62" s="205"/>
      <c r="B62" s="207"/>
      <c r="C62" s="207"/>
      <c r="D62" s="207"/>
      <c r="E62" s="207"/>
      <c r="F62" s="207"/>
      <c r="G62" s="207"/>
      <c r="H62" s="207"/>
    </row>
    <row r="63" spans="1:9" ht="12" customHeight="1">
      <c r="A63" s="205"/>
      <c r="B63" s="207"/>
      <c r="C63" s="207"/>
      <c r="D63" s="207"/>
      <c r="E63" s="207"/>
      <c r="F63" s="207"/>
      <c r="G63" s="207"/>
      <c r="H63" s="207"/>
    </row>
    <row r="64" spans="1:9" ht="12" customHeight="1">
      <c r="A64" s="194"/>
      <c r="B64" s="194"/>
      <c r="C64" s="194"/>
      <c r="D64" s="194"/>
      <c r="E64" s="200"/>
      <c r="F64" s="200"/>
      <c r="G64" s="200"/>
      <c r="H64" s="200"/>
    </row>
    <row r="65" spans="1:8" ht="12" customHeight="1">
      <c r="A65" s="84" t="s">
        <v>168</v>
      </c>
      <c r="B65" s="194"/>
      <c r="C65" s="194"/>
      <c r="D65" s="194"/>
      <c r="E65" s="194"/>
      <c r="F65" s="194"/>
      <c r="G65" s="194"/>
      <c r="H65" s="194"/>
    </row>
    <row r="66" spans="1:8" ht="12" customHeight="1">
      <c r="A66" s="84" t="s">
        <v>216</v>
      </c>
      <c r="B66" s="208">
        <f>(B40+B41+B42)/3-B43</f>
        <v>0</v>
      </c>
      <c r="C66" s="208">
        <f>(C40+C41+C42)/3-C43</f>
        <v>0</v>
      </c>
      <c r="D66" s="208">
        <f>(D40+D41+D42)-D43</f>
        <v>1</v>
      </c>
      <c r="E66" s="208">
        <f>(E40+E41+E42)-E43</f>
        <v>0</v>
      </c>
      <c r="F66" s="208">
        <f>(F40+F41+F42)-F43</f>
        <v>-1</v>
      </c>
      <c r="G66" s="208">
        <f>(G40+G41+G42)-G43</f>
        <v>-1</v>
      </c>
      <c r="H66" s="208">
        <f>(H40+H41+H42)-H43</f>
        <v>0</v>
      </c>
    </row>
    <row r="67" spans="1:8" ht="12" customHeight="1">
      <c r="A67" s="84" t="s">
        <v>217</v>
      </c>
      <c r="B67" s="208">
        <f>(B44+B45+B46)/3-B47</f>
        <v>108</v>
      </c>
      <c r="C67" s="208">
        <f>(C44+C45+C46)/3-C47</f>
        <v>27109</v>
      </c>
      <c r="D67" s="208">
        <f>D44+D45+D46-D47</f>
        <v>10574</v>
      </c>
      <c r="E67" s="208">
        <f>E44+E45+E46-E47</f>
        <v>409215</v>
      </c>
      <c r="F67" s="208">
        <f>F44+F45+F46-F47</f>
        <v>2003718</v>
      </c>
      <c r="G67" s="208">
        <f>G44+G45+G46-G47</f>
        <v>1169342</v>
      </c>
      <c r="H67" s="208">
        <f>H44+H45+H46-H47</f>
        <v>336950</v>
      </c>
    </row>
    <row r="68" spans="1:8" ht="12" customHeight="1">
      <c r="A68" s="84" t="s">
        <v>220</v>
      </c>
      <c r="B68" s="208">
        <f>(B49+B50+B51)/3-B52</f>
        <v>0</v>
      </c>
      <c r="C68" s="208">
        <f>(C49+C50+C51)/3-C52</f>
        <v>0</v>
      </c>
      <c r="D68" s="208">
        <f>D49+D50+D51-D52</f>
        <v>0</v>
      </c>
      <c r="E68" s="208">
        <f>E49+E50+E51-E52</f>
        <v>0</v>
      </c>
      <c r="F68" s="208">
        <f>F49+F50+F51-F52</f>
        <v>0</v>
      </c>
      <c r="G68" s="208">
        <f>G49+G50+G51-G52</f>
        <v>0</v>
      </c>
      <c r="H68" s="208">
        <f>H49+H50+H51-H52</f>
        <v>0</v>
      </c>
    </row>
    <row r="69" spans="1:8" ht="12" customHeight="1">
      <c r="A69" s="84" t="s">
        <v>224</v>
      </c>
      <c r="B69" s="208">
        <f>(B53+B54+B55)/3-B56</f>
        <v>0</v>
      </c>
      <c r="C69" s="208">
        <f>(C53+C54+C55)/3-C56</f>
        <v>0</v>
      </c>
      <c r="D69" s="208">
        <f>D53+D54+D55-D56</f>
        <v>0</v>
      </c>
      <c r="E69" s="208">
        <f>E53+E54+E55-E56</f>
        <v>0</v>
      </c>
      <c r="F69" s="208">
        <f>F53+F54+F55-F56</f>
        <v>0</v>
      </c>
      <c r="G69" s="208">
        <f>G53+G54+G55-G56</f>
        <v>0</v>
      </c>
      <c r="H69" s="208">
        <f>H53+H54+H55-H56</f>
        <v>0</v>
      </c>
    </row>
    <row r="70" spans="1:8" ht="12" customHeight="1">
      <c r="A70" s="84" t="s">
        <v>93</v>
      </c>
      <c r="B70" s="208">
        <f>(B43+B47)/2-B48</f>
        <v>161</v>
      </c>
      <c r="C70" s="208">
        <f>(C43+C47)/2-C48</f>
        <v>40579</v>
      </c>
      <c r="D70" s="208">
        <f>D43+D47-D48</f>
        <v>32710</v>
      </c>
      <c r="E70" s="208">
        <f>E43+E47-E48</f>
        <v>988693</v>
      </c>
      <c r="F70" s="208">
        <f>F43+F47-F48</f>
        <v>5674921</v>
      </c>
      <c r="G70" s="208">
        <f>G43+G47-G48</f>
        <v>3103282</v>
      </c>
      <c r="H70" s="208">
        <f>H43+H47-H48</f>
        <v>998196</v>
      </c>
    </row>
    <row r="71" spans="1:8" ht="12" customHeight="1">
      <c r="A71" s="84" t="s">
        <v>94</v>
      </c>
      <c r="B71" s="208">
        <f>(B52+B56)/2-B57</f>
        <v>0</v>
      </c>
      <c r="C71" s="208">
        <f>(C52+C56)/2-C57</f>
        <v>0</v>
      </c>
      <c r="D71" s="208">
        <f>D52+D56-D57</f>
        <v>0</v>
      </c>
      <c r="E71" s="208">
        <f>E52+E56-E57</f>
        <v>0</v>
      </c>
      <c r="F71" s="208">
        <f>F52+F56-F57</f>
        <v>0</v>
      </c>
      <c r="G71" s="208">
        <f>G52+G56-G57</f>
        <v>0</v>
      </c>
      <c r="H71" s="208">
        <f>H52+H56-H57</f>
        <v>0</v>
      </c>
    </row>
    <row r="72" spans="1:8" ht="12" customHeight="1">
      <c r="B72" s="128"/>
      <c r="C72" s="128"/>
      <c r="D72" s="128"/>
      <c r="E72" s="128"/>
      <c r="F72" s="128"/>
      <c r="G72" s="128"/>
      <c r="H72" s="128"/>
    </row>
    <row r="73" spans="1:8" ht="12" customHeight="1">
      <c r="B73" s="128"/>
      <c r="C73" s="129"/>
      <c r="D73" s="129"/>
      <c r="E73" s="129"/>
      <c r="F73" s="129"/>
      <c r="G73" s="129"/>
      <c r="H73" s="129"/>
    </row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4" customHeight="1">
      <c r="A1" s="395" t="s">
        <v>326</v>
      </c>
      <c r="B1" s="396"/>
      <c r="C1" s="396"/>
      <c r="D1" s="396"/>
      <c r="E1" s="396"/>
      <c r="F1" s="396"/>
      <c r="G1" s="396"/>
    </row>
    <row r="2" spans="1:7" ht="12" customHeight="1">
      <c r="A2" s="122"/>
      <c r="B2" s="315"/>
      <c r="C2" s="315"/>
      <c r="D2" s="315"/>
      <c r="E2" s="315"/>
      <c r="F2" s="123"/>
      <c r="G2" s="315"/>
    </row>
    <row r="3" spans="1:7" ht="12" customHeight="1">
      <c r="A3" s="397" t="s">
        <v>226</v>
      </c>
      <c r="B3" s="400" t="s">
        <v>206</v>
      </c>
      <c r="C3" s="403" t="s">
        <v>3</v>
      </c>
      <c r="D3" s="406" t="s">
        <v>4</v>
      </c>
      <c r="E3" s="406" t="s">
        <v>5</v>
      </c>
      <c r="F3" s="407" t="s">
        <v>207</v>
      </c>
      <c r="G3" s="408"/>
    </row>
    <row r="4" spans="1:7" ht="12" customHeight="1">
      <c r="A4" s="398"/>
      <c r="B4" s="401"/>
      <c r="C4" s="404"/>
      <c r="D4" s="404"/>
      <c r="E4" s="404"/>
      <c r="F4" s="409" t="s">
        <v>209</v>
      </c>
      <c r="G4" s="411" t="s">
        <v>14</v>
      </c>
    </row>
    <row r="5" spans="1:7" ht="12" customHeight="1">
      <c r="A5" s="398"/>
      <c r="B5" s="402"/>
      <c r="C5" s="405"/>
      <c r="D5" s="405"/>
      <c r="E5" s="405"/>
      <c r="F5" s="410"/>
      <c r="G5" s="412"/>
    </row>
    <row r="6" spans="1:7" ht="12" customHeight="1">
      <c r="A6" s="399"/>
      <c r="B6" s="413" t="s">
        <v>225</v>
      </c>
      <c r="C6" s="414"/>
      <c r="D6" s="316" t="s">
        <v>212</v>
      </c>
      <c r="E6" s="407" t="s">
        <v>213</v>
      </c>
      <c r="F6" s="408"/>
      <c r="G6" s="408"/>
    </row>
    <row r="7" spans="1:7" ht="12" customHeight="1">
      <c r="A7" s="317"/>
      <c r="B7" s="318"/>
      <c r="C7" s="318"/>
      <c r="D7" s="318"/>
      <c r="E7" s="318"/>
      <c r="F7" s="318"/>
      <c r="G7" s="318"/>
    </row>
    <row r="8" spans="1:7" ht="12" customHeight="1">
      <c r="A8" s="319"/>
      <c r="B8" s="394" t="s">
        <v>291</v>
      </c>
      <c r="C8" s="394"/>
      <c r="D8" s="394"/>
      <c r="E8" s="394"/>
      <c r="F8" s="394"/>
      <c r="G8" s="394"/>
    </row>
    <row r="9" spans="1:7" ht="12" customHeight="1">
      <c r="A9" s="319" t="s">
        <v>184</v>
      </c>
      <c r="B9" s="266">
        <v>19</v>
      </c>
      <c r="C9" s="266">
        <v>11882</v>
      </c>
      <c r="D9" s="266">
        <v>1485</v>
      </c>
      <c r="E9" s="266">
        <v>118219</v>
      </c>
      <c r="F9" s="266">
        <v>636443</v>
      </c>
      <c r="G9" s="339" t="s">
        <v>22</v>
      </c>
    </row>
    <row r="10" spans="1:7" ht="12" customHeight="1">
      <c r="A10" s="319" t="s">
        <v>185</v>
      </c>
      <c r="B10" s="266">
        <v>12</v>
      </c>
      <c r="C10" s="266">
        <v>4682</v>
      </c>
      <c r="D10" s="266">
        <v>568</v>
      </c>
      <c r="E10" s="266">
        <v>22699</v>
      </c>
      <c r="F10" s="266">
        <v>54149</v>
      </c>
      <c r="G10" s="266">
        <v>4383</v>
      </c>
    </row>
    <row r="11" spans="1:7" ht="12" customHeight="1">
      <c r="A11" s="319" t="s">
        <v>186</v>
      </c>
      <c r="B11" s="266">
        <v>19</v>
      </c>
      <c r="C11" s="266">
        <v>3267</v>
      </c>
      <c r="D11" s="266">
        <v>442</v>
      </c>
      <c r="E11" s="266">
        <v>10560</v>
      </c>
      <c r="F11" s="266">
        <v>36928</v>
      </c>
      <c r="G11" s="266">
        <v>9581</v>
      </c>
    </row>
    <row r="12" spans="1:7" ht="12" customHeight="1">
      <c r="A12" s="319" t="s">
        <v>187</v>
      </c>
      <c r="B12" s="266">
        <v>10</v>
      </c>
      <c r="C12" s="266">
        <v>2007</v>
      </c>
      <c r="D12" s="266">
        <v>296</v>
      </c>
      <c r="E12" s="266">
        <v>7339</v>
      </c>
      <c r="F12" s="266">
        <v>54126</v>
      </c>
      <c r="G12" s="339" t="s">
        <v>22</v>
      </c>
    </row>
    <row r="13" spans="1:7" ht="12" customHeight="1">
      <c r="A13" s="319" t="s">
        <v>188</v>
      </c>
      <c r="B13" s="266">
        <v>22</v>
      </c>
      <c r="C13" s="266">
        <v>12157</v>
      </c>
      <c r="D13" s="266">
        <v>1661</v>
      </c>
      <c r="E13" s="266">
        <v>51680</v>
      </c>
      <c r="F13" s="266">
        <v>335995</v>
      </c>
      <c r="G13" s="266">
        <v>223201</v>
      </c>
    </row>
    <row r="14" spans="1:7" ht="12" customHeight="1">
      <c r="A14" s="319" t="s">
        <v>189</v>
      </c>
      <c r="B14" s="266">
        <v>24</v>
      </c>
      <c r="C14" s="266">
        <v>3542</v>
      </c>
      <c r="D14" s="266">
        <v>492</v>
      </c>
      <c r="E14" s="266">
        <v>14222</v>
      </c>
      <c r="F14" s="266">
        <v>63029</v>
      </c>
      <c r="G14" s="266">
        <v>19698</v>
      </c>
    </row>
    <row r="15" spans="1:7" ht="12" customHeight="1">
      <c r="A15" s="319" t="s">
        <v>190</v>
      </c>
      <c r="B15" s="266">
        <v>59</v>
      </c>
      <c r="C15" s="266">
        <v>11074</v>
      </c>
      <c r="D15" s="266">
        <v>1402</v>
      </c>
      <c r="E15" s="266">
        <v>52890</v>
      </c>
      <c r="F15" s="266">
        <v>140898</v>
      </c>
      <c r="G15" s="266">
        <v>56456</v>
      </c>
    </row>
    <row r="16" spans="1:7" ht="12" customHeight="1">
      <c r="A16" s="319" t="s">
        <v>191</v>
      </c>
      <c r="B16" s="266">
        <v>42</v>
      </c>
      <c r="C16" s="266">
        <v>10915</v>
      </c>
      <c r="D16" s="266">
        <v>1446</v>
      </c>
      <c r="E16" s="266">
        <v>46098</v>
      </c>
      <c r="F16" s="266">
        <v>204897</v>
      </c>
      <c r="G16" s="266">
        <v>114841</v>
      </c>
    </row>
    <row r="17" spans="1:7" ht="12" customHeight="1">
      <c r="A17" s="319" t="s">
        <v>192</v>
      </c>
      <c r="B17" s="266">
        <v>30</v>
      </c>
      <c r="C17" s="266">
        <v>6420</v>
      </c>
      <c r="D17" s="266">
        <v>800</v>
      </c>
      <c r="E17" s="266">
        <v>29255</v>
      </c>
      <c r="F17" s="266">
        <v>166978</v>
      </c>
      <c r="G17" s="266">
        <v>80086</v>
      </c>
    </row>
    <row r="18" spans="1:7" ht="12" customHeight="1">
      <c r="A18" s="319" t="s">
        <v>193</v>
      </c>
      <c r="B18" s="266">
        <v>21</v>
      </c>
      <c r="C18" s="266">
        <v>3356</v>
      </c>
      <c r="D18" s="266">
        <v>439</v>
      </c>
      <c r="E18" s="266">
        <v>10391</v>
      </c>
      <c r="F18" s="266">
        <v>37753</v>
      </c>
      <c r="G18" s="266">
        <v>8486</v>
      </c>
    </row>
    <row r="19" spans="1:7" ht="12" customHeight="1">
      <c r="A19" s="319" t="s">
        <v>194</v>
      </c>
      <c r="B19" s="266">
        <v>15</v>
      </c>
      <c r="C19" s="266">
        <v>2412</v>
      </c>
      <c r="D19" s="266">
        <v>308</v>
      </c>
      <c r="E19" s="266">
        <v>8455</v>
      </c>
      <c r="F19" s="266">
        <v>38374</v>
      </c>
      <c r="G19" s="266">
        <v>2791</v>
      </c>
    </row>
    <row r="20" spans="1:7" s="320" customFormat="1" ht="12" customHeight="1">
      <c r="A20" s="319" t="s">
        <v>195</v>
      </c>
      <c r="B20" s="266">
        <v>52</v>
      </c>
      <c r="C20" s="266">
        <v>9612</v>
      </c>
      <c r="D20" s="266">
        <v>1236</v>
      </c>
      <c r="E20" s="266">
        <v>37409</v>
      </c>
      <c r="F20" s="266">
        <v>234148</v>
      </c>
      <c r="G20" s="266">
        <v>96408</v>
      </c>
    </row>
    <row r="21" spans="1:7" ht="12" customHeight="1">
      <c r="A21" s="321" t="s">
        <v>205</v>
      </c>
      <c r="B21" s="267">
        <v>325</v>
      </c>
      <c r="C21" s="267">
        <v>81326</v>
      </c>
      <c r="D21" s="267">
        <v>10574</v>
      </c>
      <c r="E21" s="267">
        <v>409215</v>
      </c>
      <c r="F21" s="267">
        <v>2003718</v>
      </c>
      <c r="G21" s="267">
        <v>1169342</v>
      </c>
    </row>
    <row r="22" spans="1:7" ht="12" customHeight="1">
      <c r="A22" s="322"/>
      <c r="B22" s="201"/>
      <c r="C22" s="202"/>
      <c r="D22" s="202"/>
      <c r="E22" s="198"/>
      <c r="F22" s="198"/>
      <c r="G22" s="198"/>
    </row>
    <row r="23" spans="1:7" ht="12" customHeight="1">
      <c r="A23" s="66"/>
      <c r="B23" s="393" t="s">
        <v>200</v>
      </c>
      <c r="C23" s="393"/>
      <c r="D23" s="393"/>
      <c r="E23" s="393"/>
      <c r="F23" s="393"/>
      <c r="G23" s="393"/>
    </row>
    <row r="24" spans="1:7" ht="12" customHeight="1">
      <c r="A24" s="319" t="s">
        <v>184</v>
      </c>
      <c r="B24" s="339">
        <v>-5</v>
      </c>
      <c r="C24" s="339">
        <v>1.6</v>
      </c>
      <c r="D24" s="339">
        <v>1.1000000000000001</v>
      </c>
      <c r="E24" s="339">
        <v>9.6</v>
      </c>
      <c r="F24" s="339">
        <v>46.5</v>
      </c>
      <c r="G24" s="339" t="s">
        <v>22</v>
      </c>
    </row>
    <row r="25" spans="1:7" ht="12" customHeight="1">
      <c r="A25" s="319" t="s">
        <v>185</v>
      </c>
      <c r="B25" s="339">
        <v>20</v>
      </c>
      <c r="C25" s="339">
        <v>18.7</v>
      </c>
      <c r="D25" s="339">
        <v>16.2</v>
      </c>
      <c r="E25" s="339">
        <v>-1.9</v>
      </c>
      <c r="F25" s="339">
        <v>11</v>
      </c>
      <c r="G25" s="339">
        <v>-54.2</v>
      </c>
    </row>
    <row r="26" spans="1:7" ht="12" customHeight="1">
      <c r="A26" s="319" t="s">
        <v>186</v>
      </c>
      <c r="B26" s="339">
        <v>5.6</v>
      </c>
      <c r="C26" s="339">
        <v>6.6</v>
      </c>
      <c r="D26" s="339">
        <v>5</v>
      </c>
      <c r="E26" s="339">
        <v>9</v>
      </c>
      <c r="F26" s="339">
        <v>-45</v>
      </c>
      <c r="G26" s="339">
        <v>30.4</v>
      </c>
    </row>
    <row r="27" spans="1:7" ht="12" customHeight="1">
      <c r="A27" s="319" t="s">
        <v>187</v>
      </c>
      <c r="B27" s="339">
        <v>11.1</v>
      </c>
      <c r="C27" s="339">
        <v>32.1</v>
      </c>
      <c r="D27" s="339">
        <v>40.299999999999997</v>
      </c>
      <c r="E27" s="339">
        <v>35.200000000000003</v>
      </c>
      <c r="F27" s="339">
        <v>110.5</v>
      </c>
      <c r="G27" s="339" t="s">
        <v>22</v>
      </c>
    </row>
    <row r="28" spans="1:7" ht="12" customHeight="1">
      <c r="A28" s="319" t="s">
        <v>188</v>
      </c>
      <c r="B28" s="339">
        <v>-8.3000000000000007</v>
      </c>
      <c r="C28" s="339">
        <v>-2.2000000000000002</v>
      </c>
      <c r="D28" s="339">
        <v>-1.9</v>
      </c>
      <c r="E28" s="339">
        <v>0.9</v>
      </c>
      <c r="F28" s="339">
        <v>6.6</v>
      </c>
      <c r="G28" s="339">
        <v>7.2</v>
      </c>
    </row>
    <row r="29" spans="1:7" ht="12" customHeight="1">
      <c r="A29" s="319" t="s">
        <v>189</v>
      </c>
      <c r="B29" s="339">
        <v>0</v>
      </c>
      <c r="C29" s="339">
        <v>-10.7</v>
      </c>
      <c r="D29" s="339">
        <v>-11.5</v>
      </c>
      <c r="E29" s="339">
        <v>-11.7</v>
      </c>
      <c r="F29" s="339">
        <v>-23</v>
      </c>
      <c r="G29" s="339">
        <v>-48.5</v>
      </c>
    </row>
    <row r="30" spans="1:7" ht="12" customHeight="1">
      <c r="A30" s="319" t="s">
        <v>190</v>
      </c>
      <c r="B30" s="339">
        <v>-4.8</v>
      </c>
      <c r="C30" s="339">
        <v>-1.2</v>
      </c>
      <c r="D30" s="339">
        <v>-1.1000000000000001</v>
      </c>
      <c r="E30" s="339">
        <v>7.1</v>
      </c>
      <c r="F30" s="339">
        <v>-7.5</v>
      </c>
      <c r="G30" s="339">
        <v>-8.4</v>
      </c>
    </row>
    <row r="31" spans="1:7" ht="12" customHeight="1">
      <c r="A31" s="319" t="s">
        <v>191</v>
      </c>
      <c r="B31" s="339">
        <v>5</v>
      </c>
      <c r="C31" s="339">
        <v>2.1</v>
      </c>
      <c r="D31" s="339">
        <v>2.2000000000000002</v>
      </c>
      <c r="E31" s="339">
        <v>7.7</v>
      </c>
      <c r="F31" s="339">
        <v>8.4</v>
      </c>
      <c r="G31" s="339">
        <v>9.9</v>
      </c>
    </row>
    <row r="32" spans="1:7" ht="12" customHeight="1">
      <c r="A32" s="319" t="s">
        <v>192</v>
      </c>
      <c r="B32" s="339">
        <v>-3.2</v>
      </c>
      <c r="C32" s="339">
        <v>-0.9</v>
      </c>
      <c r="D32" s="339">
        <v>1.4</v>
      </c>
      <c r="E32" s="339">
        <v>3</v>
      </c>
      <c r="F32" s="339">
        <v>0</v>
      </c>
      <c r="G32" s="339">
        <v>-6.7</v>
      </c>
    </row>
    <row r="33" spans="1:7" ht="12" customHeight="1">
      <c r="A33" s="319" t="s">
        <v>193</v>
      </c>
      <c r="B33" s="339">
        <v>10.5</v>
      </c>
      <c r="C33" s="339">
        <v>8.1999999999999993</v>
      </c>
      <c r="D33" s="339">
        <v>9.5</v>
      </c>
      <c r="E33" s="339">
        <v>11.6</v>
      </c>
      <c r="F33" s="339">
        <v>3.2</v>
      </c>
      <c r="G33" s="339">
        <v>-15.8</v>
      </c>
    </row>
    <row r="34" spans="1:7" ht="12" customHeight="1">
      <c r="A34" s="319" t="s">
        <v>194</v>
      </c>
      <c r="B34" s="339">
        <v>0</v>
      </c>
      <c r="C34" s="339">
        <v>-1</v>
      </c>
      <c r="D34" s="339">
        <v>-0.3</v>
      </c>
      <c r="E34" s="339">
        <v>2.2999999999999998</v>
      </c>
      <c r="F34" s="339">
        <v>-13.4</v>
      </c>
      <c r="G34" s="339">
        <v>12.7</v>
      </c>
    </row>
    <row r="35" spans="1:7" ht="12" customHeight="1">
      <c r="A35" s="319" t="s">
        <v>195</v>
      </c>
      <c r="B35" s="339">
        <v>0</v>
      </c>
      <c r="C35" s="339">
        <v>-0.9</v>
      </c>
      <c r="D35" s="339">
        <v>-0.2</v>
      </c>
      <c r="E35" s="339">
        <v>-2.1</v>
      </c>
      <c r="F35" s="339">
        <v>-9.9</v>
      </c>
      <c r="G35" s="339">
        <v>-8.5</v>
      </c>
    </row>
    <row r="36" spans="1:7" s="320" customFormat="1" ht="12" customHeight="1">
      <c r="A36" s="321" t="s">
        <v>205</v>
      </c>
      <c r="B36" s="339">
        <v>0.3</v>
      </c>
      <c r="C36" s="339">
        <v>1.4</v>
      </c>
      <c r="D36" s="339">
        <v>1.6</v>
      </c>
      <c r="E36" s="339">
        <v>5</v>
      </c>
      <c r="F36" s="339">
        <v>10</v>
      </c>
      <c r="G36" s="339">
        <v>16.5</v>
      </c>
    </row>
    <row r="37" spans="1:7" ht="12" customHeight="1">
      <c r="B37" s="249"/>
      <c r="C37" s="249"/>
      <c r="D37" s="249"/>
      <c r="E37" s="249"/>
      <c r="F37" s="249"/>
      <c r="G37" s="249"/>
    </row>
    <row r="38" spans="1:7" ht="12" customHeight="1">
      <c r="A38" s="243" t="s">
        <v>168</v>
      </c>
      <c r="B38" s="323">
        <f>B21-'8'!C8</f>
        <v>0</v>
      </c>
      <c r="C38" s="323">
        <f>C21-'8'!D8</f>
        <v>0</v>
      </c>
      <c r="D38" s="323">
        <f>D21-'8'!E8</f>
        <v>0</v>
      </c>
      <c r="E38" s="323">
        <f>E21-'8'!F8</f>
        <v>0</v>
      </c>
      <c r="F38" s="323">
        <f>F21-'8'!G8</f>
        <v>0</v>
      </c>
      <c r="G38" s="323">
        <f>G21-'8'!H8</f>
        <v>0</v>
      </c>
    </row>
    <row r="39" spans="1:7" ht="12" customHeight="1">
      <c r="B39" s="324"/>
      <c r="C39" s="324"/>
      <c r="D39" s="325">
        <f>D36-'9'!E8</f>
        <v>0</v>
      </c>
      <c r="E39" s="325">
        <f>E36-'9'!F8</f>
        <v>0</v>
      </c>
      <c r="F39" s="325">
        <f>F36-'9'!G8</f>
        <v>0</v>
      </c>
      <c r="G39" s="325">
        <f>G36-'9'!H8</f>
        <v>0</v>
      </c>
    </row>
    <row r="40" spans="1:7" ht="12" customHeight="1">
      <c r="B40" s="118"/>
      <c r="C40" s="119"/>
      <c r="D40" s="118"/>
      <c r="E40" s="118"/>
      <c r="F40" s="118"/>
      <c r="G40" s="119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4" customHeight="1">
      <c r="A1" s="395" t="s">
        <v>327</v>
      </c>
      <c r="B1" s="396"/>
      <c r="C1" s="396"/>
      <c r="D1" s="396"/>
      <c r="E1" s="396"/>
      <c r="F1" s="396"/>
      <c r="G1" s="396"/>
      <c r="H1" s="417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8" t="s">
        <v>110</v>
      </c>
      <c r="B3" s="421" t="s">
        <v>282</v>
      </c>
      <c r="C3" s="423" t="s">
        <v>16</v>
      </c>
      <c r="D3" s="426" t="s">
        <v>17</v>
      </c>
      <c r="E3" s="429" t="s">
        <v>18</v>
      </c>
      <c r="F3" s="429" t="s">
        <v>5</v>
      </c>
      <c r="G3" s="415" t="s">
        <v>207</v>
      </c>
      <c r="H3" s="416"/>
    </row>
    <row r="4" spans="1:9" ht="12" customHeight="1">
      <c r="A4" s="419"/>
      <c r="B4" s="422"/>
      <c r="C4" s="424"/>
      <c r="D4" s="427"/>
      <c r="E4" s="430"/>
      <c r="F4" s="430"/>
      <c r="G4" s="432" t="s">
        <v>209</v>
      </c>
      <c r="H4" s="434" t="s">
        <v>14</v>
      </c>
    </row>
    <row r="5" spans="1:9" ht="12" customHeight="1">
      <c r="A5" s="419"/>
      <c r="B5" s="422"/>
      <c r="C5" s="425"/>
      <c r="D5" s="428"/>
      <c r="E5" s="431"/>
      <c r="F5" s="431"/>
      <c r="G5" s="433"/>
      <c r="H5" s="435"/>
    </row>
    <row r="6" spans="1:9" ht="12" customHeight="1">
      <c r="A6" s="420"/>
      <c r="B6" s="388"/>
      <c r="C6" s="436" t="s">
        <v>225</v>
      </c>
      <c r="D6" s="437"/>
      <c r="E6" s="314" t="s">
        <v>212</v>
      </c>
      <c r="F6" s="415" t="s">
        <v>213</v>
      </c>
      <c r="G6" s="416"/>
      <c r="H6" s="416"/>
    </row>
    <row r="7" spans="1:9" ht="12" customHeight="1">
      <c r="A7" s="298"/>
      <c r="B7" s="264"/>
      <c r="C7" s="309"/>
      <c r="D7" s="309"/>
      <c r="E7" s="310"/>
      <c r="F7" s="310"/>
      <c r="G7" s="310"/>
      <c r="H7" s="310"/>
    </row>
    <row r="8" spans="1:9" s="2" customFormat="1" ht="12" customHeight="1">
      <c r="A8" s="268" t="s">
        <v>309</v>
      </c>
      <c r="B8" s="265" t="s">
        <v>20</v>
      </c>
      <c r="C8" s="251">
        <v>325</v>
      </c>
      <c r="D8" s="251">
        <v>81326</v>
      </c>
      <c r="E8" s="251">
        <v>10574</v>
      </c>
      <c r="F8" s="251">
        <v>409215</v>
      </c>
      <c r="G8" s="251">
        <v>2003718</v>
      </c>
      <c r="H8" s="251">
        <v>1169342</v>
      </c>
    </row>
    <row r="9" spans="1:9" ht="12" customHeight="1">
      <c r="A9" s="290"/>
      <c r="B9" s="264"/>
      <c r="C9" s="250"/>
      <c r="D9" s="250"/>
      <c r="E9" s="250"/>
      <c r="F9" s="250"/>
      <c r="G9" s="250"/>
      <c r="H9" s="250"/>
    </row>
    <row r="10" spans="1:9" s="9" customFormat="1" ht="12" customHeight="1">
      <c r="A10" s="269" t="s">
        <v>56</v>
      </c>
      <c r="B10" s="195" t="s">
        <v>6</v>
      </c>
      <c r="C10" s="312">
        <v>106</v>
      </c>
      <c r="D10" s="312">
        <v>22993</v>
      </c>
      <c r="E10" s="312">
        <v>2873</v>
      </c>
      <c r="F10" s="312">
        <v>90260</v>
      </c>
      <c r="G10" s="312" t="s">
        <v>22</v>
      </c>
      <c r="H10" s="312" t="s">
        <v>22</v>
      </c>
    </row>
    <row r="11" spans="1:9" s="9" customFormat="1" ht="12" customHeight="1">
      <c r="A11" s="269" t="s">
        <v>285</v>
      </c>
      <c r="B11" s="195" t="s">
        <v>7</v>
      </c>
      <c r="C11" s="312">
        <v>127</v>
      </c>
      <c r="D11" s="312">
        <v>31773</v>
      </c>
      <c r="E11" s="312">
        <v>4254</v>
      </c>
      <c r="F11" s="312">
        <v>147160</v>
      </c>
      <c r="G11" s="312">
        <v>460131</v>
      </c>
      <c r="H11" s="312">
        <v>231223</v>
      </c>
    </row>
    <row r="12" spans="1:9" s="9" customFormat="1" ht="12" customHeight="1">
      <c r="A12" s="269" t="s">
        <v>286</v>
      </c>
      <c r="B12" s="195" t="s">
        <v>66</v>
      </c>
      <c r="C12" s="312">
        <v>9</v>
      </c>
      <c r="D12" s="312">
        <v>3030</v>
      </c>
      <c r="E12" s="312">
        <v>499</v>
      </c>
      <c r="F12" s="312">
        <v>12042</v>
      </c>
      <c r="G12" s="312" t="s">
        <v>22</v>
      </c>
      <c r="H12" s="312" t="s">
        <v>22</v>
      </c>
    </row>
    <row r="13" spans="1:9" s="9" customFormat="1" ht="12" customHeight="1">
      <c r="A13" s="269" t="s">
        <v>287</v>
      </c>
      <c r="B13" s="195" t="s">
        <v>67</v>
      </c>
      <c r="C13" s="312">
        <v>83</v>
      </c>
      <c r="D13" s="312">
        <v>23530</v>
      </c>
      <c r="E13" s="312">
        <v>2949</v>
      </c>
      <c r="F13" s="312">
        <v>159753</v>
      </c>
      <c r="G13" s="312">
        <v>988430</v>
      </c>
      <c r="H13" s="312">
        <v>626186</v>
      </c>
    </row>
    <row r="14" spans="1:9" s="9" customFormat="1" ht="12" customHeight="1">
      <c r="A14" s="269" t="s">
        <v>288</v>
      </c>
      <c r="B14" s="195" t="s">
        <v>8</v>
      </c>
      <c r="C14" s="312" t="s">
        <v>21</v>
      </c>
      <c r="D14" s="312" t="s">
        <v>21</v>
      </c>
      <c r="E14" s="312" t="s">
        <v>21</v>
      </c>
      <c r="F14" s="312" t="s">
        <v>21</v>
      </c>
      <c r="G14" s="312" t="s">
        <v>21</v>
      </c>
      <c r="H14" s="312" t="s">
        <v>21</v>
      </c>
    </row>
    <row r="15" spans="1:9" s="9" customFormat="1" ht="12" customHeight="1">
      <c r="A15" s="269"/>
      <c r="B15" s="195"/>
      <c r="C15" s="312"/>
      <c r="D15" s="312"/>
      <c r="E15" s="312"/>
      <c r="F15" s="312"/>
      <c r="G15" s="312"/>
      <c r="H15" s="312"/>
    </row>
    <row r="16" spans="1:9" s="335" customFormat="1" ht="12" customHeight="1">
      <c r="A16" s="192" t="s">
        <v>126</v>
      </c>
      <c r="B16" s="199" t="s">
        <v>198</v>
      </c>
      <c r="C16" s="312">
        <v>36</v>
      </c>
      <c r="D16" s="312">
        <v>6587</v>
      </c>
      <c r="E16" s="312">
        <v>806</v>
      </c>
      <c r="F16" s="312">
        <v>18642</v>
      </c>
      <c r="G16" s="312">
        <v>162164</v>
      </c>
      <c r="H16" s="312">
        <v>37637</v>
      </c>
      <c r="I16" s="303"/>
    </row>
    <row r="17" spans="1:8" s="335" customFormat="1" ht="12" customHeight="1">
      <c r="A17" s="304" t="s">
        <v>132</v>
      </c>
      <c r="B17" s="195" t="s">
        <v>133</v>
      </c>
      <c r="C17" s="312">
        <v>4</v>
      </c>
      <c r="D17" s="312">
        <v>1736</v>
      </c>
      <c r="E17" s="312">
        <v>196</v>
      </c>
      <c r="F17" s="312">
        <v>8480</v>
      </c>
      <c r="G17" s="312">
        <v>27636</v>
      </c>
      <c r="H17" s="312" t="s">
        <v>21</v>
      </c>
    </row>
    <row r="18" spans="1:8" s="9" customFormat="1" ht="12" customHeight="1">
      <c r="A18" s="192" t="s">
        <v>134</v>
      </c>
      <c r="B18" s="195" t="s">
        <v>135</v>
      </c>
      <c r="C18" s="312">
        <v>2</v>
      </c>
      <c r="D18" s="312" t="s">
        <v>22</v>
      </c>
      <c r="E18" s="312" t="s">
        <v>22</v>
      </c>
      <c r="F18" s="312" t="s">
        <v>22</v>
      </c>
      <c r="G18" s="312" t="s">
        <v>22</v>
      </c>
      <c r="H18" s="312" t="s">
        <v>22</v>
      </c>
    </row>
    <row r="19" spans="1:8" s="9" customFormat="1" ht="12" customHeight="1">
      <c r="A19" s="192" t="s">
        <v>136</v>
      </c>
      <c r="B19" s="199" t="s">
        <v>197</v>
      </c>
      <c r="C19" s="250">
        <v>4</v>
      </c>
      <c r="D19" s="250">
        <v>463</v>
      </c>
      <c r="E19" s="250">
        <v>56</v>
      </c>
      <c r="F19" s="250">
        <v>1262</v>
      </c>
      <c r="G19" s="250">
        <v>9238</v>
      </c>
      <c r="H19" s="250">
        <v>5303</v>
      </c>
    </row>
    <row r="20" spans="1:8" s="9" customFormat="1" ht="12" customHeight="1">
      <c r="A20" s="192" t="s">
        <v>138</v>
      </c>
      <c r="B20" s="195" t="s">
        <v>1</v>
      </c>
      <c r="C20" s="312">
        <v>2</v>
      </c>
      <c r="D20" s="312" t="s">
        <v>22</v>
      </c>
      <c r="E20" s="312" t="s">
        <v>22</v>
      </c>
      <c r="F20" s="312" t="s">
        <v>22</v>
      </c>
      <c r="G20" s="312" t="s">
        <v>22</v>
      </c>
      <c r="H20" s="312" t="s">
        <v>22</v>
      </c>
    </row>
    <row r="21" spans="1:8" s="9" customFormat="1" ht="20.399999999999999">
      <c r="A21" s="192" t="s">
        <v>142</v>
      </c>
      <c r="B21" s="195" t="s">
        <v>9</v>
      </c>
      <c r="C21" s="312">
        <v>3</v>
      </c>
      <c r="D21" s="312">
        <v>308</v>
      </c>
      <c r="E21" s="312">
        <v>45</v>
      </c>
      <c r="F21" s="312">
        <v>757</v>
      </c>
      <c r="G21" s="312">
        <v>2660</v>
      </c>
      <c r="H21" s="312" t="s">
        <v>21</v>
      </c>
    </row>
    <row r="22" spans="1:8" s="9" customFormat="1" ht="12" customHeight="1">
      <c r="A22" s="192" t="s">
        <v>96</v>
      </c>
      <c r="B22" s="195" t="s">
        <v>97</v>
      </c>
      <c r="C22" s="312">
        <v>6</v>
      </c>
      <c r="D22" s="312">
        <v>514</v>
      </c>
      <c r="E22" s="312">
        <v>63</v>
      </c>
      <c r="F22" s="312">
        <v>1562</v>
      </c>
      <c r="G22" s="312">
        <v>8305</v>
      </c>
      <c r="H22" s="312">
        <v>2017</v>
      </c>
    </row>
    <row r="23" spans="1:8" s="9" customFormat="1" ht="20.399999999999999">
      <c r="A23" s="192" t="s">
        <v>145</v>
      </c>
      <c r="B23" s="195" t="s">
        <v>10</v>
      </c>
      <c r="C23" s="312">
        <v>16</v>
      </c>
      <c r="D23" s="312">
        <v>3573</v>
      </c>
      <c r="E23" s="312">
        <v>457</v>
      </c>
      <c r="F23" s="312">
        <v>12967</v>
      </c>
      <c r="G23" s="312">
        <v>56806</v>
      </c>
      <c r="H23" s="312" t="s">
        <v>22</v>
      </c>
    </row>
    <row r="24" spans="1:8" s="9" customFormat="1" ht="12" customHeight="1">
      <c r="A24" s="192" t="s">
        <v>98</v>
      </c>
      <c r="B24" s="195" t="s">
        <v>68</v>
      </c>
      <c r="C24" s="312">
        <v>17</v>
      </c>
      <c r="D24" s="312">
        <v>2508</v>
      </c>
      <c r="E24" s="312">
        <v>335</v>
      </c>
      <c r="F24" s="312">
        <v>11293</v>
      </c>
      <c r="G24" s="312">
        <v>44704</v>
      </c>
      <c r="H24" s="312">
        <v>18615</v>
      </c>
    </row>
    <row r="25" spans="1:8" s="9" customFormat="1" ht="12" customHeight="1">
      <c r="A25" s="271" t="s">
        <v>99</v>
      </c>
      <c r="B25" s="195" t="s">
        <v>100</v>
      </c>
      <c r="C25" s="312">
        <v>16</v>
      </c>
      <c r="D25" s="312">
        <v>8863</v>
      </c>
      <c r="E25" s="312">
        <v>1103</v>
      </c>
      <c r="F25" s="312">
        <v>104664</v>
      </c>
      <c r="G25" s="312">
        <v>675129</v>
      </c>
      <c r="H25" s="312">
        <v>548340</v>
      </c>
    </row>
    <row r="26" spans="1:8" s="9" customFormat="1" ht="12" customHeight="1">
      <c r="A26" s="192" t="s">
        <v>151</v>
      </c>
      <c r="B26" s="195" t="s">
        <v>2</v>
      </c>
      <c r="C26" s="312">
        <v>11</v>
      </c>
      <c r="D26" s="312">
        <v>1778</v>
      </c>
      <c r="E26" s="312">
        <v>225</v>
      </c>
      <c r="F26" s="312">
        <v>5476</v>
      </c>
      <c r="G26" s="312">
        <v>40978</v>
      </c>
      <c r="H26" s="312">
        <v>16836</v>
      </c>
    </row>
    <row r="27" spans="1:8" s="9" customFormat="1" ht="12" customHeight="1">
      <c r="A27" s="271" t="s">
        <v>153</v>
      </c>
      <c r="B27" s="195" t="s">
        <v>290</v>
      </c>
      <c r="C27" s="312">
        <v>5</v>
      </c>
      <c r="D27" s="312">
        <v>493</v>
      </c>
      <c r="E27" s="312">
        <v>67</v>
      </c>
      <c r="F27" s="312">
        <v>1267</v>
      </c>
      <c r="G27" s="312">
        <v>7147</v>
      </c>
      <c r="H27" s="312">
        <v>1934</v>
      </c>
    </row>
    <row r="28" spans="1:8" s="9" customFormat="1" ht="12" customHeight="1">
      <c r="A28" s="192" t="s">
        <v>101</v>
      </c>
      <c r="B28" s="195" t="s">
        <v>69</v>
      </c>
      <c r="C28" s="312">
        <v>9</v>
      </c>
      <c r="D28" s="312">
        <v>1348</v>
      </c>
      <c r="E28" s="312">
        <v>161</v>
      </c>
      <c r="F28" s="312">
        <v>4420</v>
      </c>
      <c r="G28" s="312">
        <v>42470</v>
      </c>
      <c r="H28" s="312">
        <v>18744</v>
      </c>
    </row>
    <row r="29" spans="1:8" s="9" customFormat="1" ht="12" customHeight="1">
      <c r="A29" s="192" t="s">
        <v>102</v>
      </c>
      <c r="B29" s="195" t="s">
        <v>70</v>
      </c>
      <c r="C29" s="312">
        <v>26</v>
      </c>
      <c r="D29" s="312">
        <v>4431</v>
      </c>
      <c r="E29" s="312">
        <v>546</v>
      </c>
      <c r="F29" s="312">
        <v>17313</v>
      </c>
      <c r="G29" s="312">
        <v>79315</v>
      </c>
      <c r="H29" s="312">
        <v>19673</v>
      </c>
    </row>
    <row r="30" spans="1:8" s="9" customFormat="1" ht="20.399999999999999">
      <c r="A30" s="192" t="s">
        <v>103</v>
      </c>
      <c r="B30" s="195" t="s">
        <v>11</v>
      </c>
      <c r="C30" s="312">
        <v>43</v>
      </c>
      <c r="D30" s="312">
        <v>9706</v>
      </c>
      <c r="E30" s="312">
        <v>1328</v>
      </c>
      <c r="F30" s="312">
        <v>39786</v>
      </c>
      <c r="G30" s="312">
        <v>178347</v>
      </c>
      <c r="H30" s="312">
        <v>126745</v>
      </c>
    </row>
    <row r="31" spans="1:8" s="9" customFormat="1" ht="12" customHeight="1">
      <c r="A31" s="270" t="s">
        <v>105</v>
      </c>
      <c r="B31" s="195" t="s">
        <v>106</v>
      </c>
      <c r="C31" s="312">
        <v>25</v>
      </c>
      <c r="D31" s="312">
        <v>11287</v>
      </c>
      <c r="E31" s="312">
        <v>1399</v>
      </c>
      <c r="F31" s="312">
        <v>46874</v>
      </c>
      <c r="G31" s="312">
        <v>141729</v>
      </c>
      <c r="H31" s="312">
        <v>84758</v>
      </c>
    </row>
    <row r="32" spans="1:8" s="9" customFormat="1" ht="12" customHeight="1">
      <c r="A32" s="192" t="s">
        <v>107</v>
      </c>
      <c r="B32" s="195" t="s">
        <v>71</v>
      </c>
      <c r="C32" s="312">
        <v>33</v>
      </c>
      <c r="D32" s="312">
        <v>9200</v>
      </c>
      <c r="E32" s="312">
        <v>1192</v>
      </c>
      <c r="F32" s="312">
        <v>41032</v>
      </c>
      <c r="G32" s="312">
        <v>154486</v>
      </c>
      <c r="H32" s="312">
        <v>82004</v>
      </c>
    </row>
    <row r="33" spans="1:8" s="9" customFormat="1" ht="12" customHeight="1">
      <c r="A33" s="192" t="s">
        <v>158</v>
      </c>
      <c r="B33" s="195" t="s">
        <v>204</v>
      </c>
      <c r="C33" s="312">
        <v>6</v>
      </c>
      <c r="D33" s="312">
        <v>3315</v>
      </c>
      <c r="E33" s="312">
        <v>410</v>
      </c>
      <c r="F33" s="312" t="s">
        <v>22</v>
      </c>
      <c r="G33" s="312">
        <v>23365</v>
      </c>
      <c r="H33" s="312">
        <v>9860</v>
      </c>
    </row>
    <row r="34" spans="1:8" s="9" customFormat="1" ht="12" customHeight="1">
      <c r="A34" s="271" t="s">
        <v>160</v>
      </c>
      <c r="B34" s="195" t="s">
        <v>161</v>
      </c>
      <c r="C34" s="312">
        <v>5</v>
      </c>
      <c r="D34" s="312">
        <v>3609</v>
      </c>
      <c r="E34" s="312">
        <v>603</v>
      </c>
      <c r="F34" s="312">
        <v>14903</v>
      </c>
      <c r="G34" s="312" t="s">
        <v>22</v>
      </c>
      <c r="H34" s="312" t="s">
        <v>22</v>
      </c>
    </row>
    <row r="35" spans="1:8" s="9" customFormat="1" ht="12" customHeight="1">
      <c r="A35" s="192" t="s">
        <v>162</v>
      </c>
      <c r="B35" s="195" t="s">
        <v>12</v>
      </c>
      <c r="C35" s="312">
        <v>2</v>
      </c>
      <c r="D35" s="312" t="s">
        <v>22</v>
      </c>
      <c r="E35" s="312" t="s">
        <v>22</v>
      </c>
      <c r="F35" s="312" t="s">
        <v>22</v>
      </c>
      <c r="G35" s="312" t="s">
        <v>22</v>
      </c>
      <c r="H35" s="312" t="s">
        <v>22</v>
      </c>
    </row>
    <row r="36" spans="1:8" s="9" customFormat="1" ht="12" customHeight="1">
      <c r="A36" s="192" t="s">
        <v>164</v>
      </c>
      <c r="B36" s="195" t="s">
        <v>199</v>
      </c>
      <c r="C36" s="312">
        <v>23</v>
      </c>
      <c r="D36" s="312">
        <v>3666</v>
      </c>
      <c r="E36" s="312">
        <v>510</v>
      </c>
      <c r="F36" s="312">
        <v>12408</v>
      </c>
      <c r="G36" s="312">
        <v>51994</v>
      </c>
      <c r="H36" s="312">
        <v>16757</v>
      </c>
    </row>
    <row r="37" spans="1:8" s="9" customFormat="1" ht="20.399999999999999">
      <c r="A37" s="192" t="s">
        <v>166</v>
      </c>
      <c r="B37" s="195" t="s">
        <v>13</v>
      </c>
      <c r="C37" s="312">
        <v>31</v>
      </c>
      <c r="D37" s="312">
        <v>6218</v>
      </c>
      <c r="E37" s="312">
        <v>837</v>
      </c>
      <c r="F37" s="312">
        <v>29412</v>
      </c>
      <c r="G37" s="312">
        <v>69137</v>
      </c>
      <c r="H37" s="312">
        <v>7254</v>
      </c>
    </row>
    <row r="38" spans="1:8" s="9" customFormat="1" ht="12" customHeight="1">
      <c r="A38" s="192"/>
      <c r="B38" s="195"/>
      <c r="C38" s="312"/>
      <c r="D38" s="312"/>
      <c r="E38" s="312"/>
      <c r="F38" s="312"/>
      <c r="G38" s="312"/>
      <c r="H38" s="312"/>
    </row>
    <row r="39" spans="1:8" s="9" customFormat="1" ht="12" customHeight="1">
      <c r="A39" s="192"/>
      <c r="B39" s="195"/>
      <c r="C39" s="312"/>
      <c r="D39" s="312"/>
      <c r="E39" s="312"/>
      <c r="F39" s="312"/>
      <c r="G39" s="312"/>
      <c r="H39" s="312"/>
    </row>
    <row r="40" spans="1:8" s="9" customFormat="1" ht="10.199999999999999">
      <c r="A40" s="192"/>
      <c r="B40" s="195"/>
      <c r="C40" s="312"/>
      <c r="D40" s="312"/>
      <c r="E40" s="312"/>
      <c r="F40" s="312"/>
      <c r="G40" s="312"/>
      <c r="H40" s="312"/>
    </row>
    <row r="41" spans="1:8">
      <c r="A41" s="271"/>
      <c r="B41" s="195"/>
      <c r="C41" s="312"/>
      <c r="D41" s="312"/>
      <c r="E41" s="312"/>
      <c r="F41" s="312"/>
      <c r="G41" s="312"/>
      <c r="H41" s="312"/>
    </row>
    <row r="42" spans="1:8">
      <c r="A42" s="199"/>
      <c r="B42" s="195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7"/>
      <c r="B44" s="197"/>
      <c r="C44" s="251"/>
      <c r="D44" s="251"/>
      <c r="E44" s="251"/>
      <c r="F44" s="251"/>
      <c r="G44" s="251"/>
      <c r="H44" s="251"/>
    </row>
    <row r="45" spans="1:8" s="120" customFormat="1">
      <c r="A45" s="199"/>
      <c r="B45" s="195"/>
      <c r="C45" s="250"/>
      <c r="D45" s="250"/>
      <c r="E45" s="250"/>
      <c r="F45" s="250"/>
      <c r="G45" s="250"/>
      <c r="H45" s="250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4" customHeight="1">
      <c r="A1" s="395" t="s">
        <v>328</v>
      </c>
      <c r="B1" s="396"/>
      <c r="C1" s="396"/>
      <c r="D1" s="396"/>
      <c r="E1" s="396"/>
      <c r="F1" s="396"/>
      <c r="G1" s="396"/>
      <c r="H1" s="417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18" t="s">
        <v>110</v>
      </c>
      <c r="B3" s="421" t="s">
        <v>282</v>
      </c>
      <c r="C3" s="423" t="s">
        <v>16</v>
      </c>
      <c r="D3" s="426" t="s">
        <v>17</v>
      </c>
      <c r="E3" s="429" t="s">
        <v>18</v>
      </c>
      <c r="F3" s="429" t="s">
        <v>5</v>
      </c>
      <c r="G3" s="415" t="s">
        <v>207</v>
      </c>
      <c r="H3" s="416"/>
    </row>
    <row r="4" spans="1:9" ht="12" customHeight="1">
      <c r="A4" s="419"/>
      <c r="B4" s="422"/>
      <c r="C4" s="424"/>
      <c r="D4" s="427"/>
      <c r="E4" s="430"/>
      <c r="F4" s="430"/>
      <c r="G4" s="432" t="s">
        <v>209</v>
      </c>
      <c r="H4" s="434" t="s">
        <v>14</v>
      </c>
    </row>
    <row r="5" spans="1:9" ht="12" customHeight="1">
      <c r="A5" s="419"/>
      <c r="B5" s="422"/>
      <c r="C5" s="425"/>
      <c r="D5" s="428"/>
      <c r="E5" s="431"/>
      <c r="F5" s="431"/>
      <c r="G5" s="433"/>
      <c r="H5" s="435"/>
    </row>
    <row r="6" spans="1:9" ht="12" customHeight="1">
      <c r="A6" s="420"/>
      <c r="B6" s="388"/>
      <c r="C6" s="436" t="s">
        <v>225</v>
      </c>
      <c r="D6" s="437"/>
      <c r="E6" s="415" t="s">
        <v>279</v>
      </c>
      <c r="F6" s="416"/>
      <c r="G6" s="416"/>
      <c r="H6" s="416"/>
    </row>
    <row r="7" spans="1:9" ht="12" customHeight="1">
      <c r="A7" s="298"/>
      <c r="B7" s="264"/>
      <c r="C7" s="309"/>
      <c r="D7" s="309"/>
      <c r="E7" s="310"/>
      <c r="F7" s="310"/>
      <c r="G7" s="310"/>
      <c r="H7" s="310"/>
    </row>
    <row r="8" spans="1:9" s="2" customFormat="1" ht="12" customHeight="1">
      <c r="A8" s="268" t="s">
        <v>309</v>
      </c>
      <c r="B8" s="265" t="s">
        <v>20</v>
      </c>
      <c r="C8" s="311">
        <v>1</v>
      </c>
      <c r="D8" s="311">
        <v>1095</v>
      </c>
      <c r="E8" s="338">
        <v>1.6</v>
      </c>
      <c r="F8" s="338">
        <v>5</v>
      </c>
      <c r="G8" s="338">
        <v>10</v>
      </c>
      <c r="H8" s="338">
        <v>16.5</v>
      </c>
    </row>
    <row r="9" spans="1:9" ht="12" customHeight="1">
      <c r="A9" s="290"/>
      <c r="B9" s="264"/>
      <c r="C9" s="312"/>
      <c r="D9" s="312"/>
      <c r="E9" s="337"/>
      <c r="F9" s="337"/>
      <c r="G9" s="337"/>
      <c r="H9" s="337"/>
    </row>
    <row r="10" spans="1:9" s="9" customFormat="1" ht="12" customHeight="1">
      <c r="A10" s="269" t="s">
        <v>56</v>
      </c>
      <c r="B10" s="195" t="s">
        <v>6</v>
      </c>
      <c r="C10" s="312">
        <v>-2</v>
      </c>
      <c r="D10" s="312">
        <v>8</v>
      </c>
      <c r="E10" s="337">
        <v>-0.2</v>
      </c>
      <c r="F10" s="337">
        <v>1.7</v>
      </c>
      <c r="G10" s="337" t="s">
        <v>22</v>
      </c>
      <c r="H10" s="337" t="s">
        <v>22</v>
      </c>
    </row>
    <row r="11" spans="1:9" s="9" customFormat="1" ht="12" customHeight="1">
      <c r="A11" s="269" t="s">
        <v>285</v>
      </c>
      <c r="B11" s="195" t="s">
        <v>7</v>
      </c>
      <c r="C11" s="312">
        <v>3</v>
      </c>
      <c r="D11" s="312">
        <v>919</v>
      </c>
      <c r="E11" s="337">
        <v>3.6</v>
      </c>
      <c r="F11" s="337">
        <v>2.6</v>
      </c>
      <c r="G11" s="337">
        <v>-4.9000000000000004</v>
      </c>
      <c r="H11" s="337">
        <v>-4.5999999999999996</v>
      </c>
    </row>
    <row r="12" spans="1:9" s="9" customFormat="1" ht="12" customHeight="1">
      <c r="A12" s="269" t="s">
        <v>286</v>
      </c>
      <c r="B12" s="195" t="s">
        <v>66</v>
      </c>
      <c r="C12" s="312">
        <v>-1</v>
      </c>
      <c r="D12" s="312">
        <v>-47</v>
      </c>
      <c r="E12" s="337">
        <v>2.7</v>
      </c>
      <c r="F12" s="337">
        <v>7.1</v>
      </c>
      <c r="G12" s="337" t="s">
        <v>22</v>
      </c>
      <c r="H12" s="337" t="s">
        <v>22</v>
      </c>
    </row>
    <row r="13" spans="1:9" s="9" customFormat="1" ht="12" customHeight="1">
      <c r="A13" s="269" t="s">
        <v>287</v>
      </c>
      <c r="B13" s="195" t="s">
        <v>67</v>
      </c>
      <c r="C13" s="312">
        <v>1</v>
      </c>
      <c r="D13" s="312">
        <v>215</v>
      </c>
      <c r="E13" s="337">
        <v>0.4</v>
      </c>
      <c r="F13" s="337">
        <v>9.1</v>
      </c>
      <c r="G13" s="337">
        <v>21.7</v>
      </c>
      <c r="H13" s="337">
        <v>33.799999999999997</v>
      </c>
    </row>
    <row r="14" spans="1:9" s="9" customFormat="1" ht="12" customHeight="1">
      <c r="A14" s="269" t="s">
        <v>288</v>
      </c>
      <c r="B14" s="195" t="s">
        <v>8</v>
      </c>
      <c r="C14" s="312" t="s">
        <v>21</v>
      </c>
      <c r="D14" s="312" t="s">
        <v>21</v>
      </c>
      <c r="E14" s="337" t="s">
        <v>21</v>
      </c>
      <c r="F14" s="337" t="s">
        <v>21</v>
      </c>
      <c r="G14" s="337" t="s">
        <v>21</v>
      </c>
      <c r="H14" s="337" t="s">
        <v>21</v>
      </c>
    </row>
    <row r="15" spans="1:9" s="9" customFormat="1" ht="12" customHeight="1">
      <c r="A15" s="269"/>
      <c r="B15" s="195"/>
      <c r="C15" s="312"/>
      <c r="D15" s="312"/>
      <c r="E15" s="337"/>
      <c r="F15" s="337"/>
      <c r="G15" s="337"/>
      <c r="H15" s="337"/>
    </row>
    <row r="16" spans="1:9" s="335" customFormat="1" ht="12" customHeight="1">
      <c r="A16" s="192" t="s">
        <v>126</v>
      </c>
      <c r="B16" s="199" t="s">
        <v>198</v>
      </c>
      <c r="C16" s="312">
        <v>3</v>
      </c>
      <c r="D16" s="312">
        <v>163</v>
      </c>
      <c r="E16" s="337">
        <v>1.8</v>
      </c>
      <c r="F16" s="337">
        <v>6.2</v>
      </c>
      <c r="G16" s="337">
        <v>0.3</v>
      </c>
      <c r="H16" s="337">
        <v>0.3</v>
      </c>
      <c r="I16" s="303"/>
    </row>
    <row r="17" spans="1:8" s="335" customFormat="1" ht="12" customHeight="1">
      <c r="A17" s="304" t="s">
        <v>132</v>
      </c>
      <c r="B17" s="195" t="s">
        <v>133</v>
      </c>
      <c r="C17" s="312" t="s">
        <v>21</v>
      </c>
      <c r="D17" s="312">
        <v>215</v>
      </c>
      <c r="E17" s="337">
        <v>2.2999999999999998</v>
      </c>
      <c r="F17" s="337">
        <v>1</v>
      </c>
      <c r="G17" s="337">
        <v>-15.6</v>
      </c>
      <c r="H17" s="337" t="s">
        <v>22</v>
      </c>
    </row>
    <row r="18" spans="1:8" s="9" customFormat="1" ht="12" customHeight="1">
      <c r="A18" s="192" t="s">
        <v>134</v>
      </c>
      <c r="B18" s="195" t="s">
        <v>135</v>
      </c>
      <c r="C18" s="312" t="s">
        <v>21</v>
      </c>
      <c r="D18" s="312" t="s">
        <v>22</v>
      </c>
      <c r="E18" s="337" t="s">
        <v>22</v>
      </c>
      <c r="F18" s="337" t="s">
        <v>22</v>
      </c>
      <c r="G18" s="337" t="s">
        <v>22</v>
      </c>
      <c r="H18" s="337" t="s">
        <v>22</v>
      </c>
    </row>
    <row r="19" spans="1:8" s="9" customFormat="1" ht="12" customHeight="1">
      <c r="A19" s="192" t="s">
        <v>136</v>
      </c>
      <c r="B19" s="199" t="s">
        <v>197</v>
      </c>
      <c r="C19" s="250" t="s">
        <v>21</v>
      </c>
      <c r="D19" s="250">
        <v>58</v>
      </c>
      <c r="E19" s="337">
        <v>6.4</v>
      </c>
      <c r="F19" s="337">
        <v>14.2</v>
      </c>
      <c r="G19" s="337">
        <v>-4.9000000000000004</v>
      </c>
      <c r="H19" s="337">
        <v>11.6</v>
      </c>
    </row>
    <row r="20" spans="1:8" s="9" customFormat="1" ht="12" customHeight="1">
      <c r="A20" s="192" t="s">
        <v>138</v>
      </c>
      <c r="B20" s="195" t="s">
        <v>1</v>
      </c>
      <c r="C20" s="312" t="s">
        <v>21</v>
      </c>
      <c r="D20" s="312" t="s">
        <v>22</v>
      </c>
      <c r="E20" s="337" t="s">
        <v>22</v>
      </c>
      <c r="F20" s="337" t="s">
        <v>22</v>
      </c>
      <c r="G20" s="337" t="s">
        <v>22</v>
      </c>
      <c r="H20" s="337" t="s">
        <v>22</v>
      </c>
    </row>
    <row r="21" spans="1:8" s="9" customFormat="1" ht="20.399999999999999">
      <c r="A21" s="192" t="s">
        <v>142</v>
      </c>
      <c r="B21" s="195" t="s">
        <v>9</v>
      </c>
      <c r="C21" s="312" t="s">
        <v>21</v>
      </c>
      <c r="D21" s="312">
        <v>-2</v>
      </c>
      <c r="E21" s="337">
        <v>-0.1</v>
      </c>
      <c r="F21" s="337">
        <v>1.6</v>
      </c>
      <c r="G21" s="337">
        <v>-2.1</v>
      </c>
      <c r="H21" s="337" t="s">
        <v>21</v>
      </c>
    </row>
    <row r="22" spans="1:8" s="9" customFormat="1" ht="12" customHeight="1">
      <c r="A22" s="192" t="s">
        <v>96</v>
      </c>
      <c r="B22" s="195" t="s">
        <v>97</v>
      </c>
      <c r="C22" s="312">
        <v>-1</v>
      </c>
      <c r="D22" s="312">
        <v>-74</v>
      </c>
      <c r="E22" s="337">
        <v>-16.2</v>
      </c>
      <c r="F22" s="337">
        <v>-11</v>
      </c>
      <c r="G22" s="337">
        <v>-15.4</v>
      </c>
      <c r="H22" s="337">
        <v>-22</v>
      </c>
    </row>
    <row r="23" spans="1:8" s="9" customFormat="1" ht="20.399999999999999">
      <c r="A23" s="192" t="s">
        <v>145</v>
      </c>
      <c r="B23" s="195" t="s">
        <v>10</v>
      </c>
      <c r="C23" s="312" t="s">
        <v>21</v>
      </c>
      <c r="D23" s="312">
        <v>196</v>
      </c>
      <c r="E23" s="337">
        <v>5.9</v>
      </c>
      <c r="F23" s="337">
        <v>11.7</v>
      </c>
      <c r="G23" s="337">
        <v>2.7</v>
      </c>
      <c r="H23" s="337" t="s">
        <v>22</v>
      </c>
    </row>
    <row r="24" spans="1:8" s="9" customFormat="1" ht="12" customHeight="1">
      <c r="A24" s="192" t="s">
        <v>98</v>
      </c>
      <c r="B24" s="195" t="s">
        <v>68</v>
      </c>
      <c r="C24" s="312">
        <v>1</v>
      </c>
      <c r="D24" s="312">
        <v>124</v>
      </c>
      <c r="E24" s="337">
        <v>4.3</v>
      </c>
      <c r="F24" s="337">
        <v>-5.7</v>
      </c>
      <c r="G24" s="337">
        <v>8.1999999999999993</v>
      </c>
      <c r="H24" s="337">
        <v>7.8</v>
      </c>
    </row>
    <row r="25" spans="1:8" s="9" customFormat="1" ht="12" customHeight="1">
      <c r="A25" s="271" t="s">
        <v>99</v>
      </c>
      <c r="B25" s="195" t="s">
        <v>100</v>
      </c>
      <c r="C25" s="312">
        <v>-1</v>
      </c>
      <c r="D25" s="312">
        <v>18</v>
      </c>
      <c r="E25" s="337">
        <v>0.7</v>
      </c>
      <c r="F25" s="337">
        <v>11.8</v>
      </c>
      <c r="G25" s="337">
        <v>36.1</v>
      </c>
      <c r="H25" s="337">
        <v>40.700000000000003</v>
      </c>
    </row>
    <row r="26" spans="1:8" s="9" customFormat="1" ht="12" customHeight="1">
      <c r="A26" s="192" t="s">
        <v>151</v>
      </c>
      <c r="B26" s="195" t="s">
        <v>2</v>
      </c>
      <c r="C26" s="312" t="s">
        <v>21</v>
      </c>
      <c r="D26" s="312">
        <v>-8</v>
      </c>
      <c r="E26" s="337">
        <v>-7.5</v>
      </c>
      <c r="F26" s="337">
        <v>-4.0999999999999996</v>
      </c>
      <c r="G26" s="337">
        <v>-4.7</v>
      </c>
      <c r="H26" s="337">
        <v>-27.1</v>
      </c>
    </row>
    <row r="27" spans="1:8" s="9" customFormat="1" ht="12" customHeight="1">
      <c r="A27" s="271" t="s">
        <v>153</v>
      </c>
      <c r="B27" s="195" t="s">
        <v>290</v>
      </c>
      <c r="C27" s="312" t="s">
        <v>21</v>
      </c>
      <c r="D27" s="312">
        <v>3</v>
      </c>
      <c r="E27" s="337">
        <v>6.2</v>
      </c>
      <c r="F27" s="337">
        <v>6.5</v>
      </c>
      <c r="G27" s="337">
        <v>6</v>
      </c>
      <c r="H27" s="337">
        <v>32.700000000000003</v>
      </c>
    </row>
    <row r="28" spans="1:8" s="9" customFormat="1" ht="12" customHeight="1">
      <c r="A28" s="192" t="s">
        <v>101</v>
      </c>
      <c r="B28" s="195" t="s">
        <v>69</v>
      </c>
      <c r="C28" s="312" t="s">
        <v>21</v>
      </c>
      <c r="D28" s="312">
        <v>126</v>
      </c>
      <c r="E28" s="337">
        <v>7.6</v>
      </c>
      <c r="F28" s="337">
        <v>8.5</v>
      </c>
      <c r="G28" s="337">
        <v>-4.5999999999999996</v>
      </c>
      <c r="H28" s="337">
        <v>28.3</v>
      </c>
    </row>
    <row r="29" spans="1:8" s="9" customFormat="1" ht="12" customHeight="1">
      <c r="A29" s="192" t="s">
        <v>102</v>
      </c>
      <c r="B29" s="195" t="s">
        <v>70</v>
      </c>
      <c r="C29" s="312" t="s">
        <v>21</v>
      </c>
      <c r="D29" s="312">
        <v>-52</v>
      </c>
      <c r="E29" s="337">
        <v>-1.5</v>
      </c>
      <c r="F29" s="337">
        <v>5.3</v>
      </c>
      <c r="G29" s="337">
        <v>-6</v>
      </c>
      <c r="H29" s="337">
        <v>-19.2</v>
      </c>
    </row>
    <row r="30" spans="1:8" s="9" customFormat="1" ht="20.399999999999999">
      <c r="A30" s="192" t="s">
        <v>103</v>
      </c>
      <c r="B30" s="195" t="s">
        <v>11</v>
      </c>
      <c r="C30" s="312">
        <v>-2</v>
      </c>
      <c r="D30" s="312">
        <v>82</v>
      </c>
      <c r="E30" s="337">
        <v>2.6</v>
      </c>
      <c r="F30" s="337">
        <v>3.7</v>
      </c>
      <c r="G30" s="337">
        <v>8.9</v>
      </c>
      <c r="H30" s="337">
        <v>9.6999999999999993</v>
      </c>
    </row>
    <row r="31" spans="1:8" s="9" customFormat="1" ht="12" customHeight="1">
      <c r="A31" s="270" t="s">
        <v>105</v>
      </c>
      <c r="B31" s="195" t="s">
        <v>106</v>
      </c>
      <c r="C31" s="312">
        <v>-1</v>
      </c>
      <c r="D31" s="312">
        <v>-31</v>
      </c>
      <c r="E31" s="337">
        <v>0.4</v>
      </c>
      <c r="F31" s="337">
        <v>1.7</v>
      </c>
      <c r="G31" s="337">
        <v>19.399999999999999</v>
      </c>
      <c r="H31" s="337">
        <v>34</v>
      </c>
    </row>
    <row r="32" spans="1:8" s="9" customFormat="1" ht="12" customHeight="1">
      <c r="A32" s="192" t="s">
        <v>107</v>
      </c>
      <c r="B32" s="195" t="s">
        <v>71</v>
      </c>
      <c r="C32" s="312">
        <v>-2</v>
      </c>
      <c r="D32" s="312">
        <v>-59</v>
      </c>
      <c r="E32" s="337">
        <v>-0.2</v>
      </c>
      <c r="F32" s="337">
        <v>4</v>
      </c>
      <c r="G32" s="337">
        <v>-3.2</v>
      </c>
      <c r="H32" s="337">
        <v>-20.5</v>
      </c>
    </row>
    <row r="33" spans="1:8" s="9" customFormat="1" ht="12" customHeight="1">
      <c r="A33" s="192" t="s">
        <v>158</v>
      </c>
      <c r="B33" s="195" t="s">
        <v>204</v>
      </c>
      <c r="C33" s="312">
        <v>1</v>
      </c>
      <c r="D33" s="312">
        <v>118</v>
      </c>
      <c r="E33" s="337">
        <v>4.0999999999999996</v>
      </c>
      <c r="F33" s="337" t="s">
        <v>22</v>
      </c>
      <c r="G33" s="337">
        <v>-9.1999999999999993</v>
      </c>
      <c r="H33" s="337" t="s">
        <v>22</v>
      </c>
    </row>
    <row r="34" spans="1:8" s="9" customFormat="1" ht="12" customHeight="1">
      <c r="A34" s="271" t="s">
        <v>160</v>
      </c>
      <c r="B34" s="195" t="s">
        <v>161</v>
      </c>
      <c r="C34" s="312" t="s">
        <v>21</v>
      </c>
      <c r="D34" s="312">
        <v>140</v>
      </c>
      <c r="E34" s="337">
        <v>3.5</v>
      </c>
      <c r="F34" s="337">
        <v>12.2</v>
      </c>
      <c r="G34" s="337" t="s">
        <v>22</v>
      </c>
      <c r="H34" s="337" t="s">
        <v>22</v>
      </c>
    </row>
    <row r="35" spans="1:8" s="9" customFormat="1" ht="12" customHeight="1">
      <c r="A35" s="192" t="s">
        <v>162</v>
      </c>
      <c r="B35" s="195" t="s">
        <v>12</v>
      </c>
      <c r="C35" s="312" t="s">
        <v>21</v>
      </c>
      <c r="D35" s="312" t="s">
        <v>22</v>
      </c>
      <c r="E35" s="337" t="s">
        <v>22</v>
      </c>
      <c r="F35" s="337" t="s">
        <v>22</v>
      </c>
      <c r="G35" s="337" t="s">
        <v>22</v>
      </c>
      <c r="H35" s="337" t="s">
        <v>22</v>
      </c>
    </row>
    <row r="36" spans="1:8" s="9" customFormat="1" ht="12" customHeight="1">
      <c r="A36" s="192" t="s">
        <v>164</v>
      </c>
      <c r="B36" s="195" t="s">
        <v>199</v>
      </c>
      <c r="C36" s="312" t="s">
        <v>21</v>
      </c>
      <c r="D36" s="312">
        <v>-134</v>
      </c>
      <c r="E36" s="337">
        <v>-1.5</v>
      </c>
      <c r="F36" s="337">
        <v>-1</v>
      </c>
      <c r="G36" s="337">
        <v>-9.3000000000000007</v>
      </c>
      <c r="H36" s="337">
        <v>-5.6</v>
      </c>
    </row>
    <row r="37" spans="1:8" s="9" customFormat="1" ht="20.399999999999999">
      <c r="A37" s="192" t="s">
        <v>166</v>
      </c>
      <c r="B37" s="195" t="s">
        <v>13</v>
      </c>
      <c r="C37" s="312">
        <v>3</v>
      </c>
      <c r="D37" s="312">
        <v>152</v>
      </c>
      <c r="E37" s="337">
        <v>5</v>
      </c>
      <c r="F37" s="337">
        <v>-14.1</v>
      </c>
      <c r="G37" s="337">
        <v>7.9</v>
      </c>
      <c r="H37" s="337">
        <v>-22.6</v>
      </c>
    </row>
    <row r="38" spans="1:8" s="9" customFormat="1" ht="12" customHeight="1">
      <c r="A38" s="192"/>
      <c r="B38" s="195"/>
      <c r="C38" s="312"/>
      <c r="D38" s="312"/>
      <c r="E38" s="313"/>
      <c r="F38" s="313"/>
      <c r="G38" s="313"/>
      <c r="H38" s="313"/>
    </row>
    <row r="39" spans="1:8" s="9" customFormat="1" ht="12" customHeight="1">
      <c r="A39" s="192"/>
      <c r="B39" s="195"/>
      <c r="C39" s="312"/>
      <c r="D39" s="312"/>
      <c r="E39" s="313"/>
      <c r="F39" s="313"/>
      <c r="G39" s="313"/>
      <c r="H39" s="313"/>
    </row>
    <row r="40" spans="1:8" s="9" customFormat="1" ht="10.199999999999999">
      <c r="A40" s="192"/>
      <c r="B40" s="195"/>
      <c r="C40" s="312"/>
      <c r="D40" s="312"/>
      <c r="E40" s="313"/>
      <c r="F40" s="313"/>
      <c r="G40" s="313"/>
      <c r="H40" s="313"/>
    </row>
    <row r="41" spans="1:8">
      <c r="A41" s="271"/>
      <c r="B41" s="195"/>
      <c r="C41" s="312"/>
      <c r="D41" s="312"/>
      <c r="E41" s="313"/>
      <c r="F41" s="313"/>
      <c r="G41" s="313"/>
      <c r="H41" s="313"/>
    </row>
    <row r="42" spans="1:8">
      <c r="A42" s="199"/>
      <c r="B42" s="195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7"/>
      <c r="B44" s="197"/>
      <c r="C44" s="251"/>
      <c r="D44" s="251"/>
      <c r="E44" s="251"/>
      <c r="F44" s="251"/>
      <c r="G44" s="251"/>
      <c r="H44" s="251"/>
    </row>
    <row r="45" spans="1:8" s="120" customFormat="1">
      <c r="A45" s="199"/>
      <c r="B45" s="195"/>
      <c r="C45" s="250"/>
      <c r="D45" s="250"/>
      <c r="E45" s="250"/>
      <c r="F45" s="250"/>
      <c r="G45" s="250"/>
      <c r="H45" s="250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>
      <c r="A1" s="446" t="s">
        <v>329</v>
      </c>
      <c r="B1" s="447"/>
      <c r="C1" s="447"/>
      <c r="D1" s="447"/>
      <c r="E1" s="447"/>
      <c r="F1" s="447"/>
      <c r="G1" s="447"/>
      <c r="H1" s="306"/>
    </row>
    <row r="2" spans="1:9" ht="12" customHeight="1">
      <c r="A2" s="117"/>
      <c r="B2" s="117"/>
      <c r="C2" s="117"/>
      <c r="D2" s="117"/>
      <c r="E2" s="117"/>
      <c r="F2" s="117"/>
      <c r="G2" s="182"/>
    </row>
    <row r="3" spans="1:9" ht="12" customHeight="1">
      <c r="A3" s="418" t="s">
        <v>110</v>
      </c>
      <c r="B3" s="421" t="s">
        <v>282</v>
      </c>
      <c r="C3" s="423" t="s">
        <v>203</v>
      </c>
      <c r="D3" s="426" t="s">
        <v>17</v>
      </c>
      <c r="E3" s="438" t="s">
        <v>207</v>
      </c>
      <c r="F3" s="439"/>
      <c r="G3" s="439"/>
    </row>
    <row r="4" spans="1:9" ht="12" customHeight="1">
      <c r="A4" s="419"/>
      <c r="B4" s="422"/>
      <c r="C4" s="424"/>
      <c r="D4" s="427"/>
      <c r="E4" s="448" t="s">
        <v>209</v>
      </c>
      <c r="F4" s="440" t="s">
        <v>229</v>
      </c>
      <c r="G4" s="441"/>
    </row>
    <row r="5" spans="1:9" ht="12" customHeight="1">
      <c r="A5" s="419"/>
      <c r="B5" s="422"/>
      <c r="C5" s="425"/>
      <c r="D5" s="428"/>
      <c r="E5" s="449"/>
      <c r="F5" s="442"/>
      <c r="G5" s="443"/>
    </row>
    <row r="6" spans="1:9" ht="12" customHeight="1">
      <c r="A6" s="420"/>
      <c r="B6" s="388"/>
      <c r="C6" s="436" t="s">
        <v>225</v>
      </c>
      <c r="D6" s="437"/>
      <c r="E6" s="444" t="s">
        <v>213</v>
      </c>
      <c r="F6" s="445"/>
      <c r="G6" s="221" t="s">
        <v>227</v>
      </c>
    </row>
    <row r="7" spans="1:9" s="9" customFormat="1" ht="12" customHeight="1">
      <c r="A7" s="298"/>
      <c r="B7" s="264"/>
      <c r="C7" s="252"/>
      <c r="D7" s="252"/>
      <c r="E7" s="252"/>
      <c r="F7" s="252"/>
      <c r="G7" s="255"/>
      <c r="H7" s="241"/>
      <c r="I7" s="242"/>
    </row>
    <row r="8" spans="1:9" s="9" customFormat="1" ht="12" customHeight="1">
      <c r="A8" s="268" t="s">
        <v>309</v>
      </c>
      <c r="B8" s="265" t="s">
        <v>20</v>
      </c>
      <c r="C8" s="299">
        <v>430</v>
      </c>
      <c r="D8" s="299">
        <v>79600</v>
      </c>
      <c r="E8" s="299">
        <v>1557336</v>
      </c>
      <c r="F8" s="299">
        <v>809024</v>
      </c>
      <c r="G8" s="307">
        <v>52</v>
      </c>
      <c r="H8" s="241"/>
    </row>
    <row r="9" spans="1:9" s="9" customFormat="1" ht="12" customHeight="1">
      <c r="A9" s="290"/>
      <c r="B9" s="264"/>
      <c r="C9" s="301"/>
      <c r="D9" s="301"/>
      <c r="E9" s="301"/>
      <c r="F9" s="301"/>
      <c r="G9" s="308"/>
      <c r="H9" s="180"/>
    </row>
    <row r="10" spans="1:9" s="9" customFormat="1" ht="12" customHeight="1">
      <c r="A10" s="269" t="s">
        <v>56</v>
      </c>
      <c r="B10" s="195" t="s">
        <v>6</v>
      </c>
      <c r="C10" s="301">
        <v>132</v>
      </c>
      <c r="D10" s="301">
        <v>22052</v>
      </c>
      <c r="E10" s="301" t="s">
        <v>22</v>
      </c>
      <c r="F10" s="301" t="s">
        <v>22</v>
      </c>
      <c r="G10" s="308" t="s">
        <v>22</v>
      </c>
      <c r="H10" s="180"/>
    </row>
    <row r="11" spans="1:9" s="9" customFormat="1" ht="12" customHeight="1">
      <c r="A11" s="269" t="s">
        <v>285</v>
      </c>
      <c r="B11" s="195" t="s">
        <v>7</v>
      </c>
      <c r="C11" s="301">
        <v>178</v>
      </c>
      <c r="D11" s="301">
        <v>31397</v>
      </c>
      <c r="E11" s="301">
        <v>414616</v>
      </c>
      <c r="F11" s="301">
        <v>209706</v>
      </c>
      <c r="G11" s="308">
        <v>50.6</v>
      </c>
      <c r="H11" s="180"/>
    </row>
    <row r="12" spans="1:9" s="9" customFormat="1" ht="12" customHeight="1">
      <c r="A12" s="269" t="s">
        <v>286</v>
      </c>
      <c r="B12" s="195" t="s">
        <v>66</v>
      </c>
      <c r="C12" s="301">
        <v>12</v>
      </c>
      <c r="D12" s="301">
        <v>2798</v>
      </c>
      <c r="E12" s="301" t="s">
        <v>22</v>
      </c>
      <c r="F12" s="301" t="s">
        <v>22</v>
      </c>
      <c r="G12" s="308" t="s">
        <v>22</v>
      </c>
    </row>
    <row r="13" spans="1:9" s="9" customFormat="1" ht="10.199999999999999">
      <c r="A13" s="269" t="s">
        <v>287</v>
      </c>
      <c r="B13" s="195" t="s">
        <v>67</v>
      </c>
      <c r="C13" s="301">
        <v>108</v>
      </c>
      <c r="D13" s="301">
        <v>23353</v>
      </c>
      <c r="E13" s="301">
        <v>602169</v>
      </c>
      <c r="F13" s="301">
        <v>291434</v>
      </c>
      <c r="G13" s="308">
        <v>48.4</v>
      </c>
      <c r="H13" s="180"/>
    </row>
    <row r="14" spans="1:9" s="9" customFormat="1" ht="12" customHeight="1">
      <c r="A14" s="269" t="s">
        <v>288</v>
      </c>
      <c r="B14" s="195" t="s">
        <v>8</v>
      </c>
      <c r="C14" s="301">
        <v>0</v>
      </c>
      <c r="D14" s="301">
        <v>0</v>
      </c>
      <c r="E14" s="301">
        <v>0</v>
      </c>
      <c r="F14" s="301">
        <v>0</v>
      </c>
      <c r="G14" s="308">
        <v>0</v>
      </c>
      <c r="H14" s="180"/>
    </row>
    <row r="15" spans="1:9" s="9" customFormat="1" ht="12" customHeight="1">
      <c r="A15" s="269"/>
      <c r="B15" s="195"/>
      <c r="C15" s="301"/>
      <c r="D15" s="301"/>
      <c r="E15" s="301"/>
      <c r="F15" s="301"/>
      <c r="G15" s="308"/>
      <c r="H15" s="180"/>
    </row>
    <row r="16" spans="1:9" s="335" customFormat="1" ht="12" customHeight="1">
      <c r="A16" s="192" t="s">
        <v>126</v>
      </c>
      <c r="B16" s="199" t="s">
        <v>198</v>
      </c>
      <c r="C16" s="312">
        <v>47</v>
      </c>
      <c r="D16" s="312">
        <v>6327</v>
      </c>
      <c r="E16" s="312">
        <v>160503</v>
      </c>
      <c r="F16" s="312">
        <v>37926</v>
      </c>
      <c r="G16" s="308">
        <v>23.6</v>
      </c>
      <c r="H16" s="312"/>
      <c r="I16" s="303"/>
    </row>
    <row r="17" spans="1:9" s="335" customFormat="1" ht="12" customHeight="1">
      <c r="A17" s="304" t="s">
        <v>132</v>
      </c>
      <c r="B17" s="195" t="s">
        <v>133</v>
      </c>
      <c r="C17" s="312">
        <v>5</v>
      </c>
      <c r="D17" s="312">
        <v>1699</v>
      </c>
      <c r="E17" s="312">
        <v>26729</v>
      </c>
      <c r="F17" s="312" t="s">
        <v>21</v>
      </c>
      <c r="G17" s="308" t="s">
        <v>21</v>
      </c>
      <c r="H17" s="312"/>
    </row>
    <row r="18" spans="1:9" s="9" customFormat="1" ht="12" customHeight="1">
      <c r="A18" s="192" t="s">
        <v>134</v>
      </c>
      <c r="B18" s="195" t="s">
        <v>135</v>
      </c>
      <c r="C18" s="312">
        <v>2</v>
      </c>
      <c r="D18" s="312" t="s">
        <v>22</v>
      </c>
      <c r="E18" s="312" t="s">
        <v>22</v>
      </c>
      <c r="F18" s="312" t="s">
        <v>22</v>
      </c>
      <c r="G18" s="308" t="s">
        <v>22</v>
      </c>
      <c r="H18" s="312"/>
    </row>
    <row r="19" spans="1:9" s="9" customFormat="1" ht="12" customHeight="1">
      <c r="A19" s="192" t="s">
        <v>136</v>
      </c>
      <c r="B19" s="199" t="s">
        <v>197</v>
      </c>
      <c r="C19" s="250">
        <v>4</v>
      </c>
      <c r="D19" s="250">
        <v>463</v>
      </c>
      <c r="E19" s="250">
        <v>9238</v>
      </c>
      <c r="F19" s="250">
        <v>5303</v>
      </c>
      <c r="G19" s="308">
        <v>57</v>
      </c>
      <c r="H19" s="250"/>
    </row>
    <row r="20" spans="1:9" s="9" customFormat="1" ht="12" customHeight="1">
      <c r="A20" s="192" t="s">
        <v>138</v>
      </c>
      <c r="B20" s="195" t="s">
        <v>1</v>
      </c>
      <c r="C20" s="301">
        <v>4</v>
      </c>
      <c r="D20" s="301">
        <v>108</v>
      </c>
      <c r="E20" s="301">
        <v>805</v>
      </c>
      <c r="F20" s="301">
        <v>74</v>
      </c>
      <c r="G20" s="308">
        <v>9</v>
      </c>
      <c r="H20" s="180"/>
    </row>
    <row r="21" spans="1:9" s="9" customFormat="1" ht="20.399999999999999">
      <c r="A21" s="192" t="s">
        <v>142</v>
      </c>
      <c r="B21" s="195" t="s">
        <v>9</v>
      </c>
      <c r="C21" s="301">
        <v>3</v>
      </c>
      <c r="D21" s="301">
        <v>288</v>
      </c>
      <c r="E21" s="301">
        <v>2163</v>
      </c>
      <c r="F21" s="301" t="s">
        <v>21</v>
      </c>
      <c r="G21" s="308" t="s">
        <v>21</v>
      </c>
      <c r="H21" s="180"/>
    </row>
    <row r="22" spans="1:9" s="9" customFormat="1" ht="12" customHeight="1">
      <c r="A22" s="192" t="s">
        <v>96</v>
      </c>
      <c r="B22" s="195" t="s">
        <v>97</v>
      </c>
      <c r="C22" s="301">
        <v>8</v>
      </c>
      <c r="D22" s="301">
        <v>511</v>
      </c>
      <c r="E22" s="301">
        <v>7878</v>
      </c>
      <c r="F22" s="301">
        <v>1894</v>
      </c>
      <c r="G22" s="308">
        <v>24.1</v>
      </c>
      <c r="H22" s="180"/>
    </row>
    <row r="23" spans="1:9" s="9" customFormat="1" ht="20.399999999999999">
      <c r="A23" s="192" t="s">
        <v>145</v>
      </c>
      <c r="B23" s="195" t="s">
        <v>10</v>
      </c>
      <c r="C23" s="301">
        <v>19</v>
      </c>
      <c r="D23" s="301">
        <v>3554</v>
      </c>
      <c r="E23" s="301">
        <v>55090</v>
      </c>
      <c r="F23" s="301" t="s">
        <v>22</v>
      </c>
      <c r="G23" s="308" t="s">
        <v>22</v>
      </c>
      <c r="H23" s="180"/>
    </row>
    <row r="24" spans="1:9" s="9" customFormat="1" ht="12" customHeight="1">
      <c r="A24" s="192" t="s">
        <v>98</v>
      </c>
      <c r="B24" s="195" t="s">
        <v>68</v>
      </c>
      <c r="C24" s="301">
        <v>21</v>
      </c>
      <c r="D24" s="301">
        <v>2422</v>
      </c>
      <c r="E24" s="301">
        <v>51749</v>
      </c>
      <c r="F24" s="301">
        <v>24309</v>
      </c>
      <c r="G24" s="308">
        <v>47</v>
      </c>
      <c r="H24" s="180"/>
    </row>
    <row r="25" spans="1:9" s="9" customFormat="1" ht="10.199999999999999">
      <c r="A25" s="271" t="s">
        <v>99</v>
      </c>
      <c r="B25" s="195" t="s">
        <v>100</v>
      </c>
      <c r="C25" s="301">
        <v>19</v>
      </c>
      <c r="D25" s="301">
        <v>8826</v>
      </c>
      <c r="E25" s="301">
        <v>292521</v>
      </c>
      <c r="F25" s="301">
        <v>211474</v>
      </c>
      <c r="G25" s="308">
        <v>72.3</v>
      </c>
      <c r="H25" s="180"/>
    </row>
    <row r="26" spans="1:9" s="9" customFormat="1" ht="12" customHeight="1">
      <c r="A26" s="192" t="s">
        <v>151</v>
      </c>
      <c r="B26" s="195" t="s">
        <v>2</v>
      </c>
      <c r="C26" s="301">
        <v>14</v>
      </c>
      <c r="D26" s="301">
        <v>1728</v>
      </c>
      <c r="E26" s="301">
        <v>36976</v>
      </c>
      <c r="F26" s="301">
        <v>14772</v>
      </c>
      <c r="G26" s="308">
        <v>40</v>
      </c>
      <c r="H26" s="180"/>
    </row>
    <row r="27" spans="1:9" s="9" customFormat="1" ht="20.399999999999999">
      <c r="A27" s="271" t="s">
        <v>153</v>
      </c>
      <c r="B27" s="195" t="s">
        <v>290</v>
      </c>
      <c r="C27" s="301">
        <v>10</v>
      </c>
      <c r="D27" s="301">
        <v>569</v>
      </c>
      <c r="E27" s="301">
        <v>6602</v>
      </c>
      <c r="F27" s="301">
        <v>2140</v>
      </c>
      <c r="G27" s="308">
        <v>32.4</v>
      </c>
      <c r="H27" s="180"/>
    </row>
    <row r="28" spans="1:9" s="9" customFormat="1" ht="12" customHeight="1">
      <c r="A28" s="192" t="s">
        <v>101</v>
      </c>
      <c r="B28" s="195" t="s">
        <v>69</v>
      </c>
      <c r="C28" s="301">
        <v>12</v>
      </c>
      <c r="D28" s="301">
        <v>1333</v>
      </c>
      <c r="E28" s="301">
        <v>41722</v>
      </c>
      <c r="F28" s="301">
        <v>18289</v>
      </c>
      <c r="G28" s="308">
        <v>43.8</v>
      </c>
      <c r="H28" s="180"/>
    </row>
    <row r="29" spans="1:9" s="9" customFormat="1" ht="12" customHeight="1">
      <c r="A29" s="192" t="s">
        <v>102</v>
      </c>
      <c r="B29" s="195" t="s">
        <v>70</v>
      </c>
      <c r="C29" s="301">
        <v>33</v>
      </c>
      <c r="D29" s="301">
        <v>4447</v>
      </c>
      <c r="E29" s="301">
        <v>75312</v>
      </c>
      <c r="F29" s="301">
        <v>19877</v>
      </c>
      <c r="G29" s="308">
        <v>26.4</v>
      </c>
      <c r="H29" s="180"/>
    </row>
    <row r="30" spans="1:9" s="9" customFormat="1" ht="20.399999999999999">
      <c r="A30" s="192" t="s">
        <v>103</v>
      </c>
      <c r="B30" s="195" t="s">
        <v>11</v>
      </c>
      <c r="C30" s="301">
        <v>48</v>
      </c>
      <c r="D30" s="301">
        <v>9539</v>
      </c>
      <c r="E30" s="301">
        <v>135041</v>
      </c>
      <c r="F30" s="301">
        <v>98199</v>
      </c>
      <c r="G30" s="308">
        <v>72.7</v>
      </c>
      <c r="H30" s="180"/>
    </row>
    <row r="31" spans="1:9" s="9" customFormat="1" ht="12" customHeight="1">
      <c r="A31" s="270" t="s">
        <v>105</v>
      </c>
      <c r="B31" s="195" t="s">
        <v>106</v>
      </c>
      <c r="C31" s="301">
        <v>31</v>
      </c>
      <c r="D31" s="301">
        <v>10422</v>
      </c>
      <c r="E31" s="301">
        <v>133368</v>
      </c>
      <c r="F31" s="301">
        <v>79647</v>
      </c>
      <c r="G31" s="308">
        <v>59.7</v>
      </c>
      <c r="H31" s="241"/>
      <c r="I31" s="242"/>
    </row>
    <row r="32" spans="1:9" s="9" customFormat="1" ht="12" customHeight="1">
      <c r="A32" s="192" t="s">
        <v>107</v>
      </c>
      <c r="B32" s="195" t="s">
        <v>71</v>
      </c>
      <c r="C32" s="301">
        <v>43</v>
      </c>
      <c r="D32" s="301">
        <v>10268</v>
      </c>
      <c r="E32" s="301">
        <v>140858</v>
      </c>
      <c r="F32" s="301">
        <v>71835</v>
      </c>
      <c r="G32" s="308">
        <v>51</v>
      </c>
      <c r="H32" s="180"/>
    </row>
    <row r="33" spans="1:8" s="9" customFormat="1" ht="12" customHeight="1">
      <c r="A33" s="192" t="s">
        <v>158</v>
      </c>
      <c r="B33" s="195" t="s">
        <v>204</v>
      </c>
      <c r="C33" s="301">
        <v>7</v>
      </c>
      <c r="D33" s="301">
        <v>1657</v>
      </c>
      <c r="E33" s="301">
        <v>17472</v>
      </c>
      <c r="F33" s="301">
        <v>9860</v>
      </c>
      <c r="G33" s="308">
        <v>56.4</v>
      </c>
      <c r="H33" s="180"/>
    </row>
    <row r="34" spans="1:8" s="9" customFormat="1" ht="12" customHeight="1">
      <c r="A34" s="271" t="s">
        <v>160</v>
      </c>
      <c r="B34" s="195" t="s">
        <v>161</v>
      </c>
      <c r="C34" s="301">
        <v>5</v>
      </c>
      <c r="D34" s="301">
        <v>3409</v>
      </c>
      <c r="E34" s="301" t="s">
        <v>22</v>
      </c>
      <c r="F34" s="301" t="s">
        <v>22</v>
      </c>
      <c r="G34" s="308" t="s">
        <v>22</v>
      </c>
      <c r="H34" s="180"/>
    </row>
    <row r="35" spans="1:8" s="9" customFormat="1" ht="12" customHeight="1">
      <c r="A35" s="192" t="s">
        <v>162</v>
      </c>
      <c r="B35" s="195" t="s">
        <v>12</v>
      </c>
      <c r="C35" s="301">
        <v>4</v>
      </c>
      <c r="D35" s="301" t="s">
        <v>22</v>
      </c>
      <c r="E35" s="301">
        <v>713</v>
      </c>
      <c r="F35" s="301" t="s">
        <v>22</v>
      </c>
      <c r="G35" s="308" t="s">
        <v>22</v>
      </c>
      <c r="H35" s="180"/>
    </row>
    <row r="36" spans="1:8" s="9" customFormat="1" ht="10.199999999999999">
      <c r="A36" s="192" t="s">
        <v>164</v>
      </c>
      <c r="B36" s="195" t="s">
        <v>199</v>
      </c>
      <c r="C36" s="301">
        <v>26</v>
      </c>
      <c r="D36" s="301">
        <v>3026</v>
      </c>
      <c r="E36" s="301">
        <v>41716</v>
      </c>
      <c r="F36" s="301">
        <v>16031</v>
      </c>
      <c r="G36" s="308">
        <v>38.4</v>
      </c>
      <c r="H36" s="180"/>
    </row>
    <row r="37" spans="1:8" s="9" customFormat="1" ht="20.399999999999999">
      <c r="A37" s="192" t="s">
        <v>166</v>
      </c>
      <c r="B37" s="195" t="s">
        <v>13</v>
      </c>
      <c r="C37" s="301">
        <v>65</v>
      </c>
      <c r="D37" s="301">
        <v>7429</v>
      </c>
      <c r="E37" s="301">
        <v>95164</v>
      </c>
      <c r="F37" s="301">
        <v>24947</v>
      </c>
      <c r="G37" s="308">
        <v>26.2</v>
      </c>
      <c r="H37" s="180"/>
    </row>
    <row r="38" spans="1:8" s="9" customFormat="1" ht="10.199999999999999">
      <c r="A38" s="192"/>
      <c r="B38" s="195"/>
      <c r="C38" s="301"/>
      <c r="D38" s="301"/>
      <c r="E38" s="301"/>
      <c r="F38" s="301"/>
      <c r="G38" s="308"/>
      <c r="H38" s="180"/>
    </row>
    <row r="39" spans="1:8" s="2" customFormat="1" ht="10.199999999999999">
      <c r="A39" s="192"/>
      <c r="B39" s="195"/>
      <c r="C39" s="301"/>
      <c r="D39" s="301"/>
      <c r="E39" s="301"/>
      <c r="F39" s="301"/>
      <c r="G39" s="308"/>
      <c r="H39" s="181"/>
    </row>
    <row r="40" spans="1:8" s="120" customFormat="1">
      <c r="A40" s="192"/>
      <c r="B40" s="195"/>
      <c r="C40" s="301"/>
      <c r="D40" s="301"/>
      <c r="E40" s="301"/>
      <c r="F40" s="301"/>
      <c r="G40" s="308"/>
    </row>
    <row r="41" spans="1:8" s="120" customFormat="1">
      <c r="A41" s="271"/>
      <c r="B41" s="195"/>
      <c r="C41" s="301"/>
      <c r="D41" s="301"/>
      <c r="E41" s="301"/>
      <c r="F41" s="301"/>
      <c r="G41" s="308"/>
    </row>
    <row r="42" spans="1:8" s="120" customFormat="1">
      <c r="G42" s="177"/>
    </row>
    <row r="43" spans="1:8" s="120" customFormat="1">
      <c r="G43" s="177"/>
    </row>
    <row r="44" spans="1:8" s="120" customFormat="1"/>
    <row r="45" spans="1:8" s="120" customFormat="1"/>
    <row r="46" spans="1:8" s="120" customFormat="1"/>
    <row r="47" spans="1:8" s="120" customFormat="1"/>
    <row r="48" spans="1: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2015-06-18T06:39:33Z</cp:lastPrinted>
  <dcterms:created xsi:type="dcterms:W3CDTF">2006-03-07T15:11:17Z</dcterms:created>
  <dcterms:modified xsi:type="dcterms:W3CDTF">2015-06-18T06:53:19Z</dcterms:modified>
  <cp:category>Statistischer Bericht E I 2 – 04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