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728" tabRatio="772"/>
  </bookViews>
  <sheets>
    <sheet name="Titel" sheetId="61" r:id="rId1"/>
    <sheet name="Impressum" sheetId="95" r:id="rId2"/>
    <sheet name="Inhaltsverzeichnis" sheetId="59" r:id="rId3"/>
    <sheet name="Vorbemerkungen" sheetId="94" r:id="rId4"/>
    <sheet name="1" sheetId="75" r:id="rId5"/>
    <sheet name="2" sheetId="79" r:id="rId6"/>
    <sheet name="3" sheetId="92" r:id="rId7"/>
    <sheet name="Grafik1" sheetId="55" r:id="rId8"/>
    <sheet name="4" sheetId="82" r:id="rId9"/>
    <sheet name="5" sheetId="81" r:id="rId10"/>
    <sheet name="Grafik2" sheetId="70" r:id="rId11"/>
    <sheet name="6" sheetId="80" r:id="rId12"/>
    <sheet name="7" sheetId="93" r:id="rId13"/>
    <sheet name="Grafik3" sheetId="71" r:id="rId14"/>
    <sheet name="8" sheetId="83" r:id="rId15"/>
    <sheet name="9" sheetId="86" r:id="rId16"/>
    <sheet name="10" sheetId="87" r:id="rId17"/>
    <sheet name="11" sheetId="85" r:id="rId18"/>
    <sheet name="12" sheetId="90" r:id="rId19"/>
    <sheet name="13" sheetId="91" r:id="rId20"/>
    <sheet name="14" sheetId="50" r:id="rId21"/>
    <sheet name="15" sheetId="88" r:id="rId22"/>
    <sheet name="16" sheetId="89" r:id="rId23"/>
    <sheet name="17" sheetId="63" r:id="rId24"/>
    <sheet name="18" sheetId="62" r:id="rId25"/>
    <sheet name="U4" sheetId="73" r:id="rId26"/>
  </sheets>
  <definedNames>
    <definedName name="_xlnm.Database" localSheetId="4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1">#REF!</definedName>
    <definedName name="_xlnm.Database" localSheetId="22">#REF!</definedName>
    <definedName name="_xlnm.Database" localSheetId="6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5">#REF!</definedName>
    <definedName name="_xlnm.Database">#REF!</definedName>
    <definedName name="_xlnm.Print_Area" localSheetId="4">'1'!$A$1:$K$54</definedName>
    <definedName name="_xlnm.Print_Area" localSheetId="16">'10'!$A$1:$K$54</definedName>
    <definedName name="_xlnm.Print_Area" localSheetId="17">'11'!$A$1:$AB$49</definedName>
    <definedName name="_xlnm.Print_Area" localSheetId="18">'12'!$A$1:$S$70</definedName>
    <definedName name="_xlnm.Print_Area" localSheetId="19">'13'!$A$1:$S$70</definedName>
    <definedName name="_xlnm.Print_Area" localSheetId="20">'14'!$A$1:$S$70</definedName>
    <definedName name="_xlnm.Print_Area" localSheetId="21">'15'!$A$1:$S$70</definedName>
    <definedName name="_xlnm.Print_Area" localSheetId="22">'16'!$A$1:$S$70</definedName>
    <definedName name="_xlnm.Print_Area" localSheetId="23">'17'!$A$1:$S$58</definedName>
    <definedName name="_xlnm.Print_Area" localSheetId="24">'18'!$A$1:$S$58</definedName>
    <definedName name="_xlnm.Print_Area" localSheetId="5">'2'!$A$1:$AB$49</definedName>
    <definedName name="_xlnm.Print_Area" localSheetId="6">'3'!$A$1:$K$54</definedName>
    <definedName name="_xlnm.Print_Area" localSheetId="8">'4'!$A$1:$AB$49</definedName>
    <definedName name="_xlnm.Print_Area" localSheetId="9">'5'!$A$1:$K$54</definedName>
    <definedName name="_xlnm.Print_Area" localSheetId="11">'6'!$A$1:$AB$49</definedName>
    <definedName name="_xlnm.Print_Area" localSheetId="12">'7'!$A$1:$K$54</definedName>
    <definedName name="_xlnm.Print_Area" localSheetId="14">'8'!$A$1:$AB$49</definedName>
    <definedName name="_xlnm.Print_Area" localSheetId="15">'9'!$A$1:$K$54</definedName>
    <definedName name="_xlnm.Print_Area" localSheetId="7">Grafik1!$A$1:$I$51</definedName>
    <definedName name="_xlnm.Print_Area" localSheetId="10">Grafik2!$A$1:$G$60</definedName>
    <definedName name="_xlnm.Print_Area" localSheetId="13">Grafik3!$A$1:$H$58</definedName>
    <definedName name="_xlnm.Print_Area" localSheetId="2">Inhaltsverzeichnis!$A$1:$H$50</definedName>
    <definedName name="_xlnm.Print_Area" localSheetId="0">Titel!$A$1:$D$27</definedName>
    <definedName name="_xlnm.Print_Area" localSheetId="25">'U4'!$A$1:$G$52</definedName>
    <definedName name="_xlnm.Print_Area" localSheetId="3">Vorbemerkungen!$A$1:$G$180</definedName>
    <definedName name="HTML_CodePage" hidden="1">1252</definedName>
    <definedName name="HTML_Control" localSheetId="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F37" i="93" l="1"/>
  <c r="I46" i="93"/>
  <c r="I53" i="92"/>
  <c r="J32" i="92"/>
  <c r="H29" i="92"/>
  <c r="N68" i="91"/>
  <c r="F68" i="91"/>
  <c r="N67" i="91"/>
  <c r="J67" i="91"/>
  <c r="F67" i="91"/>
  <c r="O49" i="91"/>
  <c r="J49" i="91"/>
  <c r="G49" i="91"/>
  <c r="E49" i="91"/>
  <c r="F64" i="91"/>
  <c r="B64" i="91"/>
  <c r="N63" i="91"/>
  <c r="P45" i="91"/>
  <c r="M45" i="91"/>
  <c r="L45" i="91"/>
  <c r="K45" i="91"/>
  <c r="D45" i="91"/>
  <c r="J60" i="91"/>
  <c r="B60" i="91"/>
  <c r="J59" i="91"/>
  <c r="B59" i="91"/>
  <c r="Q41" i="91"/>
  <c r="M41" i="91"/>
  <c r="L41" i="91"/>
  <c r="I41" i="91"/>
  <c r="G41" i="91"/>
  <c r="D58" i="91"/>
  <c r="N39" i="91"/>
  <c r="J56" i="91"/>
  <c r="F56" i="91"/>
  <c r="B56" i="91"/>
  <c r="E45" i="91"/>
  <c r="K1" i="91"/>
  <c r="J70" i="90"/>
  <c r="R68" i="90"/>
  <c r="F68" i="90"/>
  <c r="B68" i="90"/>
  <c r="N49" i="90"/>
  <c r="G49" i="90"/>
  <c r="F64" i="90"/>
  <c r="N63" i="90"/>
  <c r="R62" i="90"/>
  <c r="L45" i="90"/>
  <c r="J45" i="90"/>
  <c r="G45" i="90"/>
  <c r="D45" i="90"/>
  <c r="B45" i="90"/>
  <c r="R61" i="90"/>
  <c r="J61" i="90"/>
  <c r="B61" i="90"/>
  <c r="J60" i="90"/>
  <c r="R59" i="90"/>
  <c r="J59" i="90"/>
  <c r="P41" i="90"/>
  <c r="N41" i="90"/>
  <c r="K41" i="90"/>
  <c r="H41" i="90"/>
  <c r="C41" i="90"/>
  <c r="N57" i="90"/>
  <c r="F57" i="90"/>
  <c r="N56" i="90"/>
  <c r="J56" i="90"/>
  <c r="B62" i="90"/>
  <c r="K1" i="90"/>
  <c r="C58" i="62"/>
  <c r="D58" i="62"/>
  <c r="E58" i="62"/>
  <c r="F58" i="62"/>
  <c r="G58" i="62"/>
  <c r="H58" i="62"/>
  <c r="I58" i="62"/>
  <c r="J58" i="62"/>
  <c r="K58" i="62"/>
  <c r="L58" i="62"/>
  <c r="M58" i="62"/>
  <c r="N58" i="62"/>
  <c r="O58" i="62"/>
  <c r="P58" i="62"/>
  <c r="Q58" i="62"/>
  <c r="R58" i="63"/>
  <c r="J68" i="89"/>
  <c r="B68" i="89"/>
  <c r="R67" i="89"/>
  <c r="J67" i="89"/>
  <c r="O49" i="89"/>
  <c r="K49" i="89"/>
  <c r="C49" i="89"/>
  <c r="N63" i="89"/>
  <c r="J63" i="89"/>
  <c r="F63" i="89"/>
  <c r="P45" i="89"/>
  <c r="O45" i="89"/>
  <c r="M45" i="89"/>
  <c r="K45" i="89"/>
  <c r="H45" i="89"/>
  <c r="G45" i="89"/>
  <c r="F62" i="89"/>
  <c r="C45" i="89"/>
  <c r="R60" i="89"/>
  <c r="B60" i="89"/>
  <c r="R59" i="89"/>
  <c r="J59" i="89"/>
  <c r="B59" i="89"/>
  <c r="P41" i="89"/>
  <c r="O41" i="89"/>
  <c r="M41" i="89"/>
  <c r="K41" i="89"/>
  <c r="H41" i="89"/>
  <c r="E41" i="89"/>
  <c r="D41" i="89"/>
  <c r="C41" i="89"/>
  <c r="N56" i="89"/>
  <c r="F56" i="89"/>
  <c r="F59" i="89"/>
  <c r="J58" i="89"/>
  <c r="K1" i="89"/>
  <c r="N70" i="88"/>
  <c r="J70" i="88"/>
  <c r="J68" i="88"/>
  <c r="J67" i="88"/>
  <c r="F67" i="88"/>
  <c r="N66" i="88"/>
  <c r="B49" i="88"/>
  <c r="B65" i="88"/>
  <c r="N64" i="88"/>
  <c r="N45" i="88"/>
  <c r="F62" i="88"/>
  <c r="R61" i="88"/>
  <c r="N61" i="88"/>
  <c r="J61" i="88"/>
  <c r="F61" i="88"/>
  <c r="R60" i="88"/>
  <c r="B60" i="88"/>
  <c r="R58" i="88"/>
  <c r="P41" i="88"/>
  <c r="O41" i="88"/>
  <c r="N58" i="88"/>
  <c r="L41" i="88"/>
  <c r="H41" i="88"/>
  <c r="F58" i="88"/>
  <c r="R56" i="88"/>
  <c r="N56" i="88"/>
  <c r="J56" i="88"/>
  <c r="F56" i="88"/>
  <c r="B56" i="88"/>
  <c r="N59" i="88"/>
  <c r="K1" i="88"/>
  <c r="Q40" i="62"/>
  <c r="P40" i="62"/>
  <c r="O40" i="62"/>
  <c r="N40" i="62"/>
  <c r="M40" i="62"/>
  <c r="L40" i="62"/>
  <c r="K40" i="62"/>
  <c r="J40" i="62"/>
  <c r="I40" i="62"/>
  <c r="H40" i="62"/>
  <c r="G40" i="62"/>
  <c r="F40" i="62"/>
  <c r="E40" i="62"/>
  <c r="D40" i="62"/>
  <c r="C40" i="62"/>
  <c r="B40" i="62"/>
  <c r="R36" i="62"/>
  <c r="Q36" i="62"/>
  <c r="P36" i="62"/>
  <c r="O36" i="62"/>
  <c r="N36" i="62"/>
  <c r="M36" i="62"/>
  <c r="L36" i="62"/>
  <c r="K36" i="62"/>
  <c r="J36" i="62"/>
  <c r="I36" i="62"/>
  <c r="H36" i="62"/>
  <c r="G36" i="62"/>
  <c r="F36" i="62"/>
  <c r="E36" i="62"/>
  <c r="D36" i="62"/>
  <c r="C36" i="62"/>
  <c r="B36" i="62"/>
  <c r="R40" i="63"/>
  <c r="Q40" i="63"/>
  <c r="P40" i="63"/>
  <c r="O40" i="63"/>
  <c r="N40" i="63"/>
  <c r="M40" i="63"/>
  <c r="L40" i="63"/>
  <c r="K40" i="63"/>
  <c r="J40" i="63"/>
  <c r="I40" i="63"/>
  <c r="H40" i="63"/>
  <c r="G40" i="63"/>
  <c r="F40" i="63"/>
  <c r="E40" i="63"/>
  <c r="D40" i="63"/>
  <c r="C40" i="63"/>
  <c r="B40" i="63"/>
  <c r="R36" i="63"/>
  <c r="Q36" i="63"/>
  <c r="P36" i="63"/>
  <c r="O36" i="63"/>
  <c r="N36" i="63"/>
  <c r="M36" i="63"/>
  <c r="L36" i="63"/>
  <c r="K36" i="63"/>
  <c r="J36" i="63"/>
  <c r="I36" i="63"/>
  <c r="H36" i="63"/>
  <c r="G36" i="63"/>
  <c r="F36" i="63"/>
  <c r="E36" i="63"/>
  <c r="D36" i="63"/>
  <c r="C36" i="63"/>
  <c r="B36" i="63"/>
  <c r="N70" i="50"/>
  <c r="J70" i="50"/>
  <c r="F70" i="50"/>
  <c r="B70" i="50"/>
  <c r="F66" i="50"/>
  <c r="R68" i="50"/>
  <c r="R67" i="50"/>
  <c r="H64" i="50"/>
  <c r="R63" i="50"/>
  <c r="J62" i="50"/>
  <c r="R60" i="50"/>
  <c r="C59" i="50"/>
  <c r="F58" i="50"/>
  <c r="R56" i="50"/>
  <c r="J63" i="50"/>
  <c r="V38" i="85"/>
  <c r="N36" i="85"/>
  <c r="R34" i="85"/>
  <c r="B34" i="85"/>
  <c r="B33" i="85"/>
  <c r="B38" i="85"/>
  <c r="I39" i="83"/>
  <c r="B39" i="82"/>
  <c r="J37" i="82"/>
  <c r="G34" i="85" l="1"/>
  <c r="W34" i="85"/>
  <c r="C36" i="85"/>
  <c r="S36" i="85"/>
  <c r="D24" i="86"/>
  <c r="R59" i="50"/>
  <c r="N59" i="50"/>
  <c r="L67" i="50"/>
  <c r="N32" i="91"/>
  <c r="T17" i="83"/>
  <c r="P59" i="50"/>
  <c r="P63" i="50"/>
  <c r="P67" i="50"/>
  <c r="N63" i="50"/>
  <c r="N67" i="50"/>
  <c r="L59" i="50"/>
  <c r="L63" i="50"/>
  <c r="J59" i="50"/>
  <c r="J67" i="50"/>
  <c r="G59" i="50"/>
  <c r="C63" i="50"/>
  <c r="G63" i="50"/>
  <c r="C67" i="50"/>
  <c r="G67" i="50"/>
  <c r="O32" i="89"/>
  <c r="K36" i="89"/>
  <c r="Q51" i="91"/>
  <c r="Q53" i="91"/>
  <c r="Z37" i="83"/>
  <c r="C33" i="63"/>
  <c r="G33" i="63"/>
  <c r="K33" i="63"/>
  <c r="O33" i="63"/>
  <c r="C37" i="63"/>
  <c r="G37" i="63"/>
  <c r="K37" i="63"/>
  <c r="O37" i="63"/>
  <c r="D33" i="62"/>
  <c r="H33" i="62"/>
  <c r="L33" i="62"/>
  <c r="P33" i="62"/>
  <c r="D37" i="62"/>
  <c r="H37" i="62"/>
  <c r="L37" i="62"/>
  <c r="I20" i="82"/>
  <c r="Y34" i="85"/>
  <c r="G57" i="50"/>
  <c r="G65" i="50"/>
  <c r="Q59" i="50"/>
  <c r="C34" i="63"/>
  <c r="G34" i="63"/>
  <c r="K34" i="63"/>
  <c r="O34" i="63"/>
  <c r="C38" i="63"/>
  <c r="G38" i="63"/>
  <c r="K38" i="63"/>
  <c r="O38" i="63"/>
  <c r="D34" i="62"/>
  <c r="H34" i="62"/>
  <c r="L34" i="62"/>
  <c r="P34" i="62"/>
  <c r="S33" i="82"/>
  <c r="C35" i="82"/>
  <c r="K37" i="82"/>
  <c r="J20" i="82"/>
  <c r="J38" i="83"/>
  <c r="C35" i="63"/>
  <c r="G35" i="63"/>
  <c r="K35" i="63"/>
  <c r="O35" i="63"/>
  <c r="E24" i="92"/>
  <c r="C25" i="92"/>
  <c r="K25" i="92"/>
  <c r="I26" i="92"/>
  <c r="C26" i="92"/>
  <c r="K26" i="92"/>
  <c r="E28" i="92"/>
  <c r="I28" i="92"/>
  <c r="C29" i="92"/>
  <c r="K29" i="92"/>
  <c r="C30" i="92"/>
  <c r="K30" i="92"/>
  <c r="E32" i="92"/>
  <c r="I32" i="92"/>
  <c r="C33" i="92"/>
  <c r="K33" i="92"/>
  <c r="C34" i="92"/>
  <c r="K34" i="92"/>
  <c r="C37" i="92"/>
  <c r="I44" i="93"/>
  <c r="V16" i="83"/>
  <c r="Z16" i="83"/>
  <c r="J18" i="83"/>
  <c r="R18" i="83"/>
  <c r="L19" i="83"/>
  <c r="N43" i="88"/>
  <c r="E38" i="83"/>
  <c r="G64" i="88"/>
  <c r="F35" i="88"/>
  <c r="C34" i="83"/>
  <c r="S34" i="83"/>
  <c r="G36" i="83"/>
  <c r="O36" i="83"/>
  <c r="E42" i="93"/>
  <c r="N19" i="85"/>
  <c r="P37" i="62"/>
  <c r="Q63" i="50"/>
  <c r="Q67" i="50"/>
  <c r="E41" i="92"/>
  <c r="P62" i="50"/>
  <c r="J66" i="50"/>
  <c r="B63" i="50"/>
  <c r="B67" i="50"/>
  <c r="F68" i="50"/>
  <c r="H35" i="90"/>
  <c r="O70" i="90"/>
  <c r="F53" i="91"/>
  <c r="C70" i="91"/>
  <c r="J35" i="82"/>
  <c r="I39" i="82"/>
  <c r="Y18" i="85"/>
  <c r="O59" i="50"/>
  <c r="O63" i="50"/>
  <c r="O67" i="50"/>
  <c r="M59" i="50"/>
  <c r="P63" i="88"/>
  <c r="E49" i="92"/>
  <c r="N35" i="82"/>
  <c r="R35" i="82"/>
  <c r="R37" i="82"/>
  <c r="V37" i="82"/>
  <c r="P21" i="82"/>
  <c r="P66" i="50"/>
  <c r="N62" i="50"/>
  <c r="N66" i="50"/>
  <c r="L58" i="50"/>
  <c r="F62" i="50"/>
  <c r="G37" i="92"/>
  <c r="S37" i="82"/>
  <c r="N33" i="83"/>
  <c r="R33" i="83"/>
  <c r="F33" i="88"/>
  <c r="B23" i="90"/>
  <c r="G56" i="90"/>
  <c r="Q24" i="90"/>
  <c r="O26" i="90"/>
  <c r="M28" i="90"/>
  <c r="N31" i="90"/>
  <c r="E32" i="90"/>
  <c r="M32" i="90"/>
  <c r="Q48" i="90"/>
  <c r="D33" i="90"/>
  <c r="L33" i="90"/>
  <c r="O34" i="90"/>
  <c r="N35" i="90"/>
  <c r="Q36" i="90"/>
  <c r="J40" i="91"/>
  <c r="E25" i="91"/>
  <c r="R28" i="91"/>
  <c r="O17" i="61" s="1"/>
  <c r="P30" i="91"/>
  <c r="G65" i="91"/>
  <c r="M33" i="91"/>
  <c r="J36" i="91"/>
  <c r="M16" i="83"/>
  <c r="M16" i="85"/>
  <c r="Q16" i="85"/>
  <c r="C17" i="85"/>
  <c r="K16" i="85"/>
  <c r="O17" i="85"/>
  <c r="S17" i="85"/>
  <c r="AA16" i="85"/>
  <c r="E17" i="85"/>
  <c r="I18" i="85"/>
  <c r="M18" i="85"/>
  <c r="Q19" i="85"/>
  <c r="T38" i="85"/>
  <c r="F24" i="86"/>
  <c r="G30" i="86"/>
  <c r="H25" i="86"/>
  <c r="J24" i="86"/>
  <c r="J27" i="86"/>
  <c r="M63" i="50"/>
  <c r="M67" i="50"/>
  <c r="K24" i="91"/>
  <c r="C41" i="63"/>
  <c r="G41" i="63"/>
  <c r="K41" i="63"/>
  <c r="O41" i="63"/>
  <c r="J25" i="87"/>
  <c r="C26" i="87"/>
  <c r="X39" i="85"/>
  <c r="G29" i="86"/>
  <c r="K42" i="89"/>
  <c r="O46" i="89"/>
  <c r="P69" i="50"/>
  <c r="B19" i="86"/>
  <c r="D26" i="86"/>
  <c r="E29" i="86"/>
  <c r="G24" i="86"/>
  <c r="I25" i="86"/>
  <c r="K24" i="86"/>
  <c r="K27" i="86"/>
  <c r="B56" i="50"/>
  <c r="P60" i="50"/>
  <c r="N60" i="50"/>
  <c r="L56" i="50"/>
  <c r="L68" i="50"/>
  <c r="J64" i="50"/>
  <c r="D58" i="50"/>
  <c r="H62" i="50"/>
  <c r="D66" i="50"/>
  <c r="H66" i="50"/>
  <c r="D70" i="50"/>
  <c r="H70" i="50"/>
  <c r="L70" i="50"/>
  <c r="P70" i="50"/>
  <c r="B34" i="63"/>
  <c r="F34" i="63"/>
  <c r="J34" i="63"/>
  <c r="N34" i="63"/>
  <c r="R34" i="63"/>
  <c r="B38" i="63"/>
  <c r="F38" i="63"/>
  <c r="J38" i="63"/>
  <c r="N38" i="63"/>
  <c r="R38" i="63"/>
  <c r="B42" i="63"/>
  <c r="F42" i="63"/>
  <c r="J42" i="63"/>
  <c r="N42" i="63"/>
  <c r="R42" i="63"/>
  <c r="C34" i="62"/>
  <c r="G34" i="62"/>
  <c r="K34" i="62"/>
  <c r="O34" i="62"/>
  <c r="C38" i="62"/>
  <c r="G38" i="62"/>
  <c r="K38" i="62"/>
  <c r="O38" i="62"/>
  <c r="D41" i="62"/>
  <c r="H41" i="62"/>
  <c r="L41" i="62"/>
  <c r="P41" i="62"/>
  <c r="D25" i="88"/>
  <c r="O64" i="88"/>
  <c r="M40" i="88"/>
  <c r="D56" i="88"/>
  <c r="H56" i="88"/>
  <c r="L39" i="88"/>
  <c r="P56" i="88"/>
  <c r="G23" i="88"/>
  <c r="D60" i="88"/>
  <c r="H26" i="88"/>
  <c r="L60" i="88"/>
  <c r="P60" i="88"/>
  <c r="C27" i="88"/>
  <c r="B28" i="88"/>
  <c r="D64" i="88"/>
  <c r="L66" i="88"/>
  <c r="P68" i="88"/>
  <c r="C16" i="83"/>
  <c r="W36" i="83"/>
  <c r="E23" i="88"/>
  <c r="D24" i="88"/>
  <c r="R26" i="88"/>
  <c r="B33" i="82"/>
  <c r="K61" i="91"/>
  <c r="Q29" i="91"/>
  <c r="L34" i="91"/>
  <c r="G40" i="92"/>
  <c r="C42" i="92"/>
  <c r="C46" i="92"/>
  <c r="K54" i="92"/>
  <c r="O33" i="82"/>
  <c r="M43" i="91"/>
  <c r="M51" i="91"/>
  <c r="B35" i="82"/>
  <c r="B37" i="82"/>
  <c r="O56" i="91"/>
  <c r="I57" i="91"/>
  <c r="M40" i="91"/>
  <c r="C42" i="91"/>
  <c r="G59" i="91"/>
  <c r="O42" i="91"/>
  <c r="E44" i="91"/>
  <c r="M44" i="91"/>
  <c r="Q61" i="91"/>
  <c r="I48" i="91"/>
  <c r="M48" i="91"/>
  <c r="D50" i="91"/>
  <c r="E69" i="91"/>
  <c r="F33" i="82"/>
  <c r="N33" i="82"/>
  <c r="V33" i="82"/>
  <c r="V35" i="82"/>
  <c r="Z37" i="82"/>
  <c r="P39" i="82"/>
  <c r="H33" i="83"/>
  <c r="T33" i="83"/>
  <c r="B16" i="83"/>
  <c r="F16" i="83"/>
  <c r="J16" i="83"/>
  <c r="N16" i="83"/>
  <c r="Z34" i="83"/>
  <c r="D17" i="83"/>
  <c r="H17" i="83"/>
  <c r="L17" i="83"/>
  <c r="P35" i="83"/>
  <c r="X17" i="83"/>
  <c r="Z18" i="83"/>
  <c r="D19" i="83"/>
  <c r="H19" i="83"/>
  <c r="L37" i="83"/>
  <c r="P38" i="83"/>
  <c r="J20" i="83"/>
  <c r="N38" i="83"/>
  <c r="L66" i="50"/>
  <c r="J58" i="50"/>
  <c r="B59" i="50"/>
  <c r="F60" i="50"/>
  <c r="C39" i="63"/>
  <c r="G39" i="63"/>
  <c r="K39" i="63"/>
  <c r="O39" i="63"/>
  <c r="D27" i="89"/>
  <c r="E37" i="92"/>
  <c r="I37" i="92"/>
  <c r="G40" i="93"/>
  <c r="C25" i="93"/>
  <c r="K25" i="93"/>
  <c r="C27" i="93"/>
  <c r="G27" i="93"/>
  <c r="C46" i="93"/>
  <c r="K29" i="93"/>
  <c r="C31" i="93"/>
  <c r="G31" i="93"/>
  <c r="K31" i="93"/>
  <c r="C33" i="93"/>
  <c r="K33" i="93"/>
  <c r="C35" i="93"/>
  <c r="G35" i="93"/>
  <c r="K35" i="93"/>
  <c r="C37" i="93"/>
  <c r="G37" i="93"/>
  <c r="R33" i="82"/>
  <c r="U17" i="85"/>
  <c r="G20" i="85"/>
  <c r="O38" i="85"/>
  <c r="I30" i="86"/>
  <c r="B17" i="87"/>
  <c r="J17" i="87"/>
  <c r="B19" i="87"/>
  <c r="I62" i="88"/>
  <c r="N25" i="91"/>
  <c r="M59" i="91"/>
  <c r="I26" i="91"/>
  <c r="H27" i="91"/>
  <c r="C28" i="91"/>
  <c r="G28" i="91"/>
  <c r="E30" i="91"/>
  <c r="C39" i="91"/>
  <c r="P35" i="91"/>
  <c r="F40" i="92"/>
  <c r="H42" i="93"/>
  <c r="J26" i="93"/>
  <c r="D44" i="93"/>
  <c r="F33" i="93"/>
  <c r="J33" i="93"/>
  <c r="F35" i="93"/>
  <c r="F36" i="93"/>
  <c r="J37" i="93"/>
  <c r="D54" i="93"/>
  <c r="H54" i="93"/>
  <c r="Z33" i="82"/>
  <c r="P21" i="83"/>
  <c r="P64" i="50"/>
  <c r="N68" i="50"/>
  <c r="J56" i="50"/>
  <c r="D56" i="50"/>
  <c r="H60" i="50"/>
  <c r="D68" i="50"/>
  <c r="Q23" i="91"/>
  <c r="N47" i="91"/>
  <c r="R47" i="91"/>
  <c r="L42" i="91"/>
  <c r="P44" i="91"/>
  <c r="G67" i="91"/>
  <c r="B34" i="91"/>
  <c r="R34" i="91"/>
  <c r="O23" i="61" s="1"/>
  <c r="Q35" i="91"/>
  <c r="M17" i="82"/>
  <c r="S18" i="82"/>
  <c r="G33" i="83"/>
  <c r="K33" i="83"/>
  <c r="W33" i="83"/>
  <c r="AA33" i="83"/>
  <c r="C35" i="83"/>
  <c r="G35" i="83"/>
  <c r="K35" i="83"/>
  <c r="O35" i="83"/>
  <c r="S35" i="83"/>
  <c r="W35" i="83"/>
  <c r="AA35" i="83"/>
  <c r="Y18" i="83"/>
  <c r="C37" i="83"/>
  <c r="G37" i="83"/>
  <c r="K37" i="83"/>
  <c r="O37" i="83"/>
  <c r="S37" i="83"/>
  <c r="Q39" i="83"/>
  <c r="F39" i="85"/>
  <c r="P61" i="50"/>
  <c r="L69" i="50"/>
  <c r="K59" i="50"/>
  <c r="K63" i="50"/>
  <c r="K67" i="50"/>
  <c r="E59" i="50"/>
  <c r="I59" i="50"/>
  <c r="E63" i="50"/>
  <c r="I63" i="50"/>
  <c r="E67" i="50"/>
  <c r="I67" i="50"/>
  <c r="C42" i="63"/>
  <c r="G42" i="63"/>
  <c r="K42" i="63"/>
  <c r="O42" i="63"/>
  <c r="E33" i="62"/>
  <c r="I33" i="62"/>
  <c r="M33" i="62"/>
  <c r="Q33" i="62"/>
  <c r="E37" i="62"/>
  <c r="I37" i="62"/>
  <c r="M37" i="62"/>
  <c r="Q37" i="62"/>
  <c r="D38" i="62"/>
  <c r="H38" i="62"/>
  <c r="L38" i="62"/>
  <c r="P38" i="62"/>
  <c r="E41" i="62"/>
  <c r="I41" i="62"/>
  <c r="M41" i="62"/>
  <c r="Q41" i="62"/>
  <c r="D42" i="62"/>
  <c r="H42" i="62"/>
  <c r="L42" i="62"/>
  <c r="P42" i="62"/>
  <c r="D26" i="91"/>
  <c r="J57" i="50"/>
  <c r="K50" i="92"/>
  <c r="C50" i="92"/>
  <c r="D33" i="82"/>
  <c r="H33" i="82"/>
  <c r="L33" i="82"/>
  <c r="P33" i="82"/>
  <c r="T33" i="82"/>
  <c r="X33" i="82"/>
  <c r="T37" i="82"/>
  <c r="B34" i="83"/>
  <c r="D27" i="86"/>
  <c r="E30" i="86"/>
  <c r="E26" i="86"/>
  <c r="F25" i="86"/>
  <c r="H24" i="86"/>
  <c r="H27" i="86"/>
  <c r="J29" i="86"/>
  <c r="J25" i="86"/>
  <c r="C57" i="50"/>
  <c r="E35" i="63"/>
  <c r="I35" i="63"/>
  <c r="M35" i="63"/>
  <c r="Q35" i="63"/>
  <c r="E39" i="63"/>
  <c r="I39" i="63"/>
  <c r="M39" i="63"/>
  <c r="Q39" i="63"/>
  <c r="E43" i="63"/>
  <c r="I43" i="63"/>
  <c r="M43" i="63"/>
  <c r="Q43" i="63"/>
  <c r="B35" i="62"/>
  <c r="F35" i="62"/>
  <c r="J35" i="62"/>
  <c r="N35" i="62"/>
  <c r="R35" i="62"/>
  <c r="B39" i="62"/>
  <c r="M62" i="88"/>
  <c r="V37" i="85"/>
  <c r="R40" i="62"/>
  <c r="R44" i="62"/>
  <c r="O64" i="90"/>
  <c r="G64" i="90"/>
  <c r="K52" i="92"/>
  <c r="B36" i="92"/>
  <c r="J34" i="83"/>
  <c r="R34" i="83"/>
  <c r="F36" i="83"/>
  <c r="V36" i="83"/>
  <c r="P19" i="83"/>
  <c r="T19" i="83"/>
  <c r="Z20" i="83"/>
  <c r="T21" i="83"/>
  <c r="E33" i="63"/>
  <c r="I33" i="63"/>
  <c r="M33" i="63"/>
  <c r="Q33" i="63"/>
  <c r="E37" i="63"/>
  <c r="I37" i="63"/>
  <c r="M37" i="63"/>
  <c r="Q37" i="63"/>
  <c r="E41" i="63"/>
  <c r="I41" i="63"/>
  <c r="M41" i="63"/>
  <c r="Q41" i="63"/>
  <c r="C43" i="63"/>
  <c r="G43" i="63"/>
  <c r="K43" i="63"/>
  <c r="O43" i="63"/>
  <c r="O56" i="90"/>
  <c r="R70" i="88"/>
  <c r="C70" i="88"/>
  <c r="K60" i="90"/>
  <c r="C60" i="90"/>
  <c r="C40" i="92"/>
  <c r="D40" i="92"/>
  <c r="H40" i="93"/>
  <c r="H24" i="93"/>
  <c r="D36" i="93"/>
  <c r="D52" i="93"/>
  <c r="C33" i="82"/>
  <c r="K33" i="82"/>
  <c r="AA33" i="82"/>
  <c r="K35" i="82"/>
  <c r="O35" i="82"/>
  <c r="S35" i="82"/>
  <c r="AA35" i="82"/>
  <c r="C37" i="82"/>
  <c r="G37" i="82"/>
  <c r="O37" i="82"/>
  <c r="W37" i="82"/>
  <c r="AA37" i="82"/>
  <c r="I21" i="82"/>
  <c r="C39" i="82"/>
  <c r="J39" i="82"/>
  <c r="P17" i="83"/>
  <c r="G38" i="85"/>
  <c r="I34" i="85"/>
  <c r="U36" i="85"/>
  <c r="B21" i="86"/>
  <c r="B17" i="86"/>
  <c r="F27" i="86"/>
  <c r="G26" i="86"/>
  <c r="H29" i="86"/>
  <c r="G26" i="87"/>
  <c r="K26" i="87"/>
  <c r="I27" i="87"/>
  <c r="D30" i="87"/>
  <c r="I35" i="62"/>
  <c r="M35" i="62"/>
  <c r="I39" i="62"/>
  <c r="M39" i="62"/>
  <c r="I43" i="62"/>
  <c r="M43" i="62"/>
  <c r="L40" i="90"/>
  <c r="N26" i="90"/>
  <c r="H44" i="90"/>
  <c r="L28" i="90"/>
  <c r="P44" i="90"/>
  <c r="K29" i="90"/>
  <c r="I31" i="90"/>
  <c r="D48" i="90"/>
  <c r="E41" i="93"/>
  <c r="I41" i="93"/>
  <c r="E43" i="93"/>
  <c r="E45" i="93"/>
  <c r="I45" i="93"/>
  <c r="E47" i="93"/>
  <c r="I47" i="93"/>
  <c r="E49" i="93"/>
  <c r="I49" i="93"/>
  <c r="I51" i="93"/>
  <c r="E53" i="93"/>
  <c r="I53" i="93"/>
  <c r="K37" i="93"/>
  <c r="C24" i="88"/>
  <c r="P27" i="88"/>
  <c r="K62" i="88"/>
  <c r="B29" i="88"/>
  <c r="J46" i="88"/>
  <c r="N29" i="88"/>
  <c r="I30" i="88"/>
  <c r="Q30" i="88"/>
  <c r="L31" i="88"/>
  <c r="G66" i="88"/>
  <c r="O51" i="88"/>
  <c r="H23" i="89"/>
  <c r="P23" i="89"/>
  <c r="O24" i="89"/>
  <c r="F25" i="89"/>
  <c r="N25" i="89"/>
  <c r="E26" i="89"/>
  <c r="L27" i="89"/>
  <c r="H31" i="89"/>
  <c r="P31" i="89"/>
  <c r="G32" i="89"/>
  <c r="B33" i="89"/>
  <c r="F33" i="89"/>
  <c r="E34" i="89"/>
  <c r="M34" i="89"/>
  <c r="D35" i="89"/>
  <c r="L35" i="89"/>
  <c r="C36" i="89"/>
  <c r="G24" i="91"/>
  <c r="B33" i="62"/>
  <c r="F33" i="62"/>
  <c r="J33" i="62"/>
  <c r="N33" i="62"/>
  <c r="R33" i="62"/>
  <c r="E34" i="62"/>
  <c r="I34" i="62"/>
  <c r="M34" i="62"/>
  <c r="Q34" i="62"/>
  <c r="D35" i="62"/>
  <c r="H35" i="62"/>
  <c r="L35" i="62"/>
  <c r="P35" i="62"/>
  <c r="B37" i="62"/>
  <c r="F37" i="62"/>
  <c r="J37" i="62"/>
  <c r="N37" i="62"/>
  <c r="R37" i="62"/>
  <c r="E38" i="62"/>
  <c r="I38" i="62"/>
  <c r="M38" i="62"/>
  <c r="Q38" i="62"/>
  <c r="D39" i="62"/>
  <c r="H39" i="62"/>
  <c r="L39" i="62"/>
  <c r="P39" i="62"/>
  <c r="B41" i="62"/>
  <c r="F41" i="62"/>
  <c r="J41" i="62"/>
  <c r="N41" i="62"/>
  <c r="R41" i="62"/>
  <c r="E42" i="62"/>
  <c r="I42" i="62"/>
  <c r="M42" i="62"/>
  <c r="Q42" i="62"/>
  <c r="D43" i="62"/>
  <c r="H43" i="62"/>
  <c r="L43" i="62"/>
  <c r="P43" i="62"/>
  <c r="B39" i="89"/>
  <c r="E40" i="89"/>
  <c r="Q23" i="89"/>
  <c r="O25" i="89"/>
  <c r="M27" i="89"/>
  <c r="K29" i="89"/>
  <c r="D64" i="89"/>
  <c r="I31" i="89"/>
  <c r="L39" i="89"/>
  <c r="M68" i="89"/>
  <c r="E35" i="89"/>
  <c r="Q35" i="89"/>
  <c r="N44" i="63"/>
  <c r="J44" i="63"/>
  <c r="F44" i="63"/>
  <c r="H56" i="90"/>
  <c r="K23" i="90"/>
  <c r="E29" i="90"/>
  <c r="C31" i="90"/>
  <c r="F48" i="90"/>
  <c r="I70" i="90"/>
  <c r="G23" i="91"/>
  <c r="C27" i="91"/>
  <c r="I25" i="92"/>
  <c r="I49" i="92"/>
  <c r="E53" i="92"/>
  <c r="J56" i="89"/>
  <c r="J39" i="89"/>
  <c r="L41" i="89"/>
  <c r="L24" i="89"/>
  <c r="J60" i="89"/>
  <c r="J26" i="89"/>
  <c r="N43" i="89"/>
  <c r="N60" i="89"/>
  <c r="F64" i="89"/>
  <c r="F30" i="89"/>
  <c r="D32" i="89"/>
  <c r="D49" i="89"/>
  <c r="F26" i="91"/>
  <c r="F43" i="91"/>
  <c r="Q65" i="91"/>
  <c r="Q31" i="91"/>
  <c r="G42" i="93"/>
  <c r="G25" i="93"/>
  <c r="I43" i="93"/>
  <c r="I27" i="93"/>
  <c r="K27" i="93"/>
  <c r="K44" i="93"/>
  <c r="G33" i="93"/>
  <c r="G34" i="93"/>
  <c r="M27" i="90"/>
  <c r="M26" i="90"/>
  <c r="L48" i="90"/>
  <c r="L31" i="90"/>
  <c r="C49" i="90"/>
  <c r="C46" i="90"/>
  <c r="C53" i="90"/>
  <c r="L46" i="91"/>
  <c r="D40" i="93"/>
  <c r="D24" i="93"/>
  <c r="D41" i="93"/>
  <c r="G41" i="93"/>
  <c r="H41" i="93"/>
  <c r="B24" i="93"/>
  <c r="F25" i="93"/>
  <c r="F41" i="93"/>
  <c r="J24" i="93"/>
  <c r="J25" i="93"/>
  <c r="D42" i="93"/>
  <c r="D26" i="93"/>
  <c r="B27" i="93"/>
  <c r="D43" i="93"/>
  <c r="H43" i="93"/>
  <c r="B26" i="93"/>
  <c r="F26" i="93"/>
  <c r="F43" i="93"/>
  <c r="J43" i="93"/>
  <c r="J27" i="93"/>
  <c r="H28" i="93"/>
  <c r="H44" i="93"/>
  <c r="B28" i="93"/>
  <c r="G45" i="93"/>
  <c r="H45" i="93"/>
  <c r="B29" i="93"/>
  <c r="D45" i="93"/>
  <c r="F45" i="93"/>
  <c r="F29" i="93"/>
  <c r="J45" i="93"/>
  <c r="D30" i="93"/>
  <c r="D46" i="93"/>
  <c r="H46" i="93"/>
  <c r="H30" i="93"/>
  <c r="D47" i="93"/>
  <c r="B30" i="93"/>
  <c r="H47" i="93"/>
  <c r="F47" i="93"/>
  <c r="J31" i="93"/>
  <c r="J30" i="93"/>
  <c r="D32" i="93"/>
  <c r="D48" i="93"/>
  <c r="H32" i="93"/>
  <c r="H48" i="93"/>
  <c r="B32" i="93"/>
  <c r="B33" i="93"/>
  <c r="C49" i="93"/>
  <c r="D50" i="93"/>
  <c r="D34" i="93"/>
  <c r="H34" i="93"/>
  <c r="H50" i="93"/>
  <c r="B35" i="93"/>
  <c r="B34" i="93"/>
  <c r="J34" i="93"/>
  <c r="J35" i="93"/>
  <c r="H36" i="93"/>
  <c r="H52" i="93"/>
  <c r="B36" i="93"/>
  <c r="C53" i="93"/>
  <c r="J33" i="82"/>
  <c r="M35" i="82"/>
  <c r="F35" i="82"/>
  <c r="Z35" i="82"/>
  <c r="F37" i="82"/>
  <c r="N37" i="82"/>
  <c r="B18" i="83"/>
  <c r="V18" i="83"/>
  <c r="U38" i="83"/>
  <c r="Z38" i="83"/>
  <c r="K34" i="83"/>
  <c r="AA34" i="83"/>
  <c r="O33" i="85"/>
  <c r="I37" i="85"/>
  <c r="Y37" i="85"/>
  <c r="O21" i="85"/>
  <c r="F29" i="86"/>
  <c r="E27" i="86"/>
  <c r="D24" i="87"/>
  <c r="H24" i="87"/>
  <c r="F25" i="87"/>
  <c r="D26" i="87"/>
  <c r="H26" i="87"/>
  <c r="F27" i="87"/>
  <c r="J27" i="87"/>
  <c r="D28" i="87"/>
  <c r="H28" i="87"/>
  <c r="F29" i="87"/>
  <c r="J29" i="87"/>
  <c r="H30" i="87"/>
  <c r="C65" i="50"/>
  <c r="C56" i="50"/>
  <c r="F56" i="50"/>
  <c r="R64" i="50"/>
  <c r="F64" i="50"/>
  <c r="P56" i="50"/>
  <c r="P68" i="50"/>
  <c r="N56" i="50"/>
  <c r="N64" i="50"/>
  <c r="L60" i="50"/>
  <c r="L64" i="50"/>
  <c r="J60" i="50"/>
  <c r="J68" i="50"/>
  <c r="H56" i="50"/>
  <c r="D60" i="50"/>
  <c r="D64" i="50"/>
  <c r="H68" i="50"/>
  <c r="F30" i="93"/>
  <c r="F27" i="93"/>
  <c r="L56" i="89"/>
  <c r="R39" i="89"/>
  <c r="G42" i="89"/>
  <c r="G59" i="89"/>
  <c r="N60" i="91"/>
  <c r="N26" i="91"/>
  <c r="R60" i="91"/>
  <c r="R43" i="91"/>
  <c r="P49" i="91"/>
  <c r="P50" i="91"/>
  <c r="G46" i="93"/>
  <c r="G29" i="93"/>
  <c r="E51" i="93"/>
  <c r="E35" i="93"/>
  <c r="N36" i="83"/>
  <c r="N18" i="83"/>
  <c r="B34" i="89"/>
  <c r="L59" i="90"/>
  <c r="K59" i="90"/>
  <c r="I16" i="82"/>
  <c r="Q16" i="82"/>
  <c r="C18" i="82"/>
  <c r="G17" i="82"/>
  <c r="I19" i="82"/>
  <c r="R16" i="83"/>
  <c r="F18" i="83"/>
  <c r="C24" i="86"/>
  <c r="C61" i="50"/>
  <c r="G61" i="50"/>
  <c r="C69" i="50"/>
  <c r="G69" i="50"/>
  <c r="P57" i="50"/>
  <c r="P65" i="50"/>
  <c r="N57" i="50"/>
  <c r="N61" i="50"/>
  <c r="N65" i="50"/>
  <c r="N69" i="50"/>
  <c r="L57" i="50"/>
  <c r="L61" i="50"/>
  <c r="L65" i="50"/>
  <c r="J61" i="50"/>
  <c r="J65" i="50"/>
  <c r="J69" i="50"/>
  <c r="E57" i="50"/>
  <c r="I57" i="50"/>
  <c r="E61" i="50"/>
  <c r="I61" i="50"/>
  <c r="E65" i="50"/>
  <c r="I65" i="50"/>
  <c r="E69" i="50"/>
  <c r="I69" i="50"/>
  <c r="F32" i="93"/>
  <c r="B31" i="93"/>
  <c r="M33" i="83"/>
  <c r="D34" i="83"/>
  <c r="H34" i="83"/>
  <c r="L16" i="83"/>
  <c r="P34" i="83"/>
  <c r="T16" i="83"/>
  <c r="X34" i="83"/>
  <c r="Y35" i="83"/>
  <c r="R17" i="83"/>
  <c r="Z17" i="83"/>
  <c r="D36" i="83"/>
  <c r="H18" i="83"/>
  <c r="L36" i="83"/>
  <c r="P36" i="83"/>
  <c r="T36" i="83"/>
  <c r="X18" i="83"/>
  <c r="X37" i="83"/>
  <c r="F19" i="83"/>
  <c r="R20" i="83"/>
  <c r="C33" i="85"/>
  <c r="G16" i="85"/>
  <c r="K33" i="85"/>
  <c r="O16" i="85"/>
  <c r="S33" i="85"/>
  <c r="W16" i="85"/>
  <c r="AA33" i="85"/>
  <c r="E16" i="85"/>
  <c r="I16" i="85"/>
  <c r="M17" i="85"/>
  <c r="U16" i="85"/>
  <c r="Y16" i="85"/>
  <c r="C18" i="85"/>
  <c r="G35" i="85"/>
  <c r="K17" i="85"/>
  <c r="O35" i="85"/>
  <c r="S18" i="85"/>
  <c r="W35" i="85"/>
  <c r="AA18" i="85"/>
  <c r="E36" i="85"/>
  <c r="I19" i="85"/>
  <c r="Q18" i="85"/>
  <c r="U18" i="85"/>
  <c r="Y19" i="85"/>
  <c r="O20" i="85"/>
  <c r="W20" i="85"/>
  <c r="B18" i="86"/>
  <c r="I29" i="86"/>
  <c r="E24" i="87"/>
  <c r="I24" i="87"/>
  <c r="C16" i="87"/>
  <c r="G25" i="87"/>
  <c r="E26" i="87"/>
  <c r="I26" i="87"/>
  <c r="G27" i="87"/>
  <c r="K27" i="87"/>
  <c r="I28" i="87"/>
  <c r="C20" i="87"/>
  <c r="G20" i="87"/>
  <c r="K29" i="87"/>
  <c r="I30" i="87"/>
  <c r="Q56" i="50"/>
  <c r="Q60" i="50"/>
  <c r="Q64" i="50"/>
  <c r="Q68" i="50"/>
  <c r="P58" i="50"/>
  <c r="O56" i="50"/>
  <c r="O60" i="50"/>
  <c r="O64" i="50"/>
  <c r="O68" i="50"/>
  <c r="M56" i="50"/>
  <c r="M60" i="50"/>
  <c r="M64" i="50"/>
  <c r="M68" i="50"/>
  <c r="D33" i="63"/>
  <c r="H33" i="63"/>
  <c r="L33" i="63"/>
  <c r="P33" i="63"/>
  <c r="B35" i="63"/>
  <c r="F35" i="63"/>
  <c r="J35" i="63"/>
  <c r="N35" i="63"/>
  <c r="R35" i="63"/>
  <c r="D37" i="63"/>
  <c r="H37" i="63"/>
  <c r="L37" i="63"/>
  <c r="P37" i="63"/>
  <c r="B39" i="63"/>
  <c r="F39" i="63"/>
  <c r="J39" i="63"/>
  <c r="N39" i="63"/>
  <c r="R39" i="63"/>
  <c r="D41" i="63"/>
  <c r="H41" i="63"/>
  <c r="L41" i="63"/>
  <c r="P41" i="63"/>
  <c r="B43" i="63"/>
  <c r="F43" i="63"/>
  <c r="J43" i="63"/>
  <c r="N43" i="63"/>
  <c r="R43" i="63"/>
  <c r="C35" i="62"/>
  <c r="G35" i="62"/>
  <c r="K35" i="62"/>
  <c r="O35" i="62"/>
  <c r="C39" i="62"/>
  <c r="G39" i="62"/>
  <c r="K39" i="62"/>
  <c r="O39" i="62"/>
  <c r="C43" i="62"/>
  <c r="G43" i="62"/>
  <c r="K43" i="62"/>
  <c r="O43" i="62"/>
  <c r="J58" i="88"/>
  <c r="J41" i="88"/>
  <c r="I59" i="88"/>
  <c r="E62" i="88"/>
  <c r="P62" i="88"/>
  <c r="B66" i="88"/>
  <c r="B39" i="88"/>
  <c r="F66" i="88"/>
  <c r="F49" i="88"/>
  <c r="R66" i="88"/>
  <c r="R39" i="88"/>
  <c r="R49" i="88"/>
  <c r="B70" i="88"/>
  <c r="B53" i="88"/>
  <c r="O16" i="83"/>
  <c r="S16" i="83"/>
  <c r="E34" i="83"/>
  <c r="I34" i="83"/>
  <c r="M34" i="83"/>
  <c r="Q34" i="83"/>
  <c r="U34" i="83"/>
  <c r="Y34" i="83"/>
  <c r="E36" i="83"/>
  <c r="I36" i="83"/>
  <c r="M36" i="83"/>
  <c r="Q36" i="83"/>
  <c r="U36" i="83"/>
  <c r="Y36" i="83"/>
  <c r="W19" i="83"/>
  <c r="E20" i="83"/>
  <c r="I38" i="83"/>
  <c r="M20" i="83"/>
  <c r="Q38" i="83"/>
  <c r="U20" i="83"/>
  <c r="Y38" i="83"/>
  <c r="C21" i="83"/>
  <c r="F34" i="85"/>
  <c r="J34" i="85"/>
  <c r="N34" i="85"/>
  <c r="V34" i="85"/>
  <c r="Z34" i="85"/>
  <c r="F36" i="85"/>
  <c r="J36" i="85"/>
  <c r="R36" i="85"/>
  <c r="V36" i="85"/>
  <c r="Z36" i="85"/>
  <c r="D37" i="85"/>
  <c r="T20" i="85"/>
  <c r="AA38" i="85"/>
  <c r="F38" i="85"/>
  <c r="J38" i="85"/>
  <c r="N38" i="85"/>
  <c r="R38" i="85"/>
  <c r="Z38" i="85"/>
  <c r="N21" i="85"/>
  <c r="C29" i="86"/>
  <c r="C25" i="86"/>
  <c r="D28" i="86"/>
  <c r="F30" i="86"/>
  <c r="I24" i="86"/>
  <c r="I27" i="86"/>
  <c r="J30" i="86"/>
  <c r="J26" i="86"/>
  <c r="K25" i="86"/>
  <c r="D34" i="63"/>
  <c r="H34" i="63"/>
  <c r="L34" i="63"/>
  <c r="P34" i="63"/>
  <c r="D38" i="63"/>
  <c r="H38" i="63"/>
  <c r="L38" i="63"/>
  <c r="P38" i="63"/>
  <c r="D42" i="63"/>
  <c r="H42" i="63"/>
  <c r="L42" i="63"/>
  <c r="P42" i="63"/>
  <c r="H63" i="88"/>
  <c r="D63" i="88"/>
  <c r="C24" i="90"/>
  <c r="F25" i="90"/>
  <c r="M58" i="90"/>
  <c r="E58" i="90"/>
  <c r="P27" i="90"/>
  <c r="I30" i="90"/>
  <c r="K32" i="90"/>
  <c r="J33" i="90"/>
  <c r="C66" i="90"/>
  <c r="H66" i="90"/>
  <c r="I34" i="90"/>
  <c r="G36" i="90"/>
  <c r="B33" i="63"/>
  <c r="F33" i="63"/>
  <c r="J33" i="63"/>
  <c r="N33" i="63"/>
  <c r="R33" i="63"/>
  <c r="E34" i="63"/>
  <c r="I34" i="63"/>
  <c r="M34" i="63"/>
  <c r="Q34" i="63"/>
  <c r="D35" i="63"/>
  <c r="H35" i="63"/>
  <c r="L35" i="63"/>
  <c r="P35" i="63"/>
  <c r="B37" i="63"/>
  <c r="F37" i="63"/>
  <c r="J37" i="63"/>
  <c r="N37" i="63"/>
  <c r="R37" i="63"/>
  <c r="E38" i="63"/>
  <c r="I38" i="63"/>
  <c r="M38" i="63"/>
  <c r="Q38" i="63"/>
  <c r="D39" i="63"/>
  <c r="H39" i="63"/>
  <c r="L39" i="63"/>
  <c r="P39" i="63"/>
  <c r="B41" i="63"/>
  <c r="F41" i="63"/>
  <c r="J41" i="63"/>
  <c r="N41" i="63"/>
  <c r="R41" i="63"/>
  <c r="E42" i="63"/>
  <c r="I42" i="63"/>
  <c r="M42" i="63"/>
  <c r="Q42" i="63"/>
  <c r="D43" i="63"/>
  <c r="H43" i="63"/>
  <c r="L43" i="63"/>
  <c r="P43" i="63"/>
  <c r="C33" i="62"/>
  <c r="G33" i="62"/>
  <c r="K33" i="62"/>
  <c r="O33" i="62"/>
  <c r="B34" i="62"/>
  <c r="F34" i="62"/>
  <c r="J34" i="62"/>
  <c r="N34" i="62"/>
  <c r="R34" i="62"/>
  <c r="E35" i="62"/>
  <c r="Q35" i="62"/>
  <c r="C37" i="62"/>
  <c r="G37" i="62"/>
  <c r="K37" i="62"/>
  <c r="O37" i="62"/>
  <c r="B38" i="62"/>
  <c r="F38" i="62"/>
  <c r="J38" i="62"/>
  <c r="N38" i="62"/>
  <c r="R38" i="62"/>
  <c r="E39" i="62"/>
  <c r="Q39" i="62"/>
  <c r="C41" i="62"/>
  <c r="G41" i="62"/>
  <c r="K41" i="62"/>
  <c r="O41" i="62"/>
  <c r="B42" i="62"/>
  <c r="F42" i="62"/>
  <c r="J42" i="62"/>
  <c r="N42" i="62"/>
  <c r="R42" i="62"/>
  <c r="E43" i="62"/>
  <c r="Q43" i="62"/>
  <c r="F23" i="88"/>
  <c r="F43" i="88"/>
  <c r="J43" i="88"/>
  <c r="O39" i="91"/>
  <c r="E54" i="92"/>
  <c r="I40" i="92"/>
  <c r="I24" i="92"/>
  <c r="E29" i="92"/>
  <c r="E46" i="92"/>
  <c r="I33" i="92"/>
  <c r="I34" i="92"/>
  <c r="I52" i="92"/>
  <c r="F39" i="62"/>
  <c r="J39" i="62"/>
  <c r="N39" i="62"/>
  <c r="R39" i="62"/>
  <c r="C42" i="62"/>
  <c r="G42" i="62"/>
  <c r="K42" i="62"/>
  <c r="O42" i="62"/>
  <c r="B43" i="62"/>
  <c r="F43" i="62"/>
  <c r="J43" i="62"/>
  <c r="N43" i="62"/>
  <c r="R43" i="62"/>
  <c r="I56" i="89"/>
  <c r="Q56" i="89"/>
  <c r="D24" i="89"/>
  <c r="G25" i="89"/>
  <c r="M26" i="89"/>
  <c r="M60" i="89"/>
  <c r="Q27" i="89"/>
  <c r="H44" i="89"/>
  <c r="P44" i="89"/>
  <c r="O29" i="89"/>
  <c r="B63" i="89"/>
  <c r="B29" i="89"/>
  <c r="R30" i="89"/>
  <c r="I64" i="89"/>
  <c r="M31" i="89"/>
  <c r="Q64" i="89"/>
  <c r="D48" i="89"/>
  <c r="L48" i="89"/>
  <c r="K33" i="89"/>
  <c r="N34" i="89"/>
  <c r="I35" i="89"/>
  <c r="B58" i="63"/>
  <c r="O58" i="63"/>
  <c r="K58" i="63"/>
  <c r="G58" i="63"/>
  <c r="C58" i="63"/>
  <c r="L44" i="91"/>
  <c r="I31" i="91"/>
  <c r="M64" i="91"/>
  <c r="H48" i="91"/>
  <c r="L48" i="91"/>
  <c r="E68" i="91"/>
  <c r="I68" i="91"/>
  <c r="H52" i="91"/>
  <c r="L52" i="91"/>
  <c r="G44" i="92"/>
  <c r="D44" i="92"/>
  <c r="F44" i="92"/>
  <c r="K48" i="92"/>
  <c r="G48" i="92"/>
  <c r="F48" i="92"/>
  <c r="F52" i="92"/>
  <c r="B25" i="93"/>
  <c r="H26" i="93"/>
  <c r="D28" i="93"/>
  <c r="J29" i="93"/>
  <c r="F31" i="93"/>
  <c r="E34" i="88"/>
  <c r="D35" i="88"/>
  <c r="C36" i="88"/>
  <c r="G70" i="88"/>
  <c r="G56" i="89"/>
  <c r="K56" i="89"/>
  <c r="Q40" i="89"/>
  <c r="Q58" i="63"/>
  <c r="M58" i="63"/>
  <c r="I58" i="63"/>
  <c r="E58" i="63"/>
  <c r="Q23" i="90"/>
  <c r="G42" i="90"/>
  <c r="O25" i="90"/>
  <c r="G63" i="90"/>
  <c r="C67" i="90"/>
  <c r="E40" i="93"/>
  <c r="I40" i="93"/>
  <c r="C41" i="93"/>
  <c r="K41" i="93"/>
  <c r="E44" i="93"/>
  <c r="C45" i="93"/>
  <c r="K45" i="93"/>
  <c r="G49" i="93"/>
  <c r="K49" i="93"/>
  <c r="G53" i="93"/>
  <c r="K53" i="93"/>
  <c r="H70" i="88"/>
  <c r="P58" i="63"/>
  <c r="L58" i="63"/>
  <c r="H58" i="63"/>
  <c r="D58" i="63"/>
  <c r="H51" i="91"/>
  <c r="B30" i="62"/>
  <c r="Q30" i="63"/>
  <c r="M30" i="63"/>
  <c r="I30" i="63"/>
  <c r="E30" i="63"/>
  <c r="Q30" i="62"/>
  <c r="M30" i="62"/>
  <c r="I30" i="62"/>
  <c r="E30" i="62"/>
  <c r="B44" i="62"/>
  <c r="Q44" i="63"/>
  <c r="M44" i="63"/>
  <c r="I44" i="63"/>
  <c r="E44" i="63"/>
  <c r="Q44" i="62"/>
  <c r="M44" i="62"/>
  <c r="I44" i="62"/>
  <c r="E44" i="62"/>
  <c r="B58" i="62"/>
  <c r="N58" i="63"/>
  <c r="J58" i="63"/>
  <c r="F58" i="63"/>
  <c r="B30" i="63"/>
  <c r="P30" i="63"/>
  <c r="L30" i="63"/>
  <c r="H30" i="63"/>
  <c r="D30" i="63"/>
  <c r="P30" i="62"/>
  <c r="L30" i="62"/>
  <c r="H30" i="62"/>
  <c r="D30" i="62"/>
  <c r="B44" i="63"/>
  <c r="P44" i="63"/>
  <c r="L44" i="63"/>
  <c r="H44" i="63"/>
  <c r="D44" i="63"/>
  <c r="P44" i="62"/>
  <c r="L44" i="62"/>
  <c r="H44" i="62"/>
  <c r="D44" i="62"/>
  <c r="O30" i="63"/>
  <c r="K30" i="63"/>
  <c r="G30" i="63"/>
  <c r="C30" i="63"/>
  <c r="O30" i="62"/>
  <c r="K30" i="62"/>
  <c r="G30" i="62"/>
  <c r="C30" i="62"/>
  <c r="O44" i="63"/>
  <c r="K44" i="63"/>
  <c r="G44" i="63"/>
  <c r="C44" i="63"/>
  <c r="O44" i="62"/>
  <c r="K44" i="62"/>
  <c r="G44" i="62"/>
  <c r="C44" i="62"/>
  <c r="R30" i="63"/>
  <c r="N30" i="63"/>
  <c r="J30" i="63"/>
  <c r="F30" i="63"/>
  <c r="R30" i="62"/>
  <c r="N30" i="62"/>
  <c r="J30" i="62"/>
  <c r="F30" i="62"/>
  <c r="R44" i="63"/>
  <c r="N44" i="62"/>
  <c r="J44" i="62"/>
  <c r="F44" i="62"/>
  <c r="D16" i="87"/>
  <c r="C27" i="87"/>
  <c r="E28" i="87"/>
  <c r="E30" i="87"/>
  <c r="C27" i="86"/>
  <c r="F26" i="86"/>
  <c r="C30" i="86"/>
  <c r="C26" i="86"/>
  <c r="D29" i="86"/>
  <c r="D25" i="86"/>
  <c r="K30" i="86"/>
  <c r="K26" i="86"/>
  <c r="B20" i="86"/>
  <c r="B16" i="86"/>
  <c r="C28" i="86"/>
  <c r="E24" i="86"/>
  <c r="G25" i="86"/>
  <c r="K29" i="86"/>
  <c r="D30" i="86"/>
  <c r="E25" i="86"/>
  <c r="G27" i="86"/>
  <c r="H30" i="86"/>
  <c r="H26" i="86"/>
  <c r="K16" i="83"/>
  <c r="AA16" i="83"/>
  <c r="I17" i="83"/>
  <c r="Q17" i="83"/>
  <c r="Y17" i="83"/>
  <c r="G18" i="83"/>
  <c r="O18" i="83"/>
  <c r="W18" i="83"/>
  <c r="E19" i="83"/>
  <c r="M19" i="83"/>
  <c r="I18" i="83"/>
  <c r="F33" i="83"/>
  <c r="J33" i="83"/>
  <c r="V33" i="83"/>
  <c r="Z33" i="83"/>
  <c r="F35" i="83"/>
  <c r="J35" i="83"/>
  <c r="N35" i="83"/>
  <c r="V35" i="83"/>
  <c r="J37" i="83"/>
  <c r="N19" i="83"/>
  <c r="V19" i="83"/>
  <c r="D20" i="83"/>
  <c r="H38" i="83"/>
  <c r="L20" i="83"/>
  <c r="T20" i="83"/>
  <c r="X38" i="83"/>
  <c r="D39" i="83"/>
  <c r="I21" i="83"/>
  <c r="P39" i="83"/>
  <c r="L63" i="88"/>
  <c r="R25" i="88"/>
  <c r="G32" i="88"/>
  <c r="O42" i="88"/>
  <c r="J63" i="88"/>
  <c r="D23" i="88"/>
  <c r="K40" i="88"/>
  <c r="B25" i="88"/>
  <c r="E59" i="88"/>
  <c r="Q26" i="88"/>
  <c r="C28" i="88"/>
  <c r="O28" i="88"/>
  <c r="J29" i="88"/>
  <c r="R29" i="88"/>
  <c r="E63" i="88"/>
  <c r="M30" i="88"/>
  <c r="H31" i="88"/>
  <c r="P31" i="88"/>
  <c r="O32" i="88"/>
  <c r="J50" i="88"/>
  <c r="M34" i="88"/>
  <c r="L35" i="88"/>
  <c r="K36" i="88"/>
  <c r="R53" i="88"/>
  <c r="E33" i="93"/>
  <c r="C34" i="93"/>
  <c r="K42" i="93"/>
  <c r="B33" i="83"/>
  <c r="X33" i="83"/>
  <c r="G16" i="83"/>
  <c r="W16" i="83"/>
  <c r="E17" i="83"/>
  <c r="M17" i="83"/>
  <c r="U17" i="83"/>
  <c r="C18" i="83"/>
  <c r="K18" i="83"/>
  <c r="S18" i="83"/>
  <c r="AA18" i="83"/>
  <c r="I19" i="83"/>
  <c r="Q19" i="83"/>
  <c r="C17" i="83"/>
  <c r="O19" i="83"/>
  <c r="Q21" i="83"/>
  <c r="M59" i="88"/>
  <c r="K45" i="88"/>
  <c r="G49" i="88"/>
  <c r="K28" i="88"/>
  <c r="C25" i="88"/>
  <c r="G42" i="88"/>
  <c r="K42" i="88"/>
  <c r="O63" i="88"/>
  <c r="N31" i="88"/>
  <c r="C64" i="88"/>
  <c r="K67" i="88"/>
  <c r="E37" i="93"/>
  <c r="S17" i="83"/>
  <c r="D33" i="83"/>
  <c r="Q59" i="88"/>
  <c r="I25" i="93"/>
  <c r="I29" i="93"/>
  <c r="E31" i="93"/>
  <c r="C42" i="93"/>
  <c r="E25" i="93"/>
  <c r="C26" i="93"/>
  <c r="G26" i="93"/>
  <c r="K26" i="93"/>
  <c r="E29" i="93"/>
  <c r="C30" i="93"/>
  <c r="G30" i="93"/>
  <c r="K30" i="93"/>
  <c r="I31" i="93"/>
  <c r="I33" i="93"/>
  <c r="K34" i="93"/>
  <c r="I35" i="93"/>
  <c r="I37" i="93"/>
  <c r="N56" i="91"/>
  <c r="I40" i="91"/>
  <c r="F60" i="91"/>
  <c r="I56" i="91"/>
  <c r="O25" i="91"/>
  <c r="F59" i="91"/>
  <c r="F42" i="91"/>
  <c r="Q60" i="91"/>
  <c r="Q43" i="91"/>
  <c r="O45" i="91"/>
  <c r="O62" i="91"/>
  <c r="I63" i="91"/>
  <c r="D31" i="91"/>
  <c r="N20" i="61" s="1"/>
  <c r="K42" i="91"/>
  <c r="R33" i="91"/>
  <c r="O22" i="61" s="1"/>
  <c r="D36" i="91"/>
  <c r="N25" i="61" s="1"/>
  <c r="O53" i="91"/>
  <c r="O36" i="91"/>
  <c r="E42" i="92"/>
  <c r="E25" i="92"/>
  <c r="G26" i="92"/>
  <c r="G27" i="92"/>
  <c r="I29" i="92"/>
  <c r="I30" i="92"/>
  <c r="G31" i="92"/>
  <c r="G30" i="92"/>
  <c r="E50" i="92"/>
  <c r="E33" i="92"/>
  <c r="G35" i="92"/>
  <c r="G34" i="92"/>
  <c r="E52" i="92"/>
  <c r="E36" i="92"/>
  <c r="R56" i="91"/>
  <c r="G56" i="91"/>
  <c r="E57" i="91"/>
  <c r="E40" i="91"/>
  <c r="H58" i="91"/>
  <c r="H41" i="91"/>
  <c r="G33" i="82"/>
  <c r="G16" i="82"/>
  <c r="W33" i="82"/>
  <c r="W16" i="82"/>
  <c r="W35" i="82"/>
  <c r="W17" i="82"/>
  <c r="Q21" i="82"/>
  <c r="I47" i="91"/>
  <c r="L69" i="91"/>
  <c r="M27" i="91"/>
  <c r="C63" i="91"/>
  <c r="K46" i="91"/>
  <c r="J30" i="91"/>
  <c r="H32" i="91"/>
  <c r="K33" i="91"/>
  <c r="J34" i="91"/>
  <c r="I35" i="91"/>
  <c r="H36" i="91"/>
  <c r="J40" i="92"/>
  <c r="I42" i="92"/>
  <c r="E44" i="92"/>
  <c r="J44" i="92"/>
  <c r="I46" i="92"/>
  <c r="E48" i="92"/>
  <c r="J48" i="92"/>
  <c r="J52" i="92"/>
  <c r="I33" i="82"/>
  <c r="Y33" i="82"/>
  <c r="O16" i="82"/>
  <c r="E17" i="82"/>
  <c r="U17" i="82"/>
  <c r="K18" i="82"/>
  <c r="AA18" i="82"/>
  <c r="J64" i="91"/>
  <c r="L49" i="91"/>
  <c r="J47" i="91"/>
  <c r="K44" i="92"/>
  <c r="G46" i="92"/>
  <c r="G50" i="92"/>
  <c r="D28" i="91"/>
  <c r="N17" i="61" s="1"/>
  <c r="O67" i="91"/>
  <c r="R64" i="91"/>
  <c r="O50" i="91"/>
  <c r="P42" i="91"/>
  <c r="Q48" i="91"/>
  <c r="N64" i="91"/>
  <c r="G42" i="92"/>
  <c r="D48" i="92"/>
  <c r="H40" i="92"/>
  <c r="H42" i="92"/>
  <c r="B28" i="92"/>
  <c r="H46" i="92"/>
  <c r="D31" i="92"/>
  <c r="H50" i="92"/>
  <c r="B65" i="50"/>
  <c r="B57" i="50"/>
  <c r="Q69" i="50"/>
  <c r="M69" i="50"/>
  <c r="O65" i="50"/>
  <c r="K65" i="50"/>
  <c r="Q61" i="50"/>
  <c r="M61" i="50"/>
  <c r="N58" i="50"/>
  <c r="O57" i="50"/>
  <c r="K57" i="50"/>
  <c r="R65" i="50"/>
  <c r="R57" i="50"/>
  <c r="Q58" i="50"/>
  <c r="Q62" i="50"/>
  <c r="Q66" i="50"/>
  <c r="O58" i="50"/>
  <c r="O62" i="50"/>
  <c r="O66" i="50"/>
  <c r="M58" i="50"/>
  <c r="M62" i="50"/>
  <c r="M66" i="50"/>
  <c r="K58" i="50"/>
  <c r="K62" i="50"/>
  <c r="K66" i="50"/>
  <c r="D57" i="50"/>
  <c r="H57" i="50"/>
  <c r="D59" i="50"/>
  <c r="H59" i="50"/>
  <c r="D61" i="50"/>
  <c r="H61" i="50"/>
  <c r="D63" i="50"/>
  <c r="H63" i="50"/>
  <c r="D65" i="50"/>
  <c r="H65" i="50"/>
  <c r="D67" i="50"/>
  <c r="H67" i="50"/>
  <c r="D69" i="50"/>
  <c r="H69" i="50"/>
  <c r="B69" i="50"/>
  <c r="B61" i="50"/>
  <c r="O69" i="50"/>
  <c r="K69" i="50"/>
  <c r="Q65" i="50"/>
  <c r="M65" i="50"/>
  <c r="O61" i="50"/>
  <c r="K61" i="50"/>
  <c r="Q57" i="50"/>
  <c r="M57" i="50"/>
  <c r="R69" i="50"/>
  <c r="R61" i="50"/>
  <c r="E58" i="50"/>
  <c r="E62" i="50"/>
  <c r="E66" i="50"/>
  <c r="K56" i="50"/>
  <c r="K60" i="50"/>
  <c r="K64" i="50"/>
  <c r="K68" i="50"/>
  <c r="F57" i="50"/>
  <c r="B58" i="50"/>
  <c r="F59" i="50"/>
  <c r="B60" i="50"/>
  <c r="F61" i="50"/>
  <c r="B62" i="50"/>
  <c r="F63" i="50"/>
  <c r="B64" i="50"/>
  <c r="F65" i="50"/>
  <c r="B66" i="50"/>
  <c r="F67" i="50"/>
  <c r="B68" i="50"/>
  <c r="F69" i="50"/>
  <c r="E70" i="50"/>
  <c r="L62" i="50"/>
  <c r="D62" i="50"/>
  <c r="H58" i="50"/>
  <c r="H39" i="90"/>
  <c r="F41" i="90"/>
  <c r="I62" i="90"/>
  <c r="Q62" i="90"/>
  <c r="F49" i="90"/>
  <c r="P70" i="90"/>
  <c r="L62" i="90"/>
  <c r="N66" i="90"/>
  <c r="R70" i="90"/>
  <c r="D23" i="90"/>
  <c r="G24" i="90"/>
  <c r="O24" i="90"/>
  <c r="B25" i="90"/>
  <c r="N25" i="90"/>
  <c r="E26" i="90"/>
  <c r="Q26" i="90"/>
  <c r="D27" i="90"/>
  <c r="L27" i="90"/>
  <c r="C28" i="90"/>
  <c r="K28" i="90"/>
  <c r="O28" i="90"/>
  <c r="F46" i="90"/>
  <c r="J29" i="90"/>
  <c r="Q63" i="90"/>
  <c r="M30" i="90"/>
  <c r="Q30" i="90"/>
  <c r="H31" i="90"/>
  <c r="P31" i="90"/>
  <c r="G32" i="90"/>
  <c r="O32" i="90"/>
  <c r="B33" i="90"/>
  <c r="F33" i="90"/>
  <c r="N33" i="90"/>
  <c r="M67" i="90"/>
  <c r="E34" i="90"/>
  <c r="M34" i="90"/>
  <c r="Q34" i="90"/>
  <c r="D52" i="90"/>
  <c r="L35" i="90"/>
  <c r="P35" i="90"/>
  <c r="C36" i="90"/>
  <c r="K36" i="90"/>
  <c r="O36" i="90"/>
  <c r="K58" i="90"/>
  <c r="R45" i="90"/>
  <c r="B29" i="90"/>
  <c r="R47" i="90"/>
  <c r="F58" i="90"/>
  <c r="R39" i="90"/>
  <c r="F43" i="90"/>
  <c r="N43" i="90"/>
  <c r="B47" i="90"/>
  <c r="J47" i="90"/>
  <c r="D70" i="90"/>
  <c r="N39" i="90"/>
  <c r="C58" i="90"/>
  <c r="P58" i="90"/>
  <c r="C16" i="85"/>
  <c r="S16" i="85"/>
  <c r="C34" i="85"/>
  <c r="S34" i="85"/>
  <c r="G17" i="85"/>
  <c r="W17" i="85"/>
  <c r="E18" i="85"/>
  <c r="O36" i="85"/>
  <c r="C38" i="85"/>
  <c r="W38" i="85"/>
  <c r="K18" i="85"/>
  <c r="R56" i="89"/>
  <c r="H28" i="89"/>
  <c r="Q30" i="89"/>
  <c r="G33" i="89"/>
  <c r="G41" i="89"/>
  <c r="F67" i="89"/>
  <c r="G33" i="85"/>
  <c r="W33" i="85"/>
  <c r="O34" i="85"/>
  <c r="AA17" i="85"/>
  <c r="K36" i="85"/>
  <c r="AA36" i="85"/>
  <c r="T37" i="85"/>
  <c r="D20" i="85"/>
  <c r="K38" i="85"/>
  <c r="S38" i="85"/>
  <c r="F21" i="85"/>
  <c r="F33" i="85"/>
  <c r="J16" i="85"/>
  <c r="N16" i="85"/>
  <c r="R33" i="85"/>
  <c r="V33" i="85"/>
  <c r="Z16" i="85"/>
  <c r="D17" i="85"/>
  <c r="H34" i="85"/>
  <c r="L16" i="85"/>
  <c r="P16" i="85"/>
  <c r="T17" i="85"/>
  <c r="X34" i="85"/>
  <c r="B17" i="85"/>
  <c r="F17" i="85"/>
  <c r="J18" i="85"/>
  <c r="N35" i="85"/>
  <c r="R17" i="85"/>
  <c r="V17" i="85"/>
  <c r="Z18" i="85"/>
  <c r="D36" i="85"/>
  <c r="H18" i="85"/>
  <c r="L18" i="85"/>
  <c r="P19" i="85"/>
  <c r="T36" i="85"/>
  <c r="X18" i="85"/>
  <c r="X37" i="85"/>
  <c r="F20" i="85"/>
  <c r="J19" i="85"/>
  <c r="N20" i="85"/>
  <c r="R37" i="85"/>
  <c r="V20" i="85"/>
  <c r="Z19" i="85"/>
  <c r="D38" i="85"/>
  <c r="H20" i="85"/>
  <c r="L38" i="85"/>
  <c r="P20" i="85"/>
  <c r="T21" i="85"/>
  <c r="X20" i="85"/>
  <c r="T39" i="85"/>
  <c r="P39" i="85"/>
  <c r="O42" i="89"/>
  <c r="P52" i="89"/>
  <c r="G53" i="89"/>
  <c r="O53" i="89"/>
  <c r="K34" i="85"/>
  <c r="AA34" i="85"/>
  <c r="B36" i="85"/>
  <c r="G36" i="85"/>
  <c r="W36" i="85"/>
  <c r="Q34" i="85"/>
  <c r="M36" i="85"/>
  <c r="C56" i="89"/>
  <c r="E23" i="89"/>
  <c r="M23" i="89"/>
  <c r="H24" i="89"/>
  <c r="P24" i="89"/>
  <c r="C59" i="89"/>
  <c r="K25" i="89"/>
  <c r="O59" i="89"/>
  <c r="F26" i="89"/>
  <c r="R26" i="89"/>
  <c r="I27" i="89"/>
  <c r="D28" i="89"/>
  <c r="L28" i="89"/>
  <c r="P28" i="89"/>
  <c r="G29" i="89"/>
  <c r="B30" i="89"/>
  <c r="J30" i="89"/>
  <c r="N30" i="89"/>
  <c r="E31" i="89"/>
  <c r="Q31" i="89"/>
  <c r="H32" i="89"/>
  <c r="L32" i="89"/>
  <c r="C50" i="89"/>
  <c r="O33" i="89"/>
  <c r="F34" i="89"/>
  <c r="R34" i="89"/>
  <c r="M35" i="89"/>
  <c r="D36" i="89"/>
  <c r="H36" i="89"/>
  <c r="P36" i="89"/>
  <c r="C29" i="93"/>
  <c r="K46" i="93"/>
  <c r="E27" i="93"/>
  <c r="F40" i="93"/>
  <c r="J40" i="93"/>
  <c r="F42" i="93"/>
  <c r="J42" i="93"/>
  <c r="F44" i="93"/>
  <c r="J44" i="93"/>
  <c r="F46" i="93"/>
  <c r="J46" i="93"/>
  <c r="K48" i="93"/>
  <c r="G48" i="93"/>
  <c r="C48" i="93"/>
  <c r="I48" i="93"/>
  <c r="E48" i="93"/>
  <c r="F48" i="93"/>
  <c r="J48" i="93"/>
  <c r="D49" i="93"/>
  <c r="H49" i="93"/>
  <c r="I50" i="93"/>
  <c r="E50" i="93"/>
  <c r="K50" i="93"/>
  <c r="G50" i="93"/>
  <c r="C50" i="93"/>
  <c r="F50" i="93"/>
  <c r="J50" i="93"/>
  <c r="D51" i="93"/>
  <c r="H51" i="93"/>
  <c r="K52" i="93"/>
  <c r="G52" i="93"/>
  <c r="C52" i="93"/>
  <c r="I52" i="93"/>
  <c r="E52" i="93"/>
  <c r="F52" i="93"/>
  <c r="J52" i="93"/>
  <c r="D53" i="93"/>
  <c r="H53" i="93"/>
  <c r="I54" i="93"/>
  <c r="E54" i="93"/>
  <c r="K54" i="93"/>
  <c r="G54" i="93"/>
  <c r="C54" i="93"/>
  <c r="F54" i="93"/>
  <c r="J54" i="93"/>
  <c r="F24" i="93"/>
  <c r="D25" i="93"/>
  <c r="H27" i="93"/>
  <c r="F28" i="93"/>
  <c r="D29" i="93"/>
  <c r="H31" i="93"/>
  <c r="D33" i="93"/>
  <c r="H35" i="93"/>
  <c r="D37" i="93"/>
  <c r="C40" i="93"/>
  <c r="K40" i="93"/>
  <c r="J41" i="93"/>
  <c r="I42" i="93"/>
  <c r="G44" i="93"/>
  <c r="E46" i="93"/>
  <c r="J47" i="93"/>
  <c r="F49" i="93"/>
  <c r="J49" i="93"/>
  <c r="F51" i="93"/>
  <c r="J51" i="93"/>
  <c r="F53" i="93"/>
  <c r="J53" i="93"/>
  <c r="H25" i="93"/>
  <c r="D27" i="93"/>
  <c r="J28" i="93"/>
  <c r="H29" i="93"/>
  <c r="D31" i="93"/>
  <c r="J32" i="93"/>
  <c r="H33" i="93"/>
  <c r="F34" i="93"/>
  <c r="D35" i="93"/>
  <c r="J36" i="93"/>
  <c r="H37" i="93"/>
  <c r="C44" i="93"/>
  <c r="E24" i="93"/>
  <c r="I24" i="93"/>
  <c r="E26" i="93"/>
  <c r="I26" i="93"/>
  <c r="E28" i="93"/>
  <c r="I28" i="93"/>
  <c r="E30" i="93"/>
  <c r="I30" i="93"/>
  <c r="E32" i="93"/>
  <c r="I32" i="93"/>
  <c r="E34" i="93"/>
  <c r="I34" i="93"/>
  <c r="E36" i="93"/>
  <c r="I36" i="93"/>
  <c r="C43" i="93"/>
  <c r="G43" i="93"/>
  <c r="K43" i="93"/>
  <c r="C47" i="93"/>
  <c r="G47" i="93"/>
  <c r="K47" i="93"/>
  <c r="C51" i="93"/>
  <c r="G51" i="93"/>
  <c r="K51" i="93"/>
  <c r="C24" i="93"/>
  <c r="G24" i="93"/>
  <c r="K24" i="93"/>
  <c r="C28" i="93"/>
  <c r="G28" i="93"/>
  <c r="K28" i="93"/>
  <c r="C32" i="93"/>
  <c r="G32" i="93"/>
  <c r="K32" i="93"/>
  <c r="C36" i="93"/>
  <c r="G36" i="93"/>
  <c r="K36" i="93"/>
  <c r="E40" i="92"/>
  <c r="K40" i="92"/>
  <c r="K42" i="92"/>
  <c r="C44" i="92"/>
  <c r="I44" i="92"/>
  <c r="K46" i="92"/>
  <c r="C48" i="92"/>
  <c r="I48" i="92"/>
  <c r="G52" i="92"/>
  <c r="G54" i="92"/>
  <c r="I50" i="92"/>
  <c r="I54" i="92"/>
  <c r="C52" i="92"/>
  <c r="C54" i="92"/>
  <c r="F41" i="92"/>
  <c r="F24" i="92"/>
  <c r="J41" i="92"/>
  <c r="D42" i="92"/>
  <c r="D25" i="92"/>
  <c r="D43" i="92"/>
  <c r="H43" i="92"/>
  <c r="C43" i="92"/>
  <c r="B26" i="92"/>
  <c r="K43" i="92"/>
  <c r="G43" i="92"/>
  <c r="F43" i="92"/>
  <c r="J43" i="92"/>
  <c r="J26" i="92"/>
  <c r="H44" i="92"/>
  <c r="H27" i="92"/>
  <c r="I45" i="92"/>
  <c r="E45" i="92"/>
  <c r="F45" i="92"/>
  <c r="F28" i="92"/>
  <c r="J45" i="92"/>
  <c r="D46" i="92"/>
  <c r="D29" i="92"/>
  <c r="H47" i="92"/>
  <c r="D47" i="92"/>
  <c r="G47" i="92"/>
  <c r="C47" i="92"/>
  <c r="B30" i="92"/>
  <c r="K47" i="92"/>
  <c r="F47" i="92"/>
  <c r="J47" i="92"/>
  <c r="J30" i="92"/>
  <c r="H48" i="92"/>
  <c r="H31" i="92"/>
  <c r="F49" i="92"/>
  <c r="F32" i="92"/>
  <c r="J49" i="92"/>
  <c r="D33" i="92"/>
  <c r="D50" i="92"/>
  <c r="D51" i="92"/>
  <c r="H51" i="92"/>
  <c r="K51" i="92"/>
  <c r="G51" i="92"/>
  <c r="B34" i="92"/>
  <c r="C51" i="92"/>
  <c r="F51" i="92"/>
  <c r="F34" i="92"/>
  <c r="J51" i="92"/>
  <c r="J34" i="92"/>
  <c r="D52" i="92"/>
  <c r="D35" i="92"/>
  <c r="H52" i="92"/>
  <c r="H35" i="92"/>
  <c r="F53" i="92"/>
  <c r="F36" i="92"/>
  <c r="J53" i="92"/>
  <c r="J36" i="92"/>
  <c r="D37" i="92"/>
  <c r="D54" i="92"/>
  <c r="H37" i="92"/>
  <c r="H54" i="92"/>
  <c r="B24" i="92"/>
  <c r="H25" i="92"/>
  <c r="D27" i="92"/>
  <c r="J28" i="92"/>
  <c r="F30" i="92"/>
  <c r="B32" i="92"/>
  <c r="H33" i="92"/>
  <c r="J24" i="92"/>
  <c r="F26" i="92"/>
  <c r="C41" i="92"/>
  <c r="G41" i="92"/>
  <c r="K41" i="92"/>
  <c r="C45" i="92"/>
  <c r="G45" i="92"/>
  <c r="K45" i="92"/>
  <c r="C49" i="92"/>
  <c r="G49" i="92"/>
  <c r="K49" i="92"/>
  <c r="C53" i="92"/>
  <c r="G53" i="92"/>
  <c r="K53" i="92"/>
  <c r="D41" i="92"/>
  <c r="H41" i="92"/>
  <c r="B25" i="92"/>
  <c r="F25" i="92"/>
  <c r="J25" i="92"/>
  <c r="D26" i="92"/>
  <c r="H26" i="92"/>
  <c r="B27" i="92"/>
  <c r="F27" i="92"/>
  <c r="J27" i="92"/>
  <c r="D45" i="92"/>
  <c r="H45" i="92"/>
  <c r="B29" i="92"/>
  <c r="F29" i="92"/>
  <c r="J29" i="92"/>
  <c r="D30" i="92"/>
  <c r="H30" i="92"/>
  <c r="B31" i="92"/>
  <c r="F31" i="92"/>
  <c r="J31" i="92"/>
  <c r="D49" i="92"/>
  <c r="H49" i="92"/>
  <c r="B33" i="92"/>
  <c r="F33" i="92"/>
  <c r="J33" i="92"/>
  <c r="D34" i="92"/>
  <c r="H34" i="92"/>
  <c r="B35" i="92"/>
  <c r="F35" i="92"/>
  <c r="J35" i="92"/>
  <c r="D53" i="92"/>
  <c r="H53" i="92"/>
  <c r="B37" i="92"/>
  <c r="F37" i="92"/>
  <c r="J37" i="92"/>
  <c r="K37" i="92"/>
  <c r="I41" i="92"/>
  <c r="E43" i="92"/>
  <c r="I43" i="92"/>
  <c r="E47" i="92"/>
  <c r="I47" i="92"/>
  <c r="E51" i="92"/>
  <c r="I51" i="92"/>
  <c r="G25" i="92"/>
  <c r="E26" i="92"/>
  <c r="C27" i="92"/>
  <c r="K27" i="92"/>
  <c r="G29" i="92"/>
  <c r="E30" i="92"/>
  <c r="C31" i="92"/>
  <c r="K31" i="92"/>
  <c r="G33" i="92"/>
  <c r="E34" i="92"/>
  <c r="C35" i="92"/>
  <c r="K35" i="92"/>
  <c r="I36" i="92"/>
  <c r="C24" i="92"/>
  <c r="G24" i="92"/>
  <c r="K24" i="92"/>
  <c r="E27" i="92"/>
  <c r="I27" i="92"/>
  <c r="C28" i="92"/>
  <c r="G28" i="92"/>
  <c r="K28" i="92"/>
  <c r="E31" i="92"/>
  <c r="I31" i="92"/>
  <c r="C32" i="92"/>
  <c r="G32" i="92"/>
  <c r="K32" i="92"/>
  <c r="E35" i="92"/>
  <c r="I35" i="92"/>
  <c r="C36" i="92"/>
  <c r="G36" i="92"/>
  <c r="K36" i="92"/>
  <c r="F42" i="92"/>
  <c r="J42" i="92"/>
  <c r="F46" i="92"/>
  <c r="J46" i="92"/>
  <c r="F50" i="92"/>
  <c r="J50" i="92"/>
  <c r="F54" i="92"/>
  <c r="J54" i="92"/>
  <c r="D24" i="92"/>
  <c r="H24" i="92"/>
  <c r="D28" i="92"/>
  <c r="H28" i="92"/>
  <c r="D32" i="92"/>
  <c r="H32" i="92"/>
  <c r="D36" i="92"/>
  <c r="H36" i="92"/>
  <c r="O63" i="91"/>
  <c r="C51" i="91"/>
  <c r="G33" i="91"/>
  <c r="E35" i="91"/>
  <c r="P36" i="91"/>
  <c r="C46" i="91"/>
  <c r="O58" i="91"/>
  <c r="R26" i="91"/>
  <c r="E61" i="91"/>
  <c r="B30" i="91"/>
  <c r="M47" i="91"/>
  <c r="E51" i="91"/>
  <c r="H69" i="91"/>
  <c r="C32" i="91"/>
  <c r="O43" i="91"/>
  <c r="D46" i="91"/>
  <c r="I51" i="91"/>
  <c r="D69" i="91"/>
  <c r="D52" i="91"/>
  <c r="L28" i="91"/>
  <c r="F34" i="91"/>
  <c r="C56" i="91"/>
  <c r="K56" i="91"/>
  <c r="B26" i="91"/>
  <c r="H42" i="91"/>
  <c r="P52" i="91"/>
  <c r="K29" i="91"/>
  <c r="D56" i="91"/>
  <c r="D39" i="91"/>
  <c r="H56" i="91"/>
  <c r="H39" i="91"/>
  <c r="L39" i="91"/>
  <c r="L56" i="91"/>
  <c r="P39" i="91"/>
  <c r="P56" i="91"/>
  <c r="C57" i="91"/>
  <c r="C40" i="91"/>
  <c r="C23" i="91"/>
  <c r="G57" i="91"/>
  <c r="G40" i="91"/>
  <c r="K40" i="91"/>
  <c r="K57" i="91"/>
  <c r="K23" i="91"/>
  <c r="O40" i="91"/>
  <c r="O23" i="91"/>
  <c r="B58" i="91"/>
  <c r="B41" i="91"/>
  <c r="B24" i="91"/>
  <c r="F58" i="91"/>
  <c r="F41" i="91"/>
  <c r="J41" i="91"/>
  <c r="J24" i="91"/>
  <c r="J58" i="91"/>
  <c r="N41" i="91"/>
  <c r="N58" i="91"/>
  <c r="N24" i="91"/>
  <c r="R58" i="91"/>
  <c r="R41" i="91"/>
  <c r="R24" i="91"/>
  <c r="E59" i="91"/>
  <c r="E42" i="91"/>
  <c r="I42" i="91"/>
  <c r="I59" i="91"/>
  <c r="I25" i="91"/>
  <c r="M42" i="91"/>
  <c r="M25" i="91"/>
  <c r="Q59" i="91"/>
  <c r="Q42" i="91"/>
  <c r="Q25" i="91"/>
  <c r="D60" i="91"/>
  <c r="D43" i="91"/>
  <c r="H43" i="91"/>
  <c r="H26" i="91"/>
  <c r="H60" i="91"/>
  <c r="L43" i="91"/>
  <c r="L60" i="91"/>
  <c r="L26" i="91"/>
  <c r="P60" i="91"/>
  <c r="P43" i="91"/>
  <c r="P26" i="91"/>
  <c r="C61" i="91"/>
  <c r="C44" i="91"/>
  <c r="G44" i="91"/>
  <c r="G61" i="91"/>
  <c r="G27" i="91"/>
  <c r="K44" i="91"/>
  <c r="K27" i="91"/>
  <c r="O61" i="91"/>
  <c r="O44" i="91"/>
  <c r="O27" i="91"/>
  <c r="B62" i="91"/>
  <c r="B45" i="91"/>
  <c r="F45" i="91"/>
  <c r="F28" i="91"/>
  <c r="F62" i="91"/>
  <c r="J45" i="91"/>
  <c r="J62" i="91"/>
  <c r="J28" i="91"/>
  <c r="N62" i="91"/>
  <c r="N45" i="91"/>
  <c r="N28" i="91"/>
  <c r="R62" i="91"/>
  <c r="R45" i="91"/>
  <c r="P62" i="91"/>
  <c r="E46" i="91"/>
  <c r="E63" i="91"/>
  <c r="E29" i="91"/>
  <c r="I46" i="91"/>
  <c r="I29" i="91"/>
  <c r="M63" i="91"/>
  <c r="M46" i="91"/>
  <c r="M29" i="91"/>
  <c r="Q63" i="91"/>
  <c r="Q46" i="91"/>
  <c r="D47" i="91"/>
  <c r="D30" i="91"/>
  <c r="N19" i="61" s="1"/>
  <c r="D64" i="91"/>
  <c r="H47" i="91"/>
  <c r="H64" i="91"/>
  <c r="H30" i="91"/>
  <c r="L64" i="91"/>
  <c r="L47" i="91"/>
  <c r="L30" i="91"/>
  <c r="P64" i="91"/>
  <c r="P47" i="91"/>
  <c r="C48" i="91"/>
  <c r="C65" i="91"/>
  <c r="C31" i="91"/>
  <c r="G48" i="91"/>
  <c r="G31" i="91"/>
  <c r="K65" i="91"/>
  <c r="K48" i="91"/>
  <c r="K31" i="91"/>
  <c r="O65" i="91"/>
  <c r="O48" i="91"/>
  <c r="O32" i="91"/>
  <c r="B49" i="91"/>
  <c r="B32" i="91"/>
  <c r="B48" i="91"/>
  <c r="B66" i="91"/>
  <c r="F49" i="91"/>
  <c r="F33" i="91"/>
  <c r="F44" i="91"/>
  <c r="F66" i="91"/>
  <c r="F32" i="91"/>
  <c r="J66" i="91"/>
  <c r="J50" i="91"/>
  <c r="J39" i="91"/>
  <c r="J33" i="91"/>
  <c r="J48" i="91"/>
  <c r="J32" i="91"/>
  <c r="N49" i="91"/>
  <c r="N66" i="91"/>
  <c r="N52" i="91"/>
  <c r="N40" i="91"/>
  <c r="N33" i="91"/>
  <c r="N44" i="91"/>
  <c r="R49" i="91"/>
  <c r="R66" i="91"/>
  <c r="R32" i="91"/>
  <c r="O21" i="61" s="1"/>
  <c r="L66" i="91"/>
  <c r="R48" i="91"/>
  <c r="E67" i="91"/>
  <c r="E34" i="91"/>
  <c r="E50" i="91"/>
  <c r="E33" i="91"/>
  <c r="I67" i="91"/>
  <c r="I33" i="91"/>
  <c r="I50" i="91"/>
  <c r="I34" i="91"/>
  <c r="M67" i="91"/>
  <c r="M50" i="91"/>
  <c r="M34" i="91"/>
  <c r="Q67" i="91"/>
  <c r="Q50" i="91"/>
  <c r="Q33" i="91"/>
  <c r="D68" i="91"/>
  <c r="D51" i="91"/>
  <c r="D35" i="91"/>
  <c r="N24" i="61" s="1"/>
  <c r="D34" i="91"/>
  <c r="N23" i="61" s="1"/>
  <c r="H68" i="91"/>
  <c r="H35" i="91"/>
  <c r="H34" i="91"/>
  <c r="L68" i="91"/>
  <c r="L51" i="91"/>
  <c r="L35" i="91"/>
  <c r="P68" i="91"/>
  <c r="P51" i="91"/>
  <c r="P34" i="91"/>
  <c r="C69" i="91"/>
  <c r="C36" i="91"/>
  <c r="C35" i="91"/>
  <c r="C52" i="91"/>
  <c r="G69" i="91"/>
  <c r="G52" i="91"/>
  <c r="G36" i="91"/>
  <c r="G35" i="91"/>
  <c r="K69" i="91"/>
  <c r="K52" i="91"/>
  <c r="K36" i="91"/>
  <c r="O69" i="91"/>
  <c r="O52" i="91"/>
  <c r="O35" i="91"/>
  <c r="B70" i="91"/>
  <c r="B53" i="91"/>
  <c r="B36" i="91"/>
  <c r="F70" i="91"/>
  <c r="F36" i="91"/>
  <c r="J70" i="91"/>
  <c r="J53" i="91"/>
  <c r="N70" i="91"/>
  <c r="N53" i="91"/>
  <c r="N36" i="91"/>
  <c r="R70" i="91"/>
  <c r="L70" i="91"/>
  <c r="K70" i="91"/>
  <c r="R36" i="91"/>
  <c r="O25" i="61" s="1"/>
  <c r="D70" i="91"/>
  <c r="R53" i="91"/>
  <c r="F24" i="91"/>
  <c r="J25" i="91"/>
  <c r="B28" i="91"/>
  <c r="F29" i="91"/>
  <c r="O31" i="91"/>
  <c r="B33" i="91"/>
  <c r="Q34" i="91"/>
  <c r="K35" i="91"/>
  <c r="B40" i="91"/>
  <c r="R40" i="91"/>
  <c r="N43" i="91"/>
  <c r="B47" i="91"/>
  <c r="N50" i="91"/>
  <c r="B52" i="91"/>
  <c r="O57" i="91"/>
  <c r="D62" i="91"/>
  <c r="K66" i="91"/>
  <c r="E23" i="91"/>
  <c r="E56" i="91"/>
  <c r="E39" i="91"/>
  <c r="M56" i="91"/>
  <c r="M39" i="91"/>
  <c r="M23" i="91"/>
  <c r="Q56" i="91"/>
  <c r="Q39" i="91"/>
  <c r="D24" i="91"/>
  <c r="D40" i="91"/>
  <c r="D23" i="91"/>
  <c r="H57" i="91"/>
  <c r="H23" i="91"/>
  <c r="L57" i="91"/>
  <c r="L40" i="91"/>
  <c r="L24" i="91"/>
  <c r="P23" i="91"/>
  <c r="P40" i="91"/>
  <c r="P57" i="91"/>
  <c r="C25" i="91"/>
  <c r="C58" i="91"/>
  <c r="C24" i="91"/>
  <c r="C41" i="91"/>
  <c r="I39" i="91"/>
  <c r="H40" i="91"/>
  <c r="H24" i="91"/>
  <c r="L23" i="91"/>
  <c r="P24" i="91"/>
  <c r="D57" i="91"/>
  <c r="K58" i="91"/>
  <c r="E60" i="91"/>
  <c r="E43" i="91"/>
  <c r="I43" i="91"/>
  <c r="I60" i="91"/>
  <c r="H44" i="91"/>
  <c r="H61" i="91"/>
  <c r="G45" i="91"/>
  <c r="G62" i="91"/>
  <c r="B63" i="91"/>
  <c r="B46" i="91"/>
  <c r="J46" i="91"/>
  <c r="R63" i="91"/>
  <c r="R46" i="91"/>
  <c r="E47" i="91"/>
  <c r="E64" i="91"/>
  <c r="D48" i="91"/>
  <c r="D65" i="91"/>
  <c r="P65" i="91"/>
  <c r="P48" i="91"/>
  <c r="C49" i="91"/>
  <c r="C66" i="91"/>
  <c r="B50" i="91"/>
  <c r="C53" i="91"/>
  <c r="K25" i="91"/>
  <c r="E26" i="91"/>
  <c r="I27" i="91"/>
  <c r="G29" i="91"/>
  <c r="R29" i="91"/>
  <c r="O18" i="61" s="1"/>
  <c r="E31" i="91"/>
  <c r="P31" i="91"/>
  <c r="C33" i="91"/>
  <c r="K47" i="91"/>
  <c r="K49" i="91"/>
  <c r="G53" i="91"/>
  <c r="C59" i="91"/>
  <c r="L61" i="91"/>
  <c r="M57" i="91"/>
  <c r="Q57" i="91"/>
  <c r="L58" i="91"/>
  <c r="P58" i="91"/>
  <c r="K59" i="91"/>
  <c r="O59" i="91"/>
  <c r="I61" i="91"/>
  <c r="M61" i="91"/>
  <c r="H62" i="91"/>
  <c r="L62" i="91"/>
  <c r="G63" i="91"/>
  <c r="K63" i="91"/>
  <c r="E65" i="91"/>
  <c r="I65" i="91"/>
  <c r="D49" i="91"/>
  <c r="D66" i="91"/>
  <c r="H49" i="91"/>
  <c r="H66" i="91"/>
  <c r="C50" i="91"/>
  <c r="C67" i="91"/>
  <c r="G50" i="91"/>
  <c r="K50" i="91"/>
  <c r="K67" i="91"/>
  <c r="B51" i="91"/>
  <c r="B68" i="91"/>
  <c r="F51" i="91"/>
  <c r="J51" i="91"/>
  <c r="J68" i="91"/>
  <c r="N51" i="91"/>
  <c r="R51" i="91"/>
  <c r="R68" i="91"/>
  <c r="E52" i="91"/>
  <c r="I52" i="91"/>
  <c r="I69" i="91"/>
  <c r="M52" i="91"/>
  <c r="Q52" i="91"/>
  <c r="Q69" i="91"/>
  <c r="D53" i="91"/>
  <c r="H53" i="91"/>
  <c r="H70" i="91"/>
  <c r="L53" i="91"/>
  <c r="P53" i="91"/>
  <c r="P70" i="91"/>
  <c r="I23" i="91"/>
  <c r="B25" i="91"/>
  <c r="G25" i="91"/>
  <c r="R25" i="91"/>
  <c r="Q26" i="91"/>
  <c r="E27" i="91"/>
  <c r="P27" i="91"/>
  <c r="O28" i="91"/>
  <c r="C29" i="91"/>
  <c r="N29" i="91"/>
  <c r="M30" i="91"/>
  <c r="R30" i="91"/>
  <c r="O19" i="61" s="1"/>
  <c r="L31" i="91"/>
  <c r="K32" i="91"/>
  <c r="P32" i="91"/>
  <c r="O33" i="91"/>
  <c r="N34" i="91"/>
  <c r="M35" i="91"/>
  <c r="L36" i="91"/>
  <c r="F39" i="91"/>
  <c r="K39" i="91"/>
  <c r="D41" i="91"/>
  <c r="O41" i="91"/>
  <c r="N42" i="91"/>
  <c r="B43" i="91"/>
  <c r="J43" i="91"/>
  <c r="I44" i="91"/>
  <c r="Q44" i="91"/>
  <c r="H45" i="91"/>
  <c r="G46" i="91"/>
  <c r="O46" i="91"/>
  <c r="F47" i="91"/>
  <c r="E48" i="91"/>
  <c r="R52" i="91"/>
  <c r="K53" i="91"/>
  <c r="R59" i="91"/>
  <c r="P61" i="91"/>
  <c r="L65" i="91"/>
  <c r="P66" i="91"/>
  <c r="M68" i="91"/>
  <c r="G58" i="91"/>
  <c r="D61" i="91"/>
  <c r="D44" i="91"/>
  <c r="C62" i="91"/>
  <c r="C45" i="91"/>
  <c r="F46" i="91"/>
  <c r="F63" i="91"/>
  <c r="N46" i="91"/>
  <c r="Q64" i="91"/>
  <c r="Q47" i="91"/>
  <c r="O66" i="91"/>
  <c r="F50" i="91"/>
  <c r="R50" i="91"/>
  <c r="G70" i="91"/>
  <c r="F25" i="91"/>
  <c r="J26" i="91"/>
  <c r="D27" i="91"/>
  <c r="N16" i="61" s="1"/>
  <c r="H28" i="91"/>
  <c r="B29" i="91"/>
  <c r="F30" i="91"/>
  <c r="Q30" i="91"/>
  <c r="D32" i="91"/>
  <c r="N21" i="61" s="1"/>
  <c r="B42" i="91"/>
  <c r="G42" i="91"/>
  <c r="R42" i="91"/>
  <c r="G43" i="91"/>
  <c r="C47" i="91"/>
  <c r="N59" i="91"/>
  <c r="J63" i="91"/>
  <c r="H65" i="91"/>
  <c r="B57" i="91"/>
  <c r="B23" i="91"/>
  <c r="F57" i="91"/>
  <c r="F23" i="91"/>
  <c r="J57" i="91"/>
  <c r="J23" i="91"/>
  <c r="N57" i="91"/>
  <c r="N23" i="91"/>
  <c r="R57" i="91"/>
  <c r="R23" i="91"/>
  <c r="E58" i="91"/>
  <c r="E24" i="91"/>
  <c r="I58" i="91"/>
  <c r="I24" i="91"/>
  <c r="M58" i="91"/>
  <c r="M24" i="91"/>
  <c r="Q58" i="91"/>
  <c r="Q24" i="91"/>
  <c r="D59" i="91"/>
  <c r="D25" i="91"/>
  <c r="H59" i="91"/>
  <c r="H25" i="91"/>
  <c r="L59" i="91"/>
  <c r="L25" i="91"/>
  <c r="P59" i="91"/>
  <c r="P25" i="91"/>
  <c r="C60" i="91"/>
  <c r="C26" i="91"/>
  <c r="G60" i="91"/>
  <c r="G26" i="91"/>
  <c r="K60" i="91"/>
  <c r="K26" i="91"/>
  <c r="O60" i="91"/>
  <c r="O26" i="91"/>
  <c r="B61" i="91"/>
  <c r="B27" i="91"/>
  <c r="F61" i="91"/>
  <c r="F27" i="91"/>
  <c r="J61" i="91"/>
  <c r="J27" i="91"/>
  <c r="N61" i="91"/>
  <c r="N27" i="91"/>
  <c r="R61" i="91"/>
  <c r="R27" i="91"/>
  <c r="O16" i="61" s="1"/>
  <c r="E62" i="91"/>
  <c r="E28" i="91"/>
  <c r="I62" i="91"/>
  <c r="I28" i="91"/>
  <c r="M62" i="91"/>
  <c r="M28" i="91"/>
  <c r="Q62" i="91"/>
  <c r="Q28" i="91"/>
  <c r="D63" i="91"/>
  <c r="D29" i="91"/>
  <c r="N18" i="61" s="1"/>
  <c r="H63" i="91"/>
  <c r="H29" i="91"/>
  <c r="L63" i="91"/>
  <c r="L29" i="91"/>
  <c r="P63" i="91"/>
  <c r="P29" i="91"/>
  <c r="C64" i="91"/>
  <c r="C30" i="91"/>
  <c r="G64" i="91"/>
  <c r="G30" i="91"/>
  <c r="K64" i="91"/>
  <c r="K30" i="91"/>
  <c r="O64" i="91"/>
  <c r="O30" i="91"/>
  <c r="B65" i="91"/>
  <c r="B31" i="91"/>
  <c r="F65" i="91"/>
  <c r="F31" i="91"/>
  <c r="J65" i="91"/>
  <c r="J31" i="91"/>
  <c r="N65" i="91"/>
  <c r="N31" i="91"/>
  <c r="R65" i="91"/>
  <c r="R31" i="91"/>
  <c r="O20" i="61" s="1"/>
  <c r="E66" i="91"/>
  <c r="E32" i="91"/>
  <c r="I66" i="91"/>
  <c r="I49" i="91"/>
  <c r="I32" i="91"/>
  <c r="M66" i="91"/>
  <c r="M49" i="91"/>
  <c r="M32" i="91"/>
  <c r="Q66" i="91"/>
  <c r="Q32" i="91"/>
  <c r="D67" i="91"/>
  <c r="D33" i="91"/>
  <c r="N22" i="61" s="1"/>
  <c r="H67" i="91"/>
  <c r="H50" i="91"/>
  <c r="H33" i="91"/>
  <c r="L67" i="91"/>
  <c r="L50" i="91"/>
  <c r="L33" i="91"/>
  <c r="P67" i="91"/>
  <c r="P33" i="91"/>
  <c r="C68" i="91"/>
  <c r="C34" i="91"/>
  <c r="G68" i="91"/>
  <c r="G51" i="91"/>
  <c r="G34" i="91"/>
  <c r="K68" i="91"/>
  <c r="K51" i="91"/>
  <c r="K34" i="91"/>
  <c r="O68" i="91"/>
  <c r="O34" i="91"/>
  <c r="B69" i="91"/>
  <c r="B35" i="91"/>
  <c r="F69" i="91"/>
  <c r="F52" i="91"/>
  <c r="F35" i="91"/>
  <c r="J69" i="91"/>
  <c r="J52" i="91"/>
  <c r="J35" i="91"/>
  <c r="N69" i="91"/>
  <c r="N35" i="91"/>
  <c r="R69" i="91"/>
  <c r="R35" i="91"/>
  <c r="O24" i="61" s="1"/>
  <c r="E70" i="91"/>
  <c r="E53" i="91"/>
  <c r="E36" i="91"/>
  <c r="I70" i="91"/>
  <c r="I53" i="91"/>
  <c r="I36" i="91"/>
  <c r="M70" i="91"/>
  <c r="M36" i="91"/>
  <c r="Q70" i="91"/>
  <c r="Q36" i="91"/>
  <c r="O24" i="91"/>
  <c r="M26" i="91"/>
  <c r="L27" i="91"/>
  <c r="Q27" i="91"/>
  <c r="K28" i="91"/>
  <c r="P28" i="91"/>
  <c r="J29" i="91"/>
  <c r="O29" i="91"/>
  <c r="I30" i="91"/>
  <c r="N30" i="91"/>
  <c r="H31" i="91"/>
  <c r="M31" i="91"/>
  <c r="G32" i="91"/>
  <c r="L32" i="91"/>
  <c r="B39" i="91"/>
  <c r="G39" i="91"/>
  <c r="R39" i="91"/>
  <c r="F40" i="91"/>
  <c r="Q40" i="91"/>
  <c r="E41" i="91"/>
  <c r="K41" i="91"/>
  <c r="P41" i="91"/>
  <c r="D42" i="91"/>
  <c r="J42" i="91"/>
  <c r="C43" i="91"/>
  <c r="K43" i="91"/>
  <c r="B44" i="91"/>
  <c r="J44" i="91"/>
  <c r="R44" i="91"/>
  <c r="I45" i="91"/>
  <c r="Q45" i="91"/>
  <c r="H46" i="91"/>
  <c r="P46" i="91"/>
  <c r="G47" i="91"/>
  <c r="O47" i="91"/>
  <c r="F48" i="91"/>
  <c r="N48" i="91"/>
  <c r="Q49" i="91"/>
  <c r="O51" i="91"/>
  <c r="M53" i="91"/>
  <c r="M60" i="91"/>
  <c r="K62" i="91"/>
  <c r="I64" i="91"/>
  <c r="M65" i="91"/>
  <c r="G66" i="91"/>
  <c r="M69" i="91"/>
  <c r="B67" i="91"/>
  <c r="R67" i="91"/>
  <c r="Q68" i="91"/>
  <c r="P69" i="91"/>
  <c r="O70" i="91"/>
  <c r="B59" i="90"/>
  <c r="G62" i="90"/>
  <c r="F63" i="90"/>
  <c r="E59" i="90"/>
  <c r="R56" i="90"/>
  <c r="D59" i="90"/>
  <c r="O62" i="90"/>
  <c r="P63" i="90"/>
  <c r="J30" i="90"/>
  <c r="B67" i="90"/>
  <c r="C70" i="90"/>
  <c r="R25" i="90"/>
  <c r="N29" i="90"/>
  <c r="C32" i="90"/>
  <c r="R33" i="90"/>
  <c r="R42" i="90"/>
  <c r="N46" i="90"/>
  <c r="R50" i="90"/>
  <c r="D60" i="90"/>
  <c r="F67" i="90"/>
  <c r="J42" i="90"/>
  <c r="F50" i="90"/>
  <c r="B56" i="90"/>
  <c r="R23" i="90"/>
  <c r="P24" i="90"/>
  <c r="P25" i="90"/>
  <c r="H63" i="90"/>
  <c r="G66" i="90"/>
  <c r="R29" i="90"/>
  <c r="D35" i="90"/>
  <c r="C56" i="90"/>
  <c r="C39" i="90"/>
  <c r="J57" i="90"/>
  <c r="J40" i="90"/>
  <c r="I58" i="90"/>
  <c r="I41" i="90"/>
  <c r="H59" i="90"/>
  <c r="H42" i="90"/>
  <c r="G60" i="90"/>
  <c r="G43" i="90"/>
  <c r="F61" i="90"/>
  <c r="F44" i="90"/>
  <c r="N61" i="90"/>
  <c r="N44" i="90"/>
  <c r="D63" i="90"/>
  <c r="D46" i="90"/>
  <c r="L63" i="90"/>
  <c r="L46" i="90"/>
  <c r="K64" i="90"/>
  <c r="K47" i="90"/>
  <c r="B65" i="90"/>
  <c r="B48" i="90"/>
  <c r="B32" i="90"/>
  <c r="J65" i="90"/>
  <c r="J32" i="90"/>
  <c r="J48" i="90"/>
  <c r="R65" i="90"/>
  <c r="R48" i="90"/>
  <c r="R32" i="90"/>
  <c r="I66" i="90"/>
  <c r="I49" i="90"/>
  <c r="I33" i="90"/>
  <c r="Q66" i="90"/>
  <c r="Q49" i="90"/>
  <c r="Q33" i="90"/>
  <c r="H67" i="90"/>
  <c r="H50" i="90"/>
  <c r="H34" i="90"/>
  <c r="P67" i="90"/>
  <c r="P50" i="90"/>
  <c r="P34" i="90"/>
  <c r="C68" i="90"/>
  <c r="C35" i="90"/>
  <c r="C51" i="90"/>
  <c r="K68" i="90"/>
  <c r="K35" i="90"/>
  <c r="B69" i="90"/>
  <c r="B52" i="90"/>
  <c r="B36" i="90"/>
  <c r="J69" i="90"/>
  <c r="J36" i="90"/>
  <c r="R69" i="90"/>
  <c r="C69" i="90"/>
  <c r="R36" i="90"/>
  <c r="R52" i="90"/>
  <c r="E70" i="90"/>
  <c r="E53" i="90"/>
  <c r="M70" i="90"/>
  <c r="M53" i="90"/>
  <c r="J23" i="90"/>
  <c r="O23" i="90"/>
  <c r="I24" i="90"/>
  <c r="N24" i="90"/>
  <c r="H25" i="90"/>
  <c r="K27" i="90"/>
  <c r="H30" i="90"/>
  <c r="B31" i="90"/>
  <c r="G31" i="90"/>
  <c r="R31" i="90"/>
  <c r="Q32" i="90"/>
  <c r="P33" i="90"/>
  <c r="M36" i="90"/>
  <c r="O39" i="90"/>
  <c r="I40" i="90"/>
  <c r="M41" i="90"/>
  <c r="E44" i="90"/>
  <c r="I45" i="90"/>
  <c r="G47" i="90"/>
  <c r="L50" i="90"/>
  <c r="Q51" i="90"/>
  <c r="I61" i="90"/>
  <c r="E65" i="90"/>
  <c r="C57" i="90"/>
  <c r="C40" i="90"/>
  <c r="E24" i="90"/>
  <c r="J24" i="90"/>
  <c r="D25" i="90"/>
  <c r="I25" i="90"/>
  <c r="C26" i="90"/>
  <c r="H26" i="90"/>
  <c r="B27" i="90"/>
  <c r="G27" i="90"/>
  <c r="R27" i="90"/>
  <c r="F28" i="90"/>
  <c r="Q28" i="90"/>
  <c r="P29" i="90"/>
  <c r="D30" i="90"/>
  <c r="O30" i="90"/>
  <c r="G39" i="90"/>
  <c r="C43" i="90"/>
  <c r="P46" i="90"/>
  <c r="M49" i="90"/>
  <c r="Q57" i="90"/>
  <c r="E56" i="90"/>
  <c r="I56" i="90"/>
  <c r="I39" i="90"/>
  <c r="M56" i="90"/>
  <c r="Q56" i="90"/>
  <c r="Q39" i="90"/>
  <c r="D57" i="90"/>
  <c r="H57" i="90"/>
  <c r="H40" i="90"/>
  <c r="L57" i="90"/>
  <c r="P57" i="90"/>
  <c r="P40" i="90"/>
  <c r="G58" i="90"/>
  <c r="G41" i="90"/>
  <c r="O58" i="90"/>
  <c r="O41" i="90"/>
  <c r="F59" i="90"/>
  <c r="F42" i="90"/>
  <c r="N59" i="90"/>
  <c r="N42" i="90"/>
  <c r="E60" i="90"/>
  <c r="E43" i="90"/>
  <c r="I60" i="90"/>
  <c r="M60" i="90"/>
  <c r="M43" i="90"/>
  <c r="Q60" i="90"/>
  <c r="D61" i="90"/>
  <c r="D44" i="90"/>
  <c r="H61" i="90"/>
  <c r="L61" i="90"/>
  <c r="L44" i="90"/>
  <c r="P61" i="90"/>
  <c r="C62" i="90"/>
  <c r="C45" i="90"/>
  <c r="K62" i="90"/>
  <c r="K45" i="90"/>
  <c r="B63" i="90"/>
  <c r="B46" i="90"/>
  <c r="J63" i="90"/>
  <c r="J46" i="90"/>
  <c r="R63" i="90"/>
  <c r="R46" i="90"/>
  <c r="E64" i="90"/>
  <c r="I64" i="90"/>
  <c r="I47" i="90"/>
  <c r="M64" i="90"/>
  <c r="Q64" i="90"/>
  <c r="Q47" i="90"/>
  <c r="D65" i="90"/>
  <c r="H65" i="90"/>
  <c r="H48" i="90"/>
  <c r="L65" i="90"/>
  <c r="P65" i="90"/>
  <c r="P48" i="90"/>
  <c r="K66" i="90"/>
  <c r="K49" i="90"/>
  <c r="O66" i="90"/>
  <c r="O49" i="90"/>
  <c r="J67" i="90"/>
  <c r="J50" i="90"/>
  <c r="N67" i="90"/>
  <c r="N50" i="90"/>
  <c r="R67" i="90"/>
  <c r="E67" i="90"/>
  <c r="E68" i="90"/>
  <c r="I68" i="90"/>
  <c r="I51" i="90"/>
  <c r="M68" i="90"/>
  <c r="M51" i="90"/>
  <c r="Q68" i="90"/>
  <c r="D69" i="90"/>
  <c r="H69" i="90"/>
  <c r="H52" i="90"/>
  <c r="L69" i="90"/>
  <c r="L52" i="90"/>
  <c r="P69" i="90"/>
  <c r="G70" i="90"/>
  <c r="G53" i="90"/>
  <c r="K70" i="90"/>
  <c r="K53" i="90"/>
  <c r="G23" i="90"/>
  <c r="L23" i="90"/>
  <c r="F24" i="90"/>
  <c r="K24" i="90"/>
  <c r="E25" i="90"/>
  <c r="J25" i="90"/>
  <c r="D26" i="90"/>
  <c r="I26" i="90"/>
  <c r="C27" i="90"/>
  <c r="H27" i="90"/>
  <c r="N27" i="90"/>
  <c r="B28" i="90"/>
  <c r="G28" i="90"/>
  <c r="R28" i="90"/>
  <c r="F29" i="90"/>
  <c r="L29" i="90"/>
  <c r="Q29" i="90"/>
  <c r="E30" i="90"/>
  <c r="K30" i="90"/>
  <c r="P30" i="90"/>
  <c r="D31" i="90"/>
  <c r="J31" i="90"/>
  <c r="O31" i="90"/>
  <c r="C34" i="90"/>
  <c r="K34" i="90"/>
  <c r="B35" i="90"/>
  <c r="J35" i="90"/>
  <c r="R35" i="90"/>
  <c r="I36" i="90"/>
  <c r="J39" i="90"/>
  <c r="D40" i="90"/>
  <c r="N40" i="90"/>
  <c r="B42" i="90"/>
  <c r="L42" i="90"/>
  <c r="Q43" i="90"/>
  <c r="J44" i="90"/>
  <c r="O45" i="90"/>
  <c r="H46" i="90"/>
  <c r="M47" i="90"/>
  <c r="B50" i="90"/>
  <c r="E51" i="90"/>
  <c r="J52" i="90"/>
  <c r="O53" i="90"/>
  <c r="N60" i="90"/>
  <c r="J64" i="90"/>
  <c r="O65" i="90"/>
  <c r="K69" i="90"/>
  <c r="K56" i="90"/>
  <c r="K39" i="90"/>
  <c r="B57" i="90"/>
  <c r="B40" i="90"/>
  <c r="R57" i="90"/>
  <c r="R40" i="90"/>
  <c r="Q58" i="90"/>
  <c r="Q41" i="90"/>
  <c r="P59" i="90"/>
  <c r="P42" i="90"/>
  <c r="O60" i="90"/>
  <c r="O43" i="90"/>
  <c r="E62" i="90"/>
  <c r="E45" i="90"/>
  <c r="M62" i="90"/>
  <c r="M45" i="90"/>
  <c r="C64" i="90"/>
  <c r="C47" i="90"/>
  <c r="F65" i="90"/>
  <c r="F32" i="90"/>
  <c r="N65" i="90"/>
  <c r="N32" i="90"/>
  <c r="E66" i="90"/>
  <c r="E33" i="90"/>
  <c r="E49" i="90"/>
  <c r="M66" i="90"/>
  <c r="M33" i="90"/>
  <c r="D67" i="90"/>
  <c r="D50" i="90"/>
  <c r="D34" i="90"/>
  <c r="L67" i="90"/>
  <c r="L34" i="90"/>
  <c r="G68" i="90"/>
  <c r="G51" i="90"/>
  <c r="G35" i="90"/>
  <c r="O68" i="90"/>
  <c r="O51" i="90"/>
  <c r="O35" i="90"/>
  <c r="F69" i="90"/>
  <c r="F52" i="90"/>
  <c r="F36" i="90"/>
  <c r="N69" i="90"/>
  <c r="N52" i="90"/>
  <c r="N36" i="90"/>
  <c r="Q70" i="90"/>
  <c r="Q53" i="90"/>
  <c r="M25" i="90"/>
  <c r="G26" i="90"/>
  <c r="L26" i="90"/>
  <c r="F27" i="90"/>
  <c r="E28" i="90"/>
  <c r="J28" i="90"/>
  <c r="D29" i="90"/>
  <c r="I29" i="90"/>
  <c r="C30" i="90"/>
  <c r="I32" i="90"/>
  <c r="H33" i="90"/>
  <c r="G34" i="90"/>
  <c r="F35" i="90"/>
  <c r="E36" i="90"/>
  <c r="E39" i="90"/>
  <c r="K43" i="90"/>
  <c r="M57" i="90"/>
  <c r="D56" i="90"/>
  <c r="D39" i="90"/>
  <c r="L56" i="90"/>
  <c r="L39" i="90"/>
  <c r="P39" i="90"/>
  <c r="P56" i="90"/>
  <c r="F23" i="90"/>
  <c r="P23" i="90"/>
  <c r="E41" i="90"/>
  <c r="R44" i="90"/>
  <c r="N48" i="90"/>
  <c r="I53" i="90"/>
  <c r="M61" i="90"/>
  <c r="I65" i="90"/>
  <c r="E69" i="90"/>
  <c r="F39" i="90"/>
  <c r="F56" i="90"/>
  <c r="E57" i="90"/>
  <c r="E40" i="90"/>
  <c r="E23" i="90"/>
  <c r="I57" i="90"/>
  <c r="I23" i="90"/>
  <c r="M40" i="90"/>
  <c r="M23" i="90"/>
  <c r="D41" i="90"/>
  <c r="D58" i="90"/>
  <c r="D24" i="90"/>
  <c r="H58" i="90"/>
  <c r="H24" i="90"/>
  <c r="L41" i="90"/>
  <c r="L24" i="90"/>
  <c r="C59" i="90"/>
  <c r="C42" i="90"/>
  <c r="C25" i="90"/>
  <c r="G59" i="90"/>
  <c r="G25" i="90"/>
  <c r="K42" i="90"/>
  <c r="K25" i="90"/>
  <c r="B43" i="90"/>
  <c r="B60" i="90"/>
  <c r="B26" i="90"/>
  <c r="F60" i="90"/>
  <c r="F26" i="90"/>
  <c r="J43" i="90"/>
  <c r="J26" i="90"/>
  <c r="R60" i="90"/>
  <c r="R43" i="90"/>
  <c r="R26" i="90"/>
  <c r="E61" i="90"/>
  <c r="E27" i="90"/>
  <c r="I44" i="90"/>
  <c r="I27" i="90"/>
  <c r="Q44" i="90"/>
  <c r="Q61" i="90"/>
  <c r="Q27" i="90"/>
  <c r="D62" i="90"/>
  <c r="D28" i="90"/>
  <c r="H45" i="90"/>
  <c r="H28" i="90"/>
  <c r="P62" i="90"/>
  <c r="P45" i="90"/>
  <c r="P28" i="90"/>
  <c r="C63" i="90"/>
  <c r="C29" i="90"/>
  <c r="G46" i="90"/>
  <c r="G29" i="90"/>
  <c r="O46" i="90"/>
  <c r="O63" i="90"/>
  <c r="O29" i="90"/>
  <c r="B64" i="90"/>
  <c r="B30" i="90"/>
  <c r="F47" i="90"/>
  <c r="F30" i="90"/>
  <c r="N64" i="90"/>
  <c r="N47" i="90"/>
  <c r="N30" i="90"/>
  <c r="R64" i="90"/>
  <c r="R30" i="90"/>
  <c r="E48" i="90"/>
  <c r="E31" i="90"/>
  <c r="M48" i="90"/>
  <c r="M65" i="90"/>
  <c r="M31" i="90"/>
  <c r="Q65" i="90"/>
  <c r="Q31" i="90"/>
  <c r="D49" i="90"/>
  <c r="D32" i="90"/>
  <c r="H49" i="90"/>
  <c r="H32" i="90"/>
  <c r="L49" i="90"/>
  <c r="L66" i="90"/>
  <c r="L32" i="90"/>
  <c r="P49" i="90"/>
  <c r="P66" i="90"/>
  <c r="P32" i="90"/>
  <c r="C50" i="90"/>
  <c r="C33" i="90"/>
  <c r="G50" i="90"/>
  <c r="G33" i="90"/>
  <c r="K50" i="90"/>
  <c r="K67" i="90"/>
  <c r="K33" i="90"/>
  <c r="O50" i="90"/>
  <c r="O67" i="90"/>
  <c r="O33" i="90"/>
  <c r="B51" i="90"/>
  <c r="B34" i="90"/>
  <c r="F51" i="90"/>
  <c r="F34" i="90"/>
  <c r="J51" i="90"/>
  <c r="J68" i="90"/>
  <c r="J34" i="90"/>
  <c r="N51" i="90"/>
  <c r="N68" i="90"/>
  <c r="N34" i="90"/>
  <c r="R51" i="90"/>
  <c r="R34" i="90"/>
  <c r="E52" i="90"/>
  <c r="E35" i="90"/>
  <c r="I52" i="90"/>
  <c r="I69" i="90"/>
  <c r="I35" i="90"/>
  <c r="M52" i="90"/>
  <c r="M69" i="90"/>
  <c r="M35" i="90"/>
  <c r="Q52" i="90"/>
  <c r="Q35" i="90"/>
  <c r="D53" i="90"/>
  <c r="D36" i="90"/>
  <c r="H53" i="90"/>
  <c r="H70" i="90"/>
  <c r="H36" i="90"/>
  <c r="L53" i="90"/>
  <c r="L70" i="90"/>
  <c r="L36" i="90"/>
  <c r="P53" i="90"/>
  <c r="P36" i="90"/>
  <c r="C23" i="90"/>
  <c r="H23" i="90"/>
  <c r="N23" i="90"/>
  <c r="B24" i="90"/>
  <c r="M24" i="90"/>
  <c r="R24" i="90"/>
  <c r="L25" i="90"/>
  <c r="Q25" i="90"/>
  <c r="K26" i="90"/>
  <c r="P26" i="90"/>
  <c r="J27" i="90"/>
  <c r="O27" i="90"/>
  <c r="I28" i="90"/>
  <c r="N28" i="90"/>
  <c r="H29" i="90"/>
  <c r="M29" i="90"/>
  <c r="G30" i="90"/>
  <c r="L30" i="90"/>
  <c r="F31" i="90"/>
  <c r="K31" i="90"/>
  <c r="B39" i="90"/>
  <c r="M39" i="90"/>
  <c r="F40" i="90"/>
  <c r="Q40" i="90"/>
  <c r="D42" i="90"/>
  <c r="O42" i="90"/>
  <c r="I43" i="90"/>
  <c r="B44" i="90"/>
  <c r="M44" i="90"/>
  <c r="Q45" i="90"/>
  <c r="K46" i="90"/>
  <c r="E47" i="90"/>
  <c r="O47" i="90"/>
  <c r="I48" i="90"/>
  <c r="K51" i="90"/>
  <c r="P52" i="90"/>
  <c r="G57" i="90"/>
  <c r="L58" i="90"/>
  <c r="O59" i="90"/>
  <c r="C61" i="90"/>
  <c r="H62" i="90"/>
  <c r="K63" i="90"/>
  <c r="P64" i="90"/>
  <c r="D66" i="90"/>
  <c r="G67" i="90"/>
  <c r="L68" i="90"/>
  <c r="Q69" i="90"/>
  <c r="G40" i="90"/>
  <c r="K57" i="90"/>
  <c r="K40" i="90"/>
  <c r="O40" i="90"/>
  <c r="B58" i="90"/>
  <c r="B41" i="90"/>
  <c r="J58" i="90"/>
  <c r="J41" i="90"/>
  <c r="R58" i="90"/>
  <c r="R41" i="90"/>
  <c r="E42" i="90"/>
  <c r="I59" i="90"/>
  <c r="I42" i="90"/>
  <c r="M42" i="90"/>
  <c r="Q59" i="90"/>
  <c r="Q42" i="90"/>
  <c r="D43" i="90"/>
  <c r="H60" i="90"/>
  <c r="H43" i="90"/>
  <c r="L43" i="90"/>
  <c r="P60" i="90"/>
  <c r="P43" i="90"/>
  <c r="C44" i="90"/>
  <c r="G61" i="90"/>
  <c r="G44" i="90"/>
  <c r="K44" i="90"/>
  <c r="O61" i="90"/>
  <c r="O44" i="90"/>
  <c r="F62" i="90"/>
  <c r="F45" i="90"/>
  <c r="N62" i="90"/>
  <c r="N45" i="90"/>
  <c r="E63" i="90"/>
  <c r="E46" i="90"/>
  <c r="I46" i="90"/>
  <c r="M63" i="90"/>
  <c r="M46" i="90"/>
  <c r="Q46" i="90"/>
  <c r="D64" i="90"/>
  <c r="D47" i="90"/>
  <c r="H47" i="90"/>
  <c r="L64" i="90"/>
  <c r="L47" i="90"/>
  <c r="P47" i="90"/>
  <c r="C65" i="90"/>
  <c r="C48" i="90"/>
  <c r="G48" i="90"/>
  <c r="K65" i="90"/>
  <c r="K48" i="90"/>
  <c r="O48" i="90"/>
  <c r="B66" i="90"/>
  <c r="B49" i="90"/>
  <c r="J49" i="90"/>
  <c r="J66" i="90"/>
  <c r="R49" i="90"/>
  <c r="R66" i="90"/>
  <c r="E50" i="90"/>
  <c r="I50" i="90"/>
  <c r="I67" i="90"/>
  <c r="M50" i="90"/>
  <c r="Q50" i="90"/>
  <c r="Q67" i="90"/>
  <c r="D51" i="90"/>
  <c r="H51" i="90"/>
  <c r="H68" i="90"/>
  <c r="L51" i="90"/>
  <c r="P51" i="90"/>
  <c r="P68" i="90"/>
  <c r="C52" i="90"/>
  <c r="G52" i="90"/>
  <c r="G69" i="90"/>
  <c r="K52" i="90"/>
  <c r="O52" i="90"/>
  <c r="O69" i="90"/>
  <c r="B53" i="90"/>
  <c r="F53" i="90"/>
  <c r="F70" i="90"/>
  <c r="J53" i="90"/>
  <c r="N53" i="90"/>
  <c r="N70" i="90"/>
  <c r="R53" i="90"/>
  <c r="N58" i="90"/>
  <c r="L60" i="90"/>
  <c r="J62" i="90"/>
  <c r="H64" i="90"/>
  <c r="F66" i="90"/>
  <c r="D68" i="90"/>
  <c r="B70" i="90"/>
  <c r="O57" i="90"/>
  <c r="M59" i="90"/>
  <c r="K61" i="90"/>
  <c r="I63" i="90"/>
  <c r="G65" i="90"/>
  <c r="R63" i="89"/>
  <c r="I23" i="89"/>
  <c r="B26" i="89"/>
  <c r="E27" i="89"/>
  <c r="K28" i="89"/>
  <c r="I30" i="89"/>
  <c r="P32" i="89"/>
  <c r="L36" i="89"/>
  <c r="N67" i="89"/>
  <c r="B56" i="89"/>
  <c r="O56" i="89"/>
  <c r="K59" i="89"/>
  <c r="E60" i="89"/>
  <c r="G46" i="89"/>
  <c r="G49" i="89"/>
  <c r="B67" i="89"/>
  <c r="G24" i="89"/>
  <c r="N26" i="89"/>
  <c r="C28" i="89"/>
  <c r="R29" i="89"/>
  <c r="C33" i="89"/>
  <c r="N33" i="89"/>
  <c r="C42" i="89"/>
  <c r="H60" i="89"/>
  <c r="N64" i="89"/>
  <c r="K50" i="89"/>
  <c r="C29" i="89"/>
  <c r="N59" i="89"/>
  <c r="F60" i="89"/>
  <c r="L49" i="89"/>
  <c r="C25" i="89"/>
  <c r="J29" i="89"/>
  <c r="J34" i="89"/>
  <c r="B57" i="89"/>
  <c r="B23" i="89"/>
  <c r="J57" i="89"/>
  <c r="J23" i="89"/>
  <c r="R57" i="89"/>
  <c r="R23" i="89"/>
  <c r="H57" i="89"/>
  <c r="I58" i="89"/>
  <c r="I24" i="89"/>
  <c r="Q58" i="89"/>
  <c r="Q41" i="89"/>
  <c r="Q24" i="89"/>
  <c r="H59" i="89"/>
  <c r="H42" i="89"/>
  <c r="H25" i="89"/>
  <c r="P59" i="89"/>
  <c r="P42" i="89"/>
  <c r="P25" i="89"/>
  <c r="G60" i="89"/>
  <c r="G43" i="89"/>
  <c r="G26" i="89"/>
  <c r="O60" i="89"/>
  <c r="O43" i="89"/>
  <c r="O26" i="89"/>
  <c r="F61" i="89"/>
  <c r="F27" i="89"/>
  <c r="N61" i="89"/>
  <c r="N27" i="89"/>
  <c r="R61" i="89"/>
  <c r="R44" i="89"/>
  <c r="R27" i="89"/>
  <c r="D61" i="89"/>
  <c r="I62" i="89"/>
  <c r="I45" i="89"/>
  <c r="I28" i="89"/>
  <c r="D63" i="89"/>
  <c r="D29" i="89"/>
  <c r="L63" i="89"/>
  <c r="L29" i="89"/>
  <c r="C64" i="89"/>
  <c r="C30" i="89"/>
  <c r="G64" i="89"/>
  <c r="G47" i="89"/>
  <c r="G30" i="89"/>
  <c r="B65" i="89"/>
  <c r="B31" i="89"/>
  <c r="J65" i="89"/>
  <c r="J31" i="89"/>
  <c r="R65" i="89"/>
  <c r="P65" i="89"/>
  <c r="R31" i="89"/>
  <c r="I66" i="89"/>
  <c r="I49" i="89"/>
  <c r="I47" i="89"/>
  <c r="I43" i="89"/>
  <c r="I32" i="89"/>
  <c r="M66" i="89"/>
  <c r="M49" i="89"/>
  <c r="M43" i="89"/>
  <c r="M47" i="89"/>
  <c r="M32" i="89"/>
  <c r="D67" i="89"/>
  <c r="D50" i="89"/>
  <c r="D33" i="89"/>
  <c r="H67" i="89"/>
  <c r="H50" i="89"/>
  <c r="H33" i="89"/>
  <c r="P67" i="89"/>
  <c r="P33" i="89"/>
  <c r="G68" i="89"/>
  <c r="G51" i="89"/>
  <c r="G34" i="89"/>
  <c r="O68" i="89"/>
  <c r="O51" i="89"/>
  <c r="O34" i="89"/>
  <c r="J69" i="89"/>
  <c r="J52" i="89"/>
  <c r="J35" i="89"/>
  <c r="R69" i="89"/>
  <c r="R52" i="89"/>
  <c r="L69" i="89"/>
  <c r="Q69" i="89"/>
  <c r="R35" i="89"/>
  <c r="I70" i="89"/>
  <c r="I53" i="89"/>
  <c r="I36" i="89"/>
  <c r="M70" i="89"/>
  <c r="M53" i="89"/>
  <c r="M36" i="89"/>
  <c r="I40" i="89"/>
  <c r="N44" i="89"/>
  <c r="D46" i="89"/>
  <c r="B48" i="89"/>
  <c r="R48" i="89"/>
  <c r="P50" i="89"/>
  <c r="H65" i="89"/>
  <c r="D39" i="89"/>
  <c r="D56" i="89"/>
  <c r="H56" i="89"/>
  <c r="H39" i="89"/>
  <c r="P56" i="89"/>
  <c r="P39" i="89"/>
  <c r="C57" i="89"/>
  <c r="C23" i="89"/>
  <c r="C40" i="89"/>
  <c r="G57" i="89"/>
  <c r="G23" i="89"/>
  <c r="G40" i="89"/>
  <c r="K23" i="89"/>
  <c r="K57" i="89"/>
  <c r="K40" i="89"/>
  <c r="O57" i="89"/>
  <c r="O23" i="89"/>
  <c r="O40" i="89"/>
  <c r="B24" i="89"/>
  <c r="B58" i="89"/>
  <c r="B41" i="89"/>
  <c r="F58" i="89"/>
  <c r="F24" i="89"/>
  <c r="F41" i="89"/>
  <c r="J24" i="89"/>
  <c r="J41" i="89"/>
  <c r="N58" i="89"/>
  <c r="N24" i="89"/>
  <c r="N41" i="89"/>
  <c r="R58" i="89"/>
  <c r="R24" i="89"/>
  <c r="L58" i="89"/>
  <c r="R41" i="89"/>
  <c r="E59" i="89"/>
  <c r="E25" i="89"/>
  <c r="E42" i="89"/>
  <c r="I25" i="89"/>
  <c r="I59" i="89"/>
  <c r="I42" i="89"/>
  <c r="M59" i="89"/>
  <c r="M25" i="89"/>
  <c r="M42" i="89"/>
  <c r="Q25" i="89"/>
  <c r="Q42" i="89"/>
  <c r="Q59" i="89"/>
  <c r="D60" i="89"/>
  <c r="D26" i="89"/>
  <c r="D43" i="89"/>
  <c r="H26" i="89"/>
  <c r="H43" i="89"/>
  <c r="L60" i="89"/>
  <c r="L26" i="89"/>
  <c r="L43" i="89"/>
  <c r="P60" i="89"/>
  <c r="P26" i="89"/>
  <c r="P43" i="89"/>
  <c r="C61" i="89"/>
  <c r="C27" i="89"/>
  <c r="C44" i="89"/>
  <c r="G44" i="89"/>
  <c r="G27" i="89"/>
  <c r="G61" i="89"/>
  <c r="K61" i="89"/>
  <c r="K44" i="89"/>
  <c r="K27" i="89"/>
  <c r="O44" i="89"/>
  <c r="O27" i="89"/>
  <c r="O61" i="89"/>
  <c r="B62" i="89"/>
  <c r="B45" i="89"/>
  <c r="B28" i="89"/>
  <c r="F45" i="89"/>
  <c r="F28" i="89"/>
  <c r="J62" i="89"/>
  <c r="J45" i="89"/>
  <c r="J28" i="89"/>
  <c r="N45" i="89"/>
  <c r="N62" i="89"/>
  <c r="N28" i="89"/>
  <c r="R62" i="89"/>
  <c r="R45" i="89"/>
  <c r="R28" i="89"/>
  <c r="H62" i="89"/>
  <c r="E46" i="89"/>
  <c r="E29" i="89"/>
  <c r="E63" i="89"/>
  <c r="I63" i="89"/>
  <c r="I46" i="89"/>
  <c r="I29" i="89"/>
  <c r="M46" i="89"/>
  <c r="M29" i="89"/>
  <c r="M63" i="89"/>
  <c r="Q63" i="89"/>
  <c r="Q46" i="89"/>
  <c r="Q29" i="89"/>
  <c r="D47" i="89"/>
  <c r="D30" i="89"/>
  <c r="H64" i="89"/>
  <c r="H47" i="89"/>
  <c r="H30" i="89"/>
  <c r="L47" i="89"/>
  <c r="L64" i="89"/>
  <c r="L30" i="89"/>
  <c r="P64" i="89"/>
  <c r="P47" i="89"/>
  <c r="P30" i="89"/>
  <c r="C48" i="89"/>
  <c r="C31" i="89"/>
  <c r="C65" i="89"/>
  <c r="G65" i="89"/>
  <c r="G48" i="89"/>
  <c r="G31" i="89"/>
  <c r="K48" i="89"/>
  <c r="K31" i="89"/>
  <c r="K65" i="89"/>
  <c r="O65" i="89"/>
  <c r="O48" i="89"/>
  <c r="O31" i="89"/>
  <c r="F66" i="89"/>
  <c r="F42" i="89"/>
  <c r="F32" i="89"/>
  <c r="F46" i="89"/>
  <c r="F49" i="89"/>
  <c r="J49" i="89"/>
  <c r="J66" i="89"/>
  <c r="J46" i="89"/>
  <c r="J42" i="89"/>
  <c r="J32" i="89"/>
  <c r="N66" i="89"/>
  <c r="N42" i="89"/>
  <c r="N32" i="89"/>
  <c r="N49" i="89"/>
  <c r="N46" i="89"/>
  <c r="R49" i="89"/>
  <c r="R46" i="89"/>
  <c r="R42" i="89"/>
  <c r="R32" i="89"/>
  <c r="D66" i="89"/>
  <c r="R66" i="89"/>
  <c r="O66" i="89"/>
  <c r="R50" i="89"/>
  <c r="E67" i="89"/>
  <c r="E33" i="89"/>
  <c r="I50" i="89"/>
  <c r="I33" i="89"/>
  <c r="I67" i="89"/>
  <c r="M67" i="89"/>
  <c r="M50" i="89"/>
  <c r="M33" i="89"/>
  <c r="Q50" i="89"/>
  <c r="Q33" i="89"/>
  <c r="D68" i="89"/>
  <c r="D34" i="89"/>
  <c r="D51" i="89"/>
  <c r="H51" i="89"/>
  <c r="H68" i="89"/>
  <c r="H34" i="89"/>
  <c r="L68" i="89"/>
  <c r="L34" i="89"/>
  <c r="L51" i="89"/>
  <c r="P51" i="89"/>
  <c r="P34" i="89"/>
  <c r="P68" i="89"/>
  <c r="C69" i="89"/>
  <c r="C35" i="89"/>
  <c r="G52" i="89"/>
  <c r="G35" i="89"/>
  <c r="G69" i="89"/>
  <c r="K69" i="89"/>
  <c r="K52" i="89"/>
  <c r="K35" i="89"/>
  <c r="O52" i="89"/>
  <c r="O35" i="89"/>
  <c r="B70" i="89"/>
  <c r="B36" i="89"/>
  <c r="B53" i="89"/>
  <c r="F53" i="89"/>
  <c r="F70" i="89"/>
  <c r="F36" i="89"/>
  <c r="J70" i="89"/>
  <c r="J36" i="89"/>
  <c r="J53" i="89"/>
  <c r="N53" i="89"/>
  <c r="N36" i="89"/>
  <c r="N70" i="89"/>
  <c r="R70" i="89"/>
  <c r="R36" i="89"/>
  <c r="K70" i="89"/>
  <c r="C39" i="89"/>
  <c r="K39" i="89"/>
  <c r="B40" i="89"/>
  <c r="J40" i="89"/>
  <c r="R40" i="89"/>
  <c r="B43" i="89"/>
  <c r="R43" i="89"/>
  <c r="L46" i="89"/>
  <c r="I51" i="89"/>
  <c r="P62" i="89"/>
  <c r="B66" i="89"/>
  <c r="Q67" i="89"/>
  <c r="D69" i="89"/>
  <c r="G58" i="89"/>
  <c r="O58" i="89"/>
  <c r="C62" i="89"/>
  <c r="K62" i="89"/>
  <c r="D23" i="89"/>
  <c r="L23" i="89"/>
  <c r="C24" i="89"/>
  <c r="K24" i="89"/>
  <c r="B25" i="89"/>
  <c r="J25" i="89"/>
  <c r="R25" i="89"/>
  <c r="I26" i="89"/>
  <c r="Q26" i="89"/>
  <c r="H27" i="89"/>
  <c r="P27" i="89"/>
  <c r="G28" i="89"/>
  <c r="O28" i="89"/>
  <c r="F29" i="89"/>
  <c r="N29" i="89"/>
  <c r="E30" i="89"/>
  <c r="M30" i="89"/>
  <c r="D31" i="89"/>
  <c r="L31" i="89"/>
  <c r="C32" i="89"/>
  <c r="K32" i="89"/>
  <c r="J33" i="89"/>
  <c r="R33" i="89"/>
  <c r="I34" i="89"/>
  <c r="Q34" i="89"/>
  <c r="H35" i="89"/>
  <c r="P35" i="89"/>
  <c r="G36" i="89"/>
  <c r="O36" i="89"/>
  <c r="F39" i="89"/>
  <c r="N39" i="89"/>
  <c r="M40" i="89"/>
  <c r="F43" i="89"/>
  <c r="F44" i="89"/>
  <c r="C47" i="89"/>
  <c r="J48" i="89"/>
  <c r="C52" i="89"/>
  <c r="E57" i="89"/>
  <c r="L66" i="89"/>
  <c r="O69" i="89"/>
  <c r="F57" i="89"/>
  <c r="F23" i="89"/>
  <c r="N57" i="89"/>
  <c r="N23" i="89"/>
  <c r="E58" i="89"/>
  <c r="E24" i="89"/>
  <c r="M58" i="89"/>
  <c r="M24" i="89"/>
  <c r="D59" i="89"/>
  <c r="D25" i="89"/>
  <c r="D42" i="89"/>
  <c r="L59" i="89"/>
  <c r="L25" i="89"/>
  <c r="L42" i="89"/>
  <c r="C60" i="89"/>
  <c r="C26" i="89"/>
  <c r="C43" i="89"/>
  <c r="K60" i="89"/>
  <c r="K26" i="89"/>
  <c r="K43" i="89"/>
  <c r="B61" i="89"/>
  <c r="B27" i="89"/>
  <c r="B44" i="89"/>
  <c r="J61" i="89"/>
  <c r="J44" i="89"/>
  <c r="J27" i="89"/>
  <c r="E62" i="89"/>
  <c r="E28" i="89"/>
  <c r="M62" i="89"/>
  <c r="M28" i="89"/>
  <c r="Q62" i="89"/>
  <c r="Q45" i="89"/>
  <c r="Q28" i="89"/>
  <c r="H63" i="89"/>
  <c r="H46" i="89"/>
  <c r="H29" i="89"/>
  <c r="P63" i="89"/>
  <c r="P46" i="89"/>
  <c r="P29" i="89"/>
  <c r="K64" i="89"/>
  <c r="K30" i="89"/>
  <c r="O64" i="89"/>
  <c r="O47" i="89"/>
  <c r="O30" i="89"/>
  <c r="F65" i="89"/>
  <c r="F48" i="89"/>
  <c r="F31" i="89"/>
  <c r="N65" i="89"/>
  <c r="N48" i="89"/>
  <c r="N31" i="89"/>
  <c r="E66" i="89"/>
  <c r="E49" i="89"/>
  <c r="E43" i="89"/>
  <c r="E47" i="89"/>
  <c r="E32" i="89"/>
  <c r="Q66" i="89"/>
  <c r="Q51" i="89"/>
  <c r="Q47" i="89"/>
  <c r="Q43" i="89"/>
  <c r="Q39" i="89"/>
  <c r="Q49" i="89"/>
  <c r="Q32" i="89"/>
  <c r="L67" i="89"/>
  <c r="L50" i="89"/>
  <c r="L33" i="89"/>
  <c r="C68" i="89"/>
  <c r="C51" i="89"/>
  <c r="C34" i="89"/>
  <c r="K68" i="89"/>
  <c r="K51" i="89"/>
  <c r="K34" i="89"/>
  <c r="B69" i="89"/>
  <c r="B52" i="89"/>
  <c r="B35" i="89"/>
  <c r="F69" i="89"/>
  <c r="F52" i="89"/>
  <c r="F35" i="89"/>
  <c r="N69" i="89"/>
  <c r="N35" i="89"/>
  <c r="E70" i="89"/>
  <c r="E53" i="89"/>
  <c r="E36" i="89"/>
  <c r="Q70" i="89"/>
  <c r="Q53" i="89"/>
  <c r="Q36" i="89"/>
  <c r="B49" i="89"/>
  <c r="B50" i="89"/>
  <c r="B46" i="89"/>
  <c r="B42" i="89"/>
  <c r="B32" i="89"/>
  <c r="M57" i="89"/>
  <c r="D58" i="89"/>
  <c r="Q61" i="89"/>
  <c r="M65" i="89"/>
  <c r="I69" i="89"/>
  <c r="G39" i="89"/>
  <c r="O39" i="89"/>
  <c r="F40" i="89"/>
  <c r="N40" i="89"/>
  <c r="I41" i="89"/>
  <c r="J43" i="89"/>
  <c r="E45" i="89"/>
  <c r="K47" i="89"/>
  <c r="E50" i="89"/>
  <c r="N52" i="89"/>
  <c r="R53" i="89"/>
  <c r="P57" i="89"/>
  <c r="L61" i="89"/>
  <c r="H70" i="89"/>
  <c r="E56" i="89"/>
  <c r="M56" i="89"/>
  <c r="D57" i="89"/>
  <c r="L57" i="89"/>
  <c r="C58" i="89"/>
  <c r="K58" i="89"/>
  <c r="I60" i="89"/>
  <c r="Q60" i="89"/>
  <c r="H61" i="89"/>
  <c r="P61" i="89"/>
  <c r="G62" i="89"/>
  <c r="O62" i="89"/>
  <c r="E64" i="89"/>
  <c r="M64" i="89"/>
  <c r="D65" i="89"/>
  <c r="L65" i="89"/>
  <c r="C66" i="89"/>
  <c r="K66" i="89"/>
  <c r="F50" i="89"/>
  <c r="N50" i="89"/>
  <c r="E51" i="89"/>
  <c r="I68" i="89"/>
  <c r="M51" i="89"/>
  <c r="Q68" i="89"/>
  <c r="D52" i="89"/>
  <c r="H69" i="89"/>
  <c r="L52" i="89"/>
  <c r="P69" i="89"/>
  <c r="C53" i="89"/>
  <c r="G70" i="89"/>
  <c r="K53" i="89"/>
  <c r="O70" i="89"/>
  <c r="J50" i="89"/>
  <c r="H52" i="89"/>
  <c r="O63" i="89"/>
  <c r="G66" i="89"/>
  <c r="K67" i="89"/>
  <c r="E68" i="89"/>
  <c r="C70" i="89"/>
  <c r="I57" i="89"/>
  <c r="Q57" i="89"/>
  <c r="H58" i="89"/>
  <c r="P58" i="89"/>
  <c r="E61" i="89"/>
  <c r="E44" i="89"/>
  <c r="I44" i="89"/>
  <c r="M44" i="89"/>
  <c r="M61" i="89"/>
  <c r="Q44" i="89"/>
  <c r="D62" i="89"/>
  <c r="D45" i="89"/>
  <c r="L45" i="89"/>
  <c r="L62" i="89"/>
  <c r="C63" i="89"/>
  <c r="C46" i="89"/>
  <c r="K46" i="89"/>
  <c r="K63" i="89"/>
  <c r="B64" i="89"/>
  <c r="B47" i="89"/>
  <c r="F47" i="89"/>
  <c r="J47" i="89"/>
  <c r="J64" i="89"/>
  <c r="N47" i="89"/>
  <c r="R64" i="89"/>
  <c r="R47" i="89"/>
  <c r="E48" i="89"/>
  <c r="I48" i="89"/>
  <c r="I65" i="89"/>
  <c r="M48" i="89"/>
  <c r="Q65" i="89"/>
  <c r="Q48" i="89"/>
  <c r="H49" i="89"/>
  <c r="H66" i="89"/>
  <c r="P49" i="89"/>
  <c r="P66" i="89"/>
  <c r="G50" i="89"/>
  <c r="G67" i="89"/>
  <c r="O50" i="89"/>
  <c r="O67" i="89"/>
  <c r="B51" i="89"/>
  <c r="F51" i="89"/>
  <c r="F68" i="89"/>
  <c r="J51" i="89"/>
  <c r="N51" i="89"/>
  <c r="N68" i="89"/>
  <c r="R51" i="89"/>
  <c r="E52" i="89"/>
  <c r="E69" i="89"/>
  <c r="I52" i="89"/>
  <c r="M52" i="89"/>
  <c r="M69" i="89"/>
  <c r="Q52" i="89"/>
  <c r="D53" i="89"/>
  <c r="D70" i="89"/>
  <c r="H53" i="89"/>
  <c r="L53" i="89"/>
  <c r="L70" i="89"/>
  <c r="P53" i="89"/>
  <c r="E39" i="89"/>
  <c r="I39" i="89"/>
  <c r="M39" i="89"/>
  <c r="D40" i="89"/>
  <c r="H40" i="89"/>
  <c r="L40" i="89"/>
  <c r="P40" i="89"/>
  <c r="D44" i="89"/>
  <c r="L44" i="89"/>
  <c r="H48" i="89"/>
  <c r="P48" i="89"/>
  <c r="I61" i="89"/>
  <c r="G63" i="89"/>
  <c r="E65" i="89"/>
  <c r="C67" i="89"/>
  <c r="R68" i="89"/>
  <c r="P70" i="89"/>
  <c r="F39" i="88"/>
  <c r="B58" i="88"/>
  <c r="B26" i="88"/>
  <c r="Q62" i="88"/>
  <c r="K64" i="88"/>
  <c r="J49" i="88"/>
  <c r="F50" i="88"/>
  <c r="M70" i="88"/>
  <c r="N33" i="88"/>
  <c r="J39" i="88"/>
  <c r="P43" i="88"/>
  <c r="N42" i="88"/>
  <c r="F45" i="88"/>
  <c r="C56" i="88"/>
  <c r="C39" i="88"/>
  <c r="K56" i="88"/>
  <c r="K39" i="88"/>
  <c r="B57" i="88"/>
  <c r="B40" i="88"/>
  <c r="J57" i="88"/>
  <c r="J40" i="88"/>
  <c r="R57" i="88"/>
  <c r="R40" i="88"/>
  <c r="I58" i="88"/>
  <c r="I41" i="88"/>
  <c r="Q58" i="88"/>
  <c r="Q41" i="88"/>
  <c r="H59" i="88"/>
  <c r="H42" i="88"/>
  <c r="P59" i="88"/>
  <c r="P42" i="88"/>
  <c r="G60" i="88"/>
  <c r="G43" i="88"/>
  <c r="O60" i="88"/>
  <c r="O43" i="88"/>
  <c r="J65" i="88"/>
  <c r="J32" i="88"/>
  <c r="R65" i="88"/>
  <c r="R32" i="88"/>
  <c r="I66" i="88"/>
  <c r="I49" i="88"/>
  <c r="I33" i="88"/>
  <c r="Q66" i="88"/>
  <c r="Q33" i="88"/>
  <c r="H67" i="88"/>
  <c r="H34" i="88"/>
  <c r="H50" i="88"/>
  <c r="P67" i="88"/>
  <c r="P34" i="88"/>
  <c r="G68" i="88"/>
  <c r="G51" i="88"/>
  <c r="G35" i="88"/>
  <c r="K68" i="88"/>
  <c r="K51" i="88"/>
  <c r="K35" i="88"/>
  <c r="B69" i="88"/>
  <c r="B52" i="88"/>
  <c r="B36" i="88"/>
  <c r="J69" i="88"/>
  <c r="J52" i="88"/>
  <c r="J36" i="88"/>
  <c r="N69" i="88"/>
  <c r="N36" i="88"/>
  <c r="E70" i="88"/>
  <c r="E53" i="88"/>
  <c r="I70" i="88"/>
  <c r="I53" i="88"/>
  <c r="Q70" i="88"/>
  <c r="Q53" i="88"/>
  <c r="J23" i="88"/>
  <c r="H30" i="88"/>
  <c r="B31" i="88"/>
  <c r="Q40" i="88"/>
  <c r="E45" i="88"/>
  <c r="C47" i="88"/>
  <c r="R48" i="88"/>
  <c r="I51" i="88"/>
  <c r="N52" i="88"/>
  <c r="E57" i="88"/>
  <c r="C57" i="88"/>
  <c r="P23" i="88"/>
  <c r="J24" i="88"/>
  <c r="N25" i="88"/>
  <c r="M26" i="88"/>
  <c r="G27" i="88"/>
  <c r="R27" i="88"/>
  <c r="E29" i="88"/>
  <c r="O30" i="88"/>
  <c r="C31" i="88"/>
  <c r="I32" i="88"/>
  <c r="H33" i="88"/>
  <c r="G34" i="88"/>
  <c r="E36" i="88"/>
  <c r="D39" i="88"/>
  <c r="C40" i="88"/>
  <c r="B41" i="88"/>
  <c r="R41" i="88"/>
  <c r="Q42" i="88"/>
  <c r="H43" i="88"/>
  <c r="J44" i="88"/>
  <c r="I45" i="88"/>
  <c r="G47" i="88"/>
  <c r="K57" i="88"/>
  <c r="C65" i="88"/>
  <c r="E56" i="88"/>
  <c r="E39" i="88"/>
  <c r="I56" i="88"/>
  <c r="I39" i="88"/>
  <c r="M56" i="88"/>
  <c r="M39" i="88"/>
  <c r="Q39" i="88"/>
  <c r="D57" i="88"/>
  <c r="D40" i="88"/>
  <c r="H40" i="88"/>
  <c r="H57" i="88"/>
  <c r="L57" i="88"/>
  <c r="L40" i="88"/>
  <c r="P40" i="88"/>
  <c r="C58" i="88"/>
  <c r="C41" i="88"/>
  <c r="G58" i="88"/>
  <c r="G41" i="88"/>
  <c r="K58" i="88"/>
  <c r="K41" i="88"/>
  <c r="B59" i="88"/>
  <c r="B42" i="88"/>
  <c r="F42" i="88"/>
  <c r="F59" i="88"/>
  <c r="J59" i="88"/>
  <c r="J42" i="88"/>
  <c r="R59" i="88"/>
  <c r="R42" i="88"/>
  <c r="E60" i="88"/>
  <c r="E43" i="88"/>
  <c r="I60" i="88"/>
  <c r="I43" i="88"/>
  <c r="M43" i="88"/>
  <c r="Q60" i="88"/>
  <c r="Q43" i="88"/>
  <c r="D61" i="88"/>
  <c r="H61" i="88"/>
  <c r="H44" i="88"/>
  <c r="L44" i="88"/>
  <c r="P61" i="88"/>
  <c r="P44" i="88"/>
  <c r="C62" i="88"/>
  <c r="C45" i="88"/>
  <c r="G62" i="88"/>
  <c r="G45" i="88"/>
  <c r="O62" i="88"/>
  <c r="O45" i="88"/>
  <c r="B46" i="88"/>
  <c r="B63" i="88"/>
  <c r="F63" i="88"/>
  <c r="F46" i="88"/>
  <c r="N63" i="88"/>
  <c r="N46" i="88"/>
  <c r="R63" i="88"/>
  <c r="R46" i="88"/>
  <c r="E64" i="88"/>
  <c r="E47" i="88"/>
  <c r="I47" i="88"/>
  <c r="M64" i="88"/>
  <c r="M47" i="88"/>
  <c r="Q47" i="88"/>
  <c r="Q64" i="88"/>
  <c r="D65" i="88"/>
  <c r="D48" i="88"/>
  <c r="H48" i="88"/>
  <c r="L65" i="88"/>
  <c r="L48" i="88"/>
  <c r="P65" i="88"/>
  <c r="P48" i="88"/>
  <c r="C66" i="88"/>
  <c r="C49" i="88"/>
  <c r="K66" i="88"/>
  <c r="K52" i="88"/>
  <c r="O49" i="88"/>
  <c r="O66" i="88"/>
  <c r="B67" i="88"/>
  <c r="B50" i="88"/>
  <c r="N50" i="88"/>
  <c r="N67" i="88"/>
  <c r="R67" i="88"/>
  <c r="R50" i="88"/>
  <c r="E51" i="88"/>
  <c r="I68" i="88"/>
  <c r="M51" i="88"/>
  <c r="M68" i="88"/>
  <c r="Q68" i="88"/>
  <c r="Q51" i="88"/>
  <c r="D52" i="88"/>
  <c r="H69" i="88"/>
  <c r="L52" i="88"/>
  <c r="L69" i="88"/>
  <c r="P69" i="88"/>
  <c r="P52" i="88"/>
  <c r="C53" i="88"/>
  <c r="K53" i="88"/>
  <c r="K70" i="88"/>
  <c r="O70" i="88"/>
  <c r="O53" i="88"/>
  <c r="B23" i="88"/>
  <c r="L23" i="88"/>
  <c r="R23" i="88"/>
  <c r="F24" i="88"/>
  <c r="K24" i="88"/>
  <c r="Q24" i="88"/>
  <c r="E25" i="88"/>
  <c r="J25" i="88"/>
  <c r="P25" i="88"/>
  <c r="D26" i="88"/>
  <c r="I26" i="88"/>
  <c r="O26" i="88"/>
  <c r="H27" i="88"/>
  <c r="N27" i="88"/>
  <c r="G28" i="88"/>
  <c r="M28" i="88"/>
  <c r="R28" i="88"/>
  <c r="F29" i="88"/>
  <c r="L29" i="88"/>
  <c r="Q29" i="88"/>
  <c r="E30" i="88"/>
  <c r="K30" i="88"/>
  <c r="P30" i="88"/>
  <c r="D31" i="88"/>
  <c r="J31" i="88"/>
  <c r="O31" i="88"/>
  <c r="C32" i="88"/>
  <c r="K32" i="88"/>
  <c r="B33" i="88"/>
  <c r="J33" i="88"/>
  <c r="R33" i="88"/>
  <c r="I34" i="88"/>
  <c r="Q34" i="88"/>
  <c r="H35" i="88"/>
  <c r="P35" i="88"/>
  <c r="G36" i="88"/>
  <c r="O36" i="88"/>
  <c r="N39" i="88"/>
  <c r="E40" i="88"/>
  <c r="D41" i="88"/>
  <c r="C42" i="88"/>
  <c r="B43" i="88"/>
  <c r="R43" i="88"/>
  <c r="N44" i="88"/>
  <c r="M45" i="88"/>
  <c r="L46" i="88"/>
  <c r="K47" i="88"/>
  <c r="J48" i="88"/>
  <c r="K49" i="88"/>
  <c r="P50" i="88"/>
  <c r="C52" i="88"/>
  <c r="G53" i="88"/>
  <c r="L56" i="88"/>
  <c r="P57" i="88"/>
  <c r="C59" i="88"/>
  <c r="H60" i="88"/>
  <c r="L61" i="88"/>
  <c r="H65" i="88"/>
  <c r="Q67" i="88"/>
  <c r="D69" i="88"/>
  <c r="G56" i="88"/>
  <c r="G39" i="88"/>
  <c r="O56" i="88"/>
  <c r="O39" i="88"/>
  <c r="F57" i="88"/>
  <c r="F40" i="88"/>
  <c r="N57" i="88"/>
  <c r="N40" i="88"/>
  <c r="E58" i="88"/>
  <c r="E41" i="88"/>
  <c r="M58" i="88"/>
  <c r="M41" i="88"/>
  <c r="D59" i="88"/>
  <c r="D42" i="88"/>
  <c r="L59" i="88"/>
  <c r="L42" i="88"/>
  <c r="C60" i="88"/>
  <c r="C43" i="88"/>
  <c r="K60" i="88"/>
  <c r="K43" i="88"/>
  <c r="B61" i="88"/>
  <c r="B44" i="88"/>
  <c r="F65" i="88"/>
  <c r="F32" i="88"/>
  <c r="N65" i="88"/>
  <c r="N32" i="88"/>
  <c r="E66" i="88"/>
  <c r="E49" i="88"/>
  <c r="E33" i="88"/>
  <c r="M66" i="88"/>
  <c r="M49" i="88"/>
  <c r="M50" i="88"/>
  <c r="M33" i="88"/>
  <c r="D67" i="88"/>
  <c r="D50" i="88"/>
  <c r="D34" i="88"/>
  <c r="L67" i="88"/>
  <c r="L50" i="88"/>
  <c r="L34" i="88"/>
  <c r="C68" i="88"/>
  <c r="C51" i="88"/>
  <c r="C35" i="88"/>
  <c r="O68" i="88"/>
  <c r="O35" i="88"/>
  <c r="F69" i="88"/>
  <c r="F36" i="88"/>
  <c r="F52" i="88"/>
  <c r="R69" i="88"/>
  <c r="R52" i="88"/>
  <c r="R36" i="88"/>
  <c r="O23" i="88"/>
  <c r="I24" i="88"/>
  <c r="N24" i="88"/>
  <c r="H25" i="88"/>
  <c r="M25" i="88"/>
  <c r="G26" i="88"/>
  <c r="L26" i="88"/>
  <c r="F27" i="88"/>
  <c r="K27" i="88"/>
  <c r="E28" i="88"/>
  <c r="J28" i="88"/>
  <c r="D29" i="88"/>
  <c r="I29" i="88"/>
  <c r="C30" i="88"/>
  <c r="G31" i="88"/>
  <c r="R31" i="88"/>
  <c r="I40" i="88"/>
  <c r="F44" i="88"/>
  <c r="D46" i="88"/>
  <c r="B48" i="88"/>
  <c r="E50" i="88"/>
  <c r="O69" i="88"/>
  <c r="G57" i="88"/>
  <c r="O57" i="88"/>
  <c r="K23" i="88"/>
  <c r="E24" i="88"/>
  <c r="O24" i="88"/>
  <c r="I25" i="88"/>
  <c r="C26" i="88"/>
  <c r="B27" i="88"/>
  <c r="L27" i="88"/>
  <c r="F28" i="88"/>
  <c r="Q28" i="88"/>
  <c r="P29" i="88"/>
  <c r="D30" i="88"/>
  <c r="B32" i="88"/>
  <c r="Q32" i="88"/>
  <c r="P33" i="88"/>
  <c r="O34" i="88"/>
  <c r="N35" i="88"/>
  <c r="M36" i="88"/>
  <c r="I42" i="88"/>
  <c r="H46" i="88"/>
  <c r="F48" i="88"/>
  <c r="O58" i="88"/>
  <c r="G61" i="88"/>
  <c r="I57" i="88"/>
  <c r="I23" i="88"/>
  <c r="M57" i="88"/>
  <c r="M23" i="88"/>
  <c r="Q57" i="88"/>
  <c r="Q23" i="88"/>
  <c r="H58" i="88"/>
  <c r="H24" i="88"/>
  <c r="L58" i="88"/>
  <c r="L24" i="88"/>
  <c r="P58" i="88"/>
  <c r="P24" i="88"/>
  <c r="G59" i="88"/>
  <c r="G25" i="88"/>
  <c r="K59" i="88"/>
  <c r="K25" i="88"/>
  <c r="O59" i="88"/>
  <c r="O25" i="88"/>
  <c r="F60" i="88"/>
  <c r="F26" i="88"/>
  <c r="J60" i="88"/>
  <c r="J26" i="88"/>
  <c r="N60" i="88"/>
  <c r="N26" i="88"/>
  <c r="E61" i="88"/>
  <c r="E44" i="88"/>
  <c r="E27" i="88"/>
  <c r="I44" i="88"/>
  <c r="I61" i="88"/>
  <c r="I27" i="88"/>
  <c r="M44" i="88"/>
  <c r="M61" i="88"/>
  <c r="M27" i="88"/>
  <c r="Q44" i="88"/>
  <c r="Q27" i="88"/>
  <c r="D62" i="88"/>
  <c r="D45" i="88"/>
  <c r="D28" i="88"/>
  <c r="H45" i="88"/>
  <c r="H62" i="88"/>
  <c r="H28" i="88"/>
  <c r="L45" i="88"/>
  <c r="L62" i="88"/>
  <c r="L28" i="88"/>
  <c r="P45" i="88"/>
  <c r="P28" i="88"/>
  <c r="C63" i="88"/>
  <c r="C46" i="88"/>
  <c r="C29" i="88"/>
  <c r="G46" i="88"/>
  <c r="G63" i="88"/>
  <c r="G29" i="88"/>
  <c r="K46" i="88"/>
  <c r="K63" i="88"/>
  <c r="K29" i="88"/>
  <c r="O46" i="88"/>
  <c r="O29" i="88"/>
  <c r="B64" i="88"/>
  <c r="B47" i="88"/>
  <c r="B30" i="88"/>
  <c r="F47" i="88"/>
  <c r="F64" i="88"/>
  <c r="F30" i="88"/>
  <c r="J47" i="88"/>
  <c r="J64" i="88"/>
  <c r="J30" i="88"/>
  <c r="N47" i="88"/>
  <c r="N30" i="88"/>
  <c r="R64" i="88"/>
  <c r="R47" i="88"/>
  <c r="R30" i="88"/>
  <c r="E48" i="88"/>
  <c r="E65" i="88"/>
  <c r="E31" i="88"/>
  <c r="I48" i="88"/>
  <c r="I65" i="88"/>
  <c r="I31" i="88"/>
  <c r="M48" i="88"/>
  <c r="M31" i="88"/>
  <c r="Q65" i="88"/>
  <c r="Q48" i="88"/>
  <c r="Q31" i="88"/>
  <c r="D49" i="88"/>
  <c r="D66" i="88"/>
  <c r="D32" i="88"/>
  <c r="H49" i="88"/>
  <c r="H66" i="88"/>
  <c r="H32" i="88"/>
  <c r="L49" i="88"/>
  <c r="L32" i="88"/>
  <c r="P49" i="88"/>
  <c r="P66" i="88"/>
  <c r="P32" i="88"/>
  <c r="C50" i="88"/>
  <c r="C67" i="88"/>
  <c r="C33" i="88"/>
  <c r="G50" i="88"/>
  <c r="G67" i="88"/>
  <c r="G33" i="88"/>
  <c r="K50" i="88"/>
  <c r="K33" i="88"/>
  <c r="O50" i="88"/>
  <c r="O67" i="88"/>
  <c r="O33" i="88"/>
  <c r="B51" i="88"/>
  <c r="B68" i="88"/>
  <c r="B34" i="88"/>
  <c r="F51" i="88"/>
  <c r="F68" i="88"/>
  <c r="F34" i="88"/>
  <c r="J51" i="88"/>
  <c r="J34" i="88"/>
  <c r="N51" i="88"/>
  <c r="N68" i="88"/>
  <c r="N34" i="88"/>
  <c r="R51" i="88"/>
  <c r="R68" i="88"/>
  <c r="R34" i="88"/>
  <c r="E52" i="88"/>
  <c r="E69" i="88"/>
  <c r="E35" i="88"/>
  <c r="I52" i="88"/>
  <c r="I35" i="88"/>
  <c r="M52" i="88"/>
  <c r="M69" i="88"/>
  <c r="M35" i="88"/>
  <c r="Q52" i="88"/>
  <c r="Q69" i="88"/>
  <c r="Q35" i="88"/>
  <c r="D53" i="88"/>
  <c r="D70" i="88"/>
  <c r="D36" i="88"/>
  <c r="H53" i="88"/>
  <c r="H36" i="88"/>
  <c r="L53" i="88"/>
  <c r="L70" i="88"/>
  <c r="L36" i="88"/>
  <c r="P53" i="88"/>
  <c r="P70" i="88"/>
  <c r="P36" i="88"/>
  <c r="C23" i="88"/>
  <c r="H23" i="88"/>
  <c r="N23" i="88"/>
  <c r="B24" i="88"/>
  <c r="G24" i="88"/>
  <c r="M24" i="88"/>
  <c r="R24" i="88"/>
  <c r="F25" i="88"/>
  <c r="L25" i="88"/>
  <c r="Q25" i="88"/>
  <c r="E26" i="88"/>
  <c r="K26" i="88"/>
  <c r="P26" i="88"/>
  <c r="D27" i="88"/>
  <c r="J27" i="88"/>
  <c r="O27" i="88"/>
  <c r="I28" i="88"/>
  <c r="N28" i="88"/>
  <c r="H29" i="88"/>
  <c r="M29" i="88"/>
  <c r="G30" i="88"/>
  <c r="L30" i="88"/>
  <c r="F31" i="88"/>
  <c r="K31" i="88"/>
  <c r="E32" i="88"/>
  <c r="M32" i="88"/>
  <c r="D33" i="88"/>
  <c r="L33" i="88"/>
  <c r="C34" i="88"/>
  <c r="K34" i="88"/>
  <c r="B35" i="88"/>
  <c r="J35" i="88"/>
  <c r="R35" i="88"/>
  <c r="I36" i="88"/>
  <c r="Q36" i="88"/>
  <c r="H39" i="88"/>
  <c r="P39" i="88"/>
  <c r="G40" i="88"/>
  <c r="O40" i="88"/>
  <c r="F41" i="88"/>
  <c r="N41" i="88"/>
  <c r="E42" i="88"/>
  <c r="M42" i="88"/>
  <c r="D43" i="88"/>
  <c r="L43" i="88"/>
  <c r="D44" i="88"/>
  <c r="R44" i="88"/>
  <c r="Q45" i="88"/>
  <c r="P46" i="88"/>
  <c r="O47" i="88"/>
  <c r="N48" i="88"/>
  <c r="Q49" i="88"/>
  <c r="D51" i="88"/>
  <c r="H52" i="88"/>
  <c r="M53" i="88"/>
  <c r="Q56" i="88"/>
  <c r="D58" i="88"/>
  <c r="M60" i="88"/>
  <c r="Q61" i="88"/>
  <c r="I64" i="88"/>
  <c r="M65" i="88"/>
  <c r="E68" i="88"/>
  <c r="I69" i="88"/>
  <c r="C61" i="88"/>
  <c r="C44" i="88"/>
  <c r="G44" i="88"/>
  <c r="K61" i="88"/>
  <c r="K44" i="88"/>
  <c r="O44" i="88"/>
  <c r="B62" i="88"/>
  <c r="B45" i="88"/>
  <c r="J62" i="88"/>
  <c r="J45" i="88"/>
  <c r="R62" i="88"/>
  <c r="R45" i="88"/>
  <c r="E46" i="88"/>
  <c r="I63" i="88"/>
  <c r="I46" i="88"/>
  <c r="M46" i="88"/>
  <c r="Q63" i="88"/>
  <c r="Q46" i="88"/>
  <c r="D47" i="88"/>
  <c r="H64" i="88"/>
  <c r="H47" i="88"/>
  <c r="L47" i="88"/>
  <c r="P64" i="88"/>
  <c r="P47" i="88"/>
  <c r="C48" i="88"/>
  <c r="G65" i="88"/>
  <c r="G48" i="88"/>
  <c r="K48" i="88"/>
  <c r="O65" i="88"/>
  <c r="O48" i="88"/>
  <c r="E67" i="88"/>
  <c r="I50" i="88"/>
  <c r="M67" i="88"/>
  <c r="Q50" i="88"/>
  <c r="D68" i="88"/>
  <c r="H51" i="88"/>
  <c r="L68" i="88"/>
  <c r="P51" i="88"/>
  <c r="C69" i="88"/>
  <c r="G52" i="88"/>
  <c r="K69" i="88"/>
  <c r="O52" i="88"/>
  <c r="F53" i="88"/>
  <c r="N53" i="88"/>
  <c r="N49" i="88"/>
  <c r="L51" i="88"/>
  <c r="J53" i="88"/>
  <c r="O61" i="88"/>
  <c r="M63" i="88"/>
  <c r="K65" i="88"/>
  <c r="I67" i="88"/>
  <c r="G69" i="88"/>
  <c r="N62" i="88"/>
  <c r="L64" i="88"/>
  <c r="J66" i="88"/>
  <c r="H68" i="88"/>
  <c r="F70" i="88"/>
  <c r="O70" i="50"/>
  <c r="K70" i="50"/>
  <c r="G70" i="50"/>
  <c r="C70" i="50"/>
  <c r="I68" i="50"/>
  <c r="E68" i="50"/>
  <c r="G66" i="50"/>
  <c r="C66" i="50"/>
  <c r="I64" i="50"/>
  <c r="E64" i="50"/>
  <c r="G62" i="50"/>
  <c r="C62" i="50"/>
  <c r="I60" i="50"/>
  <c r="E60" i="50"/>
  <c r="G58" i="50"/>
  <c r="C58" i="50"/>
  <c r="I56" i="50"/>
  <c r="E56" i="50"/>
  <c r="R70" i="50"/>
  <c r="R66" i="50"/>
  <c r="R62" i="50"/>
  <c r="R58" i="50"/>
  <c r="Q70" i="50"/>
  <c r="M70" i="50"/>
  <c r="I70" i="50"/>
  <c r="G68" i="50"/>
  <c r="C68" i="50"/>
  <c r="I66" i="50"/>
  <c r="G64" i="50"/>
  <c r="C64" i="50"/>
  <c r="I62" i="50"/>
  <c r="G60" i="50"/>
  <c r="C60" i="50"/>
  <c r="I58" i="50"/>
  <c r="G56" i="50"/>
  <c r="K25" i="87"/>
  <c r="E19" i="87"/>
  <c r="K20" i="87"/>
  <c r="F26" i="87"/>
  <c r="C29" i="87"/>
  <c r="J30" i="87"/>
  <c r="F24" i="87"/>
  <c r="J24" i="87"/>
  <c r="D25" i="87"/>
  <c r="H25" i="87"/>
  <c r="D27" i="87"/>
  <c r="D18" i="87"/>
  <c r="H27" i="87"/>
  <c r="H18" i="87"/>
  <c r="F28" i="87"/>
  <c r="F19" i="87"/>
  <c r="J28" i="87"/>
  <c r="J19" i="87"/>
  <c r="D29" i="87"/>
  <c r="D20" i="87"/>
  <c r="H29" i="87"/>
  <c r="H20" i="87"/>
  <c r="C30" i="87"/>
  <c r="B21" i="87"/>
  <c r="G30" i="87"/>
  <c r="F21" i="87"/>
  <c r="K30" i="87"/>
  <c r="J21" i="87"/>
  <c r="G16" i="87"/>
  <c r="E17" i="87"/>
  <c r="C18" i="87"/>
  <c r="I19" i="87"/>
  <c r="E21" i="87"/>
  <c r="C25" i="87"/>
  <c r="J26" i="87"/>
  <c r="G29" i="87"/>
  <c r="C24" i="87"/>
  <c r="G24" i="87"/>
  <c r="K24" i="87"/>
  <c r="E25" i="87"/>
  <c r="I25" i="87"/>
  <c r="K17" i="87"/>
  <c r="E18" i="87"/>
  <c r="I18" i="87"/>
  <c r="C28" i="87"/>
  <c r="G28" i="87"/>
  <c r="K28" i="87"/>
  <c r="E29" i="87"/>
  <c r="I29" i="87"/>
  <c r="K21" i="87"/>
  <c r="H16" i="87"/>
  <c r="F17" i="87"/>
  <c r="G18" i="87"/>
  <c r="I21" i="87"/>
  <c r="E27" i="87"/>
  <c r="B16" i="87"/>
  <c r="D17" i="87"/>
  <c r="H17" i="87"/>
  <c r="B18" i="87"/>
  <c r="F18" i="87"/>
  <c r="J18" i="87"/>
  <c r="D19" i="87"/>
  <c r="H19" i="87"/>
  <c r="B20" i="87"/>
  <c r="D21" i="87"/>
  <c r="H21" i="87"/>
  <c r="K16" i="87"/>
  <c r="I17" i="87"/>
  <c r="K18" i="87"/>
  <c r="F30" i="87"/>
  <c r="E16" i="87"/>
  <c r="I16" i="87"/>
  <c r="C17" i="87"/>
  <c r="G17" i="87"/>
  <c r="C19" i="87"/>
  <c r="G19" i="87"/>
  <c r="K19" i="87"/>
  <c r="E20" i="87"/>
  <c r="I20" i="87"/>
  <c r="C21" i="87"/>
  <c r="G21" i="87"/>
  <c r="F16" i="87"/>
  <c r="J16" i="87"/>
  <c r="F20" i="87"/>
  <c r="J20" i="87"/>
  <c r="K28" i="86"/>
  <c r="J28" i="86"/>
  <c r="I28" i="86"/>
  <c r="I26" i="86"/>
  <c r="H28" i="86"/>
  <c r="G28" i="86"/>
  <c r="F28" i="86"/>
  <c r="E28" i="86"/>
  <c r="C16" i="86"/>
  <c r="K16" i="86"/>
  <c r="G20" i="86"/>
  <c r="F21" i="86"/>
  <c r="G16" i="86"/>
  <c r="K20" i="86"/>
  <c r="E17" i="86"/>
  <c r="I17" i="86"/>
  <c r="I21" i="86"/>
  <c r="E19" i="86"/>
  <c r="I19" i="86"/>
  <c r="H20" i="86"/>
  <c r="C21" i="86"/>
  <c r="G21" i="86"/>
  <c r="K21" i="86"/>
  <c r="F19" i="86"/>
  <c r="J19" i="86"/>
  <c r="E21" i="86"/>
  <c r="C20" i="86"/>
  <c r="F17" i="86"/>
  <c r="G18" i="86"/>
  <c r="J17" i="86"/>
  <c r="D21" i="86"/>
  <c r="C17" i="86"/>
  <c r="G17" i="86"/>
  <c r="K17" i="86"/>
  <c r="E18" i="86"/>
  <c r="I18" i="86"/>
  <c r="D19" i="86"/>
  <c r="H19" i="86"/>
  <c r="C18" i="86"/>
  <c r="H21" i="86"/>
  <c r="H16" i="86"/>
  <c r="K18" i="86"/>
  <c r="D17" i="86"/>
  <c r="H17" i="86"/>
  <c r="F18" i="86"/>
  <c r="J18" i="86"/>
  <c r="D18" i="86"/>
  <c r="D16" i="86"/>
  <c r="H18" i="86"/>
  <c r="D20" i="86"/>
  <c r="J21" i="86"/>
  <c r="E16" i="86"/>
  <c r="I16" i="86"/>
  <c r="C19" i="86"/>
  <c r="G19" i="86"/>
  <c r="K19" i="86"/>
  <c r="E20" i="86"/>
  <c r="I20" i="86"/>
  <c r="F16" i="86"/>
  <c r="J16" i="86"/>
  <c r="F20" i="86"/>
  <c r="J20" i="86"/>
  <c r="D33" i="85"/>
  <c r="L33" i="85"/>
  <c r="X33" i="85"/>
  <c r="D35" i="85"/>
  <c r="L35" i="85"/>
  <c r="T35" i="85"/>
  <c r="E37" i="85"/>
  <c r="P37" i="85"/>
  <c r="F16" i="85"/>
  <c r="L17" i="85"/>
  <c r="B18" i="85"/>
  <c r="H19" i="85"/>
  <c r="D21" i="85"/>
  <c r="J33" i="85"/>
  <c r="P34" i="85"/>
  <c r="V35" i="85"/>
  <c r="B37" i="85"/>
  <c r="X38" i="85"/>
  <c r="E33" i="85"/>
  <c r="I33" i="85"/>
  <c r="M33" i="85"/>
  <c r="Q33" i="85"/>
  <c r="U33" i="85"/>
  <c r="Y33" i="85"/>
  <c r="E35" i="85"/>
  <c r="I35" i="85"/>
  <c r="M35" i="85"/>
  <c r="Q35" i="85"/>
  <c r="U35" i="85"/>
  <c r="Y35" i="85"/>
  <c r="F19" i="85"/>
  <c r="L37" i="85"/>
  <c r="Q37" i="85"/>
  <c r="V19" i="85"/>
  <c r="L20" i="85"/>
  <c r="B21" i="85"/>
  <c r="O39" i="85"/>
  <c r="X21" i="85"/>
  <c r="F37" i="85"/>
  <c r="H38" i="85"/>
  <c r="B39" i="85"/>
  <c r="H33" i="85"/>
  <c r="P33" i="85"/>
  <c r="T33" i="85"/>
  <c r="H35" i="85"/>
  <c r="P35" i="85"/>
  <c r="X35" i="85"/>
  <c r="U37" i="85"/>
  <c r="N39" i="85"/>
  <c r="V16" i="85"/>
  <c r="R18" i="85"/>
  <c r="X19" i="85"/>
  <c r="Z33" i="85"/>
  <c r="F35" i="85"/>
  <c r="L36" i="85"/>
  <c r="B16" i="85"/>
  <c r="N33" i="85"/>
  <c r="R16" i="85"/>
  <c r="D16" i="85"/>
  <c r="H16" i="85"/>
  <c r="T16" i="85"/>
  <c r="X16" i="85"/>
  <c r="J17" i="85"/>
  <c r="N17" i="85"/>
  <c r="Z17" i="85"/>
  <c r="D18" i="85"/>
  <c r="P18" i="85"/>
  <c r="T18" i="85"/>
  <c r="B19" i="85"/>
  <c r="H37" i="85"/>
  <c r="M37" i="85"/>
  <c r="R19" i="85"/>
  <c r="D39" i="85"/>
  <c r="I21" i="85"/>
  <c r="P21" i="85"/>
  <c r="H17" i="85"/>
  <c r="P17" i="85"/>
  <c r="X17" i="85"/>
  <c r="F18" i="85"/>
  <c r="N18" i="85"/>
  <c r="V18" i="85"/>
  <c r="D19" i="85"/>
  <c r="L19" i="85"/>
  <c r="T19" i="85"/>
  <c r="B20" i="85"/>
  <c r="J20" i="85"/>
  <c r="R20" i="85"/>
  <c r="Z20" i="85"/>
  <c r="D34" i="85"/>
  <c r="L34" i="85"/>
  <c r="T34" i="85"/>
  <c r="B35" i="85"/>
  <c r="J35" i="85"/>
  <c r="R35" i="85"/>
  <c r="Z35" i="85"/>
  <c r="H36" i="85"/>
  <c r="P36" i="85"/>
  <c r="X36" i="85"/>
  <c r="J37" i="85"/>
  <c r="Z37" i="85"/>
  <c r="P38" i="85"/>
  <c r="I39" i="85"/>
  <c r="C19" i="85"/>
  <c r="C37" i="85"/>
  <c r="G19" i="85"/>
  <c r="G37" i="85"/>
  <c r="K19" i="85"/>
  <c r="K37" i="85"/>
  <c r="O19" i="85"/>
  <c r="O37" i="85"/>
  <c r="S19" i="85"/>
  <c r="S37" i="85"/>
  <c r="W19" i="85"/>
  <c r="W37" i="85"/>
  <c r="AA19" i="85"/>
  <c r="AA37" i="85"/>
  <c r="E20" i="85"/>
  <c r="E38" i="85"/>
  <c r="I20" i="85"/>
  <c r="I38" i="85"/>
  <c r="M20" i="85"/>
  <c r="M38" i="85"/>
  <c r="Q20" i="85"/>
  <c r="Q38" i="85"/>
  <c r="U20" i="85"/>
  <c r="U38" i="85"/>
  <c r="Y20" i="85"/>
  <c r="Y38" i="85"/>
  <c r="C21" i="85"/>
  <c r="C39" i="85"/>
  <c r="J21" i="85"/>
  <c r="J39" i="85"/>
  <c r="Q21" i="85"/>
  <c r="Q39" i="85"/>
  <c r="I17" i="85"/>
  <c r="Q17" i="85"/>
  <c r="Y17" i="85"/>
  <c r="G18" i="85"/>
  <c r="O18" i="85"/>
  <c r="W18" i="85"/>
  <c r="E19" i="85"/>
  <c r="M19" i="85"/>
  <c r="U19" i="85"/>
  <c r="C20" i="85"/>
  <c r="K20" i="85"/>
  <c r="S20" i="85"/>
  <c r="AA20" i="85"/>
  <c r="E34" i="85"/>
  <c r="M34" i="85"/>
  <c r="U34" i="85"/>
  <c r="C35" i="85"/>
  <c r="K35" i="85"/>
  <c r="S35" i="85"/>
  <c r="AA35" i="85"/>
  <c r="I36" i="85"/>
  <c r="Q36" i="85"/>
  <c r="Y36" i="85"/>
  <c r="N37" i="85"/>
  <c r="I33" i="83"/>
  <c r="S33" i="83"/>
  <c r="V37" i="83"/>
  <c r="F20" i="83"/>
  <c r="B39" i="83"/>
  <c r="D16" i="83"/>
  <c r="J17" i="83"/>
  <c r="P18" i="83"/>
  <c r="U33" i="83"/>
  <c r="P33" i="83"/>
  <c r="L34" i="83"/>
  <c r="T34" i="83"/>
  <c r="B35" i="83"/>
  <c r="R35" i="83"/>
  <c r="Z35" i="83"/>
  <c r="H36" i="83"/>
  <c r="X36" i="83"/>
  <c r="B37" i="83"/>
  <c r="F37" i="83"/>
  <c r="N37" i="83"/>
  <c r="R37" i="83"/>
  <c r="W37" i="83"/>
  <c r="B20" i="83"/>
  <c r="M38" i="83"/>
  <c r="C39" i="83"/>
  <c r="E16" i="83"/>
  <c r="U16" i="83"/>
  <c r="K17" i="83"/>
  <c r="AA17" i="83"/>
  <c r="Q18" i="83"/>
  <c r="G19" i="83"/>
  <c r="L33" i="83"/>
  <c r="H35" i="83"/>
  <c r="X35" i="83"/>
  <c r="D37" i="83"/>
  <c r="T37" i="83"/>
  <c r="C33" i="83"/>
  <c r="O33" i="83"/>
  <c r="Y33" i="83"/>
  <c r="AA37" i="83"/>
  <c r="L38" i="83"/>
  <c r="V20" i="83"/>
  <c r="J39" i="83"/>
  <c r="B21" i="83"/>
  <c r="E33" i="83"/>
  <c r="Q35" i="83"/>
  <c r="M37" i="83"/>
  <c r="Q33" i="83"/>
  <c r="X19" i="83"/>
  <c r="D38" i="83"/>
  <c r="N20" i="83"/>
  <c r="T38" i="83"/>
  <c r="D21" i="83"/>
  <c r="B17" i="83"/>
  <c r="I35" i="83"/>
  <c r="E37" i="83"/>
  <c r="N21" i="83"/>
  <c r="H16" i="83"/>
  <c r="P16" i="83"/>
  <c r="X16" i="83"/>
  <c r="F17" i="83"/>
  <c r="N17" i="83"/>
  <c r="V17" i="83"/>
  <c r="D18" i="83"/>
  <c r="L18" i="83"/>
  <c r="T18" i="83"/>
  <c r="B19" i="83"/>
  <c r="J19" i="83"/>
  <c r="R19" i="83"/>
  <c r="Z19" i="83"/>
  <c r="H20" i="83"/>
  <c r="P20" i="83"/>
  <c r="X20" i="83"/>
  <c r="F34" i="83"/>
  <c r="N34" i="83"/>
  <c r="V34" i="83"/>
  <c r="D35" i="83"/>
  <c r="L35" i="83"/>
  <c r="T35" i="83"/>
  <c r="B36" i="83"/>
  <c r="J36" i="83"/>
  <c r="R36" i="83"/>
  <c r="Z36" i="83"/>
  <c r="H37" i="83"/>
  <c r="P37" i="83"/>
  <c r="B38" i="83"/>
  <c r="R38" i="83"/>
  <c r="N39" i="83"/>
  <c r="U19" i="83"/>
  <c r="U37" i="83"/>
  <c r="Y19" i="83"/>
  <c r="Y37" i="83"/>
  <c r="C20" i="83"/>
  <c r="C38" i="83"/>
  <c r="G20" i="83"/>
  <c r="G38" i="83"/>
  <c r="K20" i="83"/>
  <c r="K38" i="83"/>
  <c r="O20" i="83"/>
  <c r="O38" i="83"/>
  <c r="S20" i="83"/>
  <c r="S38" i="83"/>
  <c r="W20" i="83"/>
  <c r="W38" i="83"/>
  <c r="AA20" i="83"/>
  <c r="AA38" i="83"/>
  <c r="F21" i="83"/>
  <c r="F39" i="83"/>
  <c r="O21" i="83"/>
  <c r="O39" i="83"/>
  <c r="X21" i="83"/>
  <c r="X39" i="83"/>
  <c r="I16" i="83"/>
  <c r="Q16" i="83"/>
  <c r="Y16" i="83"/>
  <c r="G17" i="83"/>
  <c r="O17" i="83"/>
  <c r="W17" i="83"/>
  <c r="E18" i="83"/>
  <c r="M18" i="83"/>
  <c r="U18" i="83"/>
  <c r="C19" i="83"/>
  <c r="K19" i="83"/>
  <c r="S19" i="83"/>
  <c r="AA19" i="83"/>
  <c r="I20" i="83"/>
  <c r="Q20" i="83"/>
  <c r="Y20" i="83"/>
  <c r="J21" i="83"/>
  <c r="G34" i="83"/>
  <c r="O34" i="83"/>
  <c r="W34" i="83"/>
  <c r="E35" i="83"/>
  <c r="M35" i="83"/>
  <c r="U35" i="83"/>
  <c r="C36" i="83"/>
  <c r="K36" i="83"/>
  <c r="S36" i="83"/>
  <c r="AA36" i="83"/>
  <c r="I37" i="83"/>
  <c r="Q37" i="83"/>
  <c r="F38" i="83"/>
  <c r="V38" i="83"/>
  <c r="T39" i="83"/>
  <c r="G35" i="82"/>
  <c r="Q39" i="82"/>
  <c r="C19" i="82"/>
  <c r="B16" i="82"/>
  <c r="B34" i="82"/>
  <c r="B17" i="82"/>
  <c r="F16" i="82"/>
  <c r="F34" i="82"/>
  <c r="N16" i="82"/>
  <c r="N34" i="82"/>
  <c r="V16" i="82"/>
  <c r="V34" i="82"/>
  <c r="D17" i="82"/>
  <c r="D35" i="82"/>
  <c r="D18" i="82"/>
  <c r="L17" i="82"/>
  <c r="L35" i="82"/>
  <c r="L18" i="82"/>
  <c r="T17" i="82"/>
  <c r="T35" i="82"/>
  <c r="T18" i="82"/>
  <c r="B18" i="82"/>
  <c r="B36" i="82"/>
  <c r="B19" i="82"/>
  <c r="J18" i="82"/>
  <c r="J36" i="82"/>
  <c r="J19" i="82"/>
  <c r="R18" i="82"/>
  <c r="R36" i="82"/>
  <c r="R19" i="82"/>
  <c r="Z18" i="82"/>
  <c r="Z36" i="82"/>
  <c r="Z19" i="82"/>
  <c r="H19" i="82"/>
  <c r="H37" i="82"/>
  <c r="H20" i="82"/>
  <c r="P19" i="82"/>
  <c r="P37" i="82"/>
  <c r="P20" i="82"/>
  <c r="X19" i="82"/>
  <c r="X20" i="82"/>
  <c r="X37" i="82"/>
  <c r="N20" i="82"/>
  <c r="N38" i="82"/>
  <c r="N21" i="82"/>
  <c r="N39" i="82"/>
  <c r="J21" i="82"/>
  <c r="G34" i="82"/>
  <c r="S36" i="82"/>
  <c r="C16" i="82"/>
  <c r="C34" i="82"/>
  <c r="C17" i="82"/>
  <c r="AA16" i="82"/>
  <c r="AA34" i="82"/>
  <c r="AA17" i="82"/>
  <c r="I17" i="82"/>
  <c r="I35" i="82"/>
  <c r="I18" i="82"/>
  <c r="G18" i="82"/>
  <c r="G36" i="82"/>
  <c r="G19" i="82"/>
  <c r="O18" i="82"/>
  <c r="O36" i="82"/>
  <c r="O19" i="82"/>
  <c r="W18" i="82"/>
  <c r="W36" i="82"/>
  <c r="W19" i="82"/>
  <c r="Q19" i="82"/>
  <c r="Q37" i="82"/>
  <c r="Y19" i="82"/>
  <c r="Y37" i="82"/>
  <c r="C20" i="82"/>
  <c r="C38" i="82"/>
  <c r="C21" i="82"/>
  <c r="K20" i="82"/>
  <c r="K38" i="82"/>
  <c r="S20" i="82"/>
  <c r="S38" i="82"/>
  <c r="AA20" i="82"/>
  <c r="AA38" i="82"/>
  <c r="F21" i="82"/>
  <c r="F39" i="82"/>
  <c r="X21" i="82"/>
  <c r="X39" i="82"/>
  <c r="X16" i="82"/>
  <c r="N17" i="82"/>
  <c r="E18" i="82"/>
  <c r="Q20" i="82"/>
  <c r="O34" i="82"/>
  <c r="AA36" i="82"/>
  <c r="D34" i="82"/>
  <c r="H34" i="82"/>
  <c r="L34" i="82"/>
  <c r="P34" i="82"/>
  <c r="T34" i="82"/>
  <c r="X34" i="82"/>
  <c r="D36" i="82"/>
  <c r="H36" i="82"/>
  <c r="L36" i="82"/>
  <c r="P36" i="82"/>
  <c r="T36" i="82"/>
  <c r="X36" i="82"/>
  <c r="D38" i="82"/>
  <c r="H38" i="82"/>
  <c r="L38" i="82"/>
  <c r="P38" i="82"/>
  <c r="T38" i="82"/>
  <c r="X38" i="82"/>
  <c r="D16" i="82"/>
  <c r="P16" i="82"/>
  <c r="Y16" i="82"/>
  <c r="O17" i="82"/>
  <c r="M18" i="82"/>
  <c r="S19" i="82"/>
  <c r="Y20" i="82"/>
  <c r="Q33" i="82"/>
  <c r="W34" i="82"/>
  <c r="C36" i="82"/>
  <c r="I37" i="82"/>
  <c r="H16" i="82"/>
  <c r="F17" i="82"/>
  <c r="V17" i="82"/>
  <c r="U18" i="82"/>
  <c r="AA19" i="82"/>
  <c r="E35" i="82"/>
  <c r="K36" i="82"/>
  <c r="J16" i="82"/>
  <c r="J34" i="82"/>
  <c r="J17" i="82"/>
  <c r="R16" i="82"/>
  <c r="R34" i="82"/>
  <c r="R17" i="82"/>
  <c r="Z16" i="82"/>
  <c r="Z34" i="82"/>
  <c r="Z17" i="82"/>
  <c r="H17" i="82"/>
  <c r="H35" i="82"/>
  <c r="H18" i="82"/>
  <c r="P17" i="82"/>
  <c r="P35" i="82"/>
  <c r="P18" i="82"/>
  <c r="X17" i="82"/>
  <c r="X35" i="82"/>
  <c r="X18" i="82"/>
  <c r="F18" i="82"/>
  <c r="F36" i="82"/>
  <c r="F19" i="82"/>
  <c r="N18" i="82"/>
  <c r="N36" i="82"/>
  <c r="N19" i="82"/>
  <c r="V18" i="82"/>
  <c r="V36" i="82"/>
  <c r="V19" i="82"/>
  <c r="D19" i="82"/>
  <c r="D37" i="82"/>
  <c r="D20" i="82"/>
  <c r="L19" i="82"/>
  <c r="L37" i="82"/>
  <c r="L20" i="82"/>
  <c r="T19" i="82"/>
  <c r="T20" i="82"/>
  <c r="B20" i="82"/>
  <c r="B38" i="82"/>
  <c r="B21" i="82"/>
  <c r="F20" i="82"/>
  <c r="F38" i="82"/>
  <c r="R20" i="82"/>
  <c r="R38" i="82"/>
  <c r="V20" i="82"/>
  <c r="V38" i="82"/>
  <c r="D21" i="82"/>
  <c r="D39" i="82"/>
  <c r="T21" i="82"/>
  <c r="T39" i="82"/>
  <c r="T16" i="82"/>
  <c r="J38" i="82"/>
  <c r="E33" i="82"/>
  <c r="E16" i="82"/>
  <c r="M33" i="82"/>
  <c r="M16" i="82"/>
  <c r="U33" i="82"/>
  <c r="U16" i="82"/>
  <c r="K16" i="82"/>
  <c r="K34" i="82"/>
  <c r="K17" i="82"/>
  <c r="S16" i="82"/>
  <c r="S34" i="82"/>
  <c r="S17" i="82"/>
  <c r="Q17" i="82"/>
  <c r="Q35" i="82"/>
  <c r="Q18" i="82"/>
  <c r="Y17" i="82"/>
  <c r="Y35" i="82"/>
  <c r="Y18" i="82"/>
  <c r="E19" i="82"/>
  <c r="E37" i="82"/>
  <c r="E20" i="82"/>
  <c r="M19" i="82"/>
  <c r="M37" i="82"/>
  <c r="M20" i="82"/>
  <c r="U19" i="82"/>
  <c r="U37" i="82"/>
  <c r="U20" i="82"/>
  <c r="G20" i="82"/>
  <c r="G38" i="82"/>
  <c r="O20" i="82"/>
  <c r="O38" i="82"/>
  <c r="W20" i="82"/>
  <c r="W38" i="82"/>
  <c r="O21" i="82"/>
  <c r="O39" i="82"/>
  <c r="L16" i="82"/>
  <c r="K19" i="82"/>
  <c r="U35" i="82"/>
  <c r="Z38" i="82"/>
  <c r="E34" i="82"/>
  <c r="I34" i="82"/>
  <c r="M34" i="82"/>
  <c r="Q34" i="82"/>
  <c r="U34" i="82"/>
  <c r="Y34" i="82"/>
  <c r="E36" i="82"/>
  <c r="I36" i="82"/>
  <c r="M36" i="82"/>
  <c r="Q36" i="82"/>
  <c r="U36" i="82"/>
  <c r="Y36" i="82"/>
  <c r="E38" i="82"/>
  <c r="I38" i="82"/>
  <c r="M38" i="82"/>
  <c r="Q38" i="82"/>
  <c r="U38" i="82"/>
  <c r="Y38" i="82"/>
  <c r="B39" i="80" l="1"/>
  <c r="B35" i="80"/>
  <c r="O21" i="80" l="1"/>
  <c r="K44" i="81"/>
  <c r="C34" i="81"/>
  <c r="G48" i="81"/>
  <c r="C44" i="81"/>
  <c r="K48" i="81"/>
  <c r="H40" i="81"/>
  <c r="F29" i="81"/>
  <c r="J33" i="81"/>
  <c r="C25" i="81"/>
  <c r="G25" i="81"/>
  <c r="K25" i="81"/>
  <c r="E26" i="81"/>
  <c r="I26" i="81"/>
  <c r="C26" i="81"/>
  <c r="I27" i="81"/>
  <c r="C29" i="81"/>
  <c r="G29" i="81"/>
  <c r="K29" i="81"/>
  <c r="E29" i="81"/>
  <c r="I30" i="81"/>
  <c r="C30" i="81"/>
  <c r="C32" i="81"/>
  <c r="G32" i="81"/>
  <c r="E33" i="81"/>
  <c r="I35" i="81"/>
  <c r="G36" i="81"/>
  <c r="C16" i="80"/>
  <c r="G16" i="80"/>
  <c r="K16" i="80"/>
  <c r="O16" i="80"/>
  <c r="S16" i="80"/>
  <c r="W16" i="80"/>
  <c r="AA16" i="80"/>
  <c r="E17" i="80"/>
  <c r="I17" i="80"/>
  <c r="M17" i="80"/>
  <c r="Q17" i="80"/>
  <c r="U17" i="80"/>
  <c r="Y17" i="80"/>
  <c r="C18" i="80"/>
  <c r="G18" i="80"/>
  <c r="K18" i="80"/>
  <c r="O18" i="80"/>
  <c r="S18" i="80"/>
  <c r="W18" i="80"/>
  <c r="AA18" i="80"/>
  <c r="E19" i="80"/>
  <c r="I19" i="80"/>
  <c r="M19" i="80"/>
  <c r="Q19" i="80"/>
  <c r="U19" i="80"/>
  <c r="Y19" i="80"/>
  <c r="C20" i="80"/>
  <c r="G20" i="80"/>
  <c r="K20" i="80"/>
  <c r="O20" i="80"/>
  <c r="S20" i="80"/>
  <c r="W20" i="80"/>
  <c r="AA20" i="80"/>
  <c r="K40" i="81"/>
  <c r="E41" i="81"/>
  <c r="I43" i="81"/>
  <c r="E45" i="81"/>
  <c r="I47" i="81"/>
  <c r="I49" i="81"/>
  <c r="I51" i="81"/>
  <c r="I53" i="81"/>
  <c r="U33" i="80"/>
  <c r="Y37" i="80"/>
  <c r="X21" i="80"/>
  <c r="E30" i="81"/>
  <c r="C40" i="81"/>
  <c r="C47" i="81"/>
  <c r="G24" i="81"/>
  <c r="R17" i="80"/>
  <c r="H18" i="80"/>
  <c r="X18" i="80"/>
  <c r="H20" i="80"/>
  <c r="G40" i="81"/>
  <c r="G44" i="81"/>
  <c r="C48" i="81"/>
  <c r="F41" i="81"/>
  <c r="J51" i="81"/>
  <c r="C49" i="81"/>
  <c r="E43" i="81"/>
  <c r="J41" i="81"/>
  <c r="F43" i="81"/>
  <c r="J45" i="81"/>
  <c r="F47" i="81"/>
  <c r="F51" i="81"/>
  <c r="F53" i="81"/>
  <c r="C43" i="81"/>
  <c r="E49" i="81"/>
  <c r="K43" i="81"/>
  <c r="K47" i="81"/>
  <c r="K51" i="81"/>
  <c r="F45" i="81"/>
  <c r="J49" i="81"/>
  <c r="J43" i="81"/>
  <c r="J47" i="81"/>
  <c r="F49" i="81"/>
  <c r="J53" i="81"/>
  <c r="C51" i="81"/>
  <c r="K24" i="81"/>
  <c r="E53" i="81"/>
  <c r="E47" i="81"/>
  <c r="P33" i="80"/>
  <c r="J33" i="80"/>
  <c r="V37" i="80"/>
  <c r="R33" i="80"/>
  <c r="F37" i="80"/>
  <c r="N37" i="80"/>
  <c r="Q35" i="80"/>
  <c r="Z33" i="80"/>
  <c r="N33" i="80"/>
  <c r="V33" i="80"/>
  <c r="X33" i="80"/>
  <c r="Y35" i="80"/>
  <c r="X39" i="80"/>
  <c r="D33" i="80"/>
  <c r="L33" i="80"/>
  <c r="T33" i="80"/>
  <c r="F33" i="80"/>
  <c r="R37" i="80"/>
  <c r="F39" i="80"/>
  <c r="H33" i="80"/>
  <c r="B33" i="80"/>
  <c r="I35" i="80"/>
  <c r="F35" i="80"/>
  <c r="J35" i="80"/>
  <c r="N35" i="80"/>
  <c r="R35" i="80"/>
  <c r="V35" i="80"/>
  <c r="Z35" i="80"/>
  <c r="P18" i="80"/>
  <c r="J19" i="80"/>
  <c r="Z19" i="80"/>
  <c r="P20" i="80"/>
  <c r="I39" i="80"/>
  <c r="P39" i="80"/>
  <c r="F17" i="80"/>
  <c r="R19" i="80"/>
  <c r="I21" i="80"/>
  <c r="M35" i="80"/>
  <c r="B37" i="80"/>
  <c r="O39" i="80"/>
  <c r="X20" i="80"/>
  <c r="P21" i="80"/>
  <c r="E35" i="80"/>
  <c r="U35" i="80"/>
  <c r="J37" i="80"/>
  <c r="Z37" i="80"/>
  <c r="G33" i="80"/>
  <c r="O33" i="80"/>
  <c r="W33" i="80"/>
  <c r="N17" i="80"/>
  <c r="I33" i="80"/>
  <c r="Q33" i="80"/>
  <c r="Y33" i="80"/>
  <c r="E37" i="80"/>
  <c r="M37" i="80"/>
  <c r="U37" i="80"/>
  <c r="C33" i="80"/>
  <c r="K33" i="80"/>
  <c r="S33" i="80"/>
  <c r="AA33" i="80"/>
  <c r="Z17" i="80"/>
  <c r="E33" i="80"/>
  <c r="M33" i="80"/>
  <c r="I37" i="80"/>
  <c r="Q37" i="80"/>
  <c r="G45" i="81"/>
  <c r="G53" i="81"/>
  <c r="I41" i="81"/>
  <c r="I45" i="81"/>
  <c r="G49" i="81"/>
  <c r="K26" i="81"/>
  <c r="K30" i="81"/>
  <c r="G41" i="81"/>
  <c r="E51" i="81"/>
  <c r="F46" i="81"/>
  <c r="D40" i="81"/>
  <c r="E40" i="81"/>
  <c r="I40" i="81"/>
  <c r="C41" i="81"/>
  <c r="C24" i="81"/>
  <c r="E42" i="81"/>
  <c r="I42" i="81"/>
  <c r="I25" i="81"/>
  <c r="G43" i="81"/>
  <c r="G26" i="81"/>
  <c r="E44" i="81"/>
  <c r="E27" i="81"/>
  <c r="I44" i="81"/>
  <c r="C28" i="81"/>
  <c r="C45" i="81"/>
  <c r="K45" i="81"/>
  <c r="K28" i="81"/>
  <c r="E46" i="81"/>
  <c r="I46" i="81"/>
  <c r="I29" i="81"/>
  <c r="G47" i="81"/>
  <c r="G30" i="81"/>
  <c r="E48" i="81"/>
  <c r="E31" i="81"/>
  <c r="I48" i="81"/>
  <c r="K49" i="81"/>
  <c r="K32" i="81"/>
  <c r="E50" i="81"/>
  <c r="I50" i="81"/>
  <c r="I33" i="81"/>
  <c r="G51" i="81"/>
  <c r="G34" i="81"/>
  <c r="E52" i="81"/>
  <c r="E35" i="81"/>
  <c r="I52" i="81"/>
  <c r="C53" i="81"/>
  <c r="C36" i="81"/>
  <c r="K53" i="81"/>
  <c r="K36" i="81"/>
  <c r="E54" i="81"/>
  <c r="E37" i="81"/>
  <c r="E25" i="81"/>
  <c r="G28" i="81"/>
  <c r="I31" i="81"/>
  <c r="K34" i="81"/>
  <c r="K41" i="81"/>
  <c r="J50" i="81"/>
  <c r="F40" i="81"/>
  <c r="J40" i="81"/>
  <c r="D41" i="81"/>
  <c r="D24" i="81"/>
  <c r="H41" i="81"/>
  <c r="H24" i="81"/>
  <c r="G42" i="81"/>
  <c r="K42" i="81"/>
  <c r="C42" i="81"/>
  <c r="B25" i="81"/>
  <c r="F42" i="81"/>
  <c r="F25" i="81"/>
  <c r="J25" i="81"/>
  <c r="J42" i="81"/>
  <c r="D43" i="81"/>
  <c r="D26" i="81"/>
  <c r="H43" i="81"/>
  <c r="H26" i="81"/>
  <c r="D44" i="81"/>
  <c r="B27" i="81"/>
  <c r="F44" i="81"/>
  <c r="F27" i="81"/>
  <c r="J44" i="81"/>
  <c r="J27" i="81"/>
  <c r="D45" i="81"/>
  <c r="D28" i="81"/>
  <c r="H45" i="81"/>
  <c r="H28" i="81"/>
  <c r="K46" i="81"/>
  <c r="C46" i="81"/>
  <c r="G46" i="81"/>
  <c r="B29" i="81"/>
  <c r="J29" i="81"/>
  <c r="J46" i="81"/>
  <c r="D47" i="81"/>
  <c r="D30" i="81"/>
  <c r="H47" i="81"/>
  <c r="H30" i="81"/>
  <c r="H48" i="81"/>
  <c r="D48" i="81"/>
  <c r="B31" i="81"/>
  <c r="F48" i="81"/>
  <c r="F31" i="81"/>
  <c r="J48" i="81"/>
  <c r="J31" i="81"/>
  <c r="D49" i="81"/>
  <c r="D32" i="81"/>
  <c r="H49" i="81"/>
  <c r="H32" i="81"/>
  <c r="G50" i="81"/>
  <c r="K50" i="81"/>
  <c r="C50" i="81"/>
  <c r="B33" i="81"/>
  <c r="F50" i="81"/>
  <c r="F33" i="81"/>
  <c r="D51" i="81"/>
  <c r="D34" i="81"/>
  <c r="H51" i="81"/>
  <c r="H34" i="81"/>
  <c r="H52" i="81"/>
  <c r="D52" i="81"/>
  <c r="B35" i="81"/>
  <c r="F52" i="81"/>
  <c r="F35" i="81"/>
  <c r="J52" i="81"/>
  <c r="J35" i="81"/>
  <c r="D53" i="81"/>
  <c r="D36" i="81"/>
  <c r="H53" i="81"/>
  <c r="H36" i="81"/>
  <c r="G54" i="81"/>
  <c r="C54" i="81"/>
  <c r="B37" i="81"/>
  <c r="K54" i="81"/>
  <c r="F37" i="81"/>
  <c r="F54" i="81"/>
  <c r="J37" i="81"/>
  <c r="J54" i="81"/>
  <c r="H44" i="81"/>
  <c r="C33" i="81"/>
  <c r="G33" i="81"/>
  <c r="K33" i="81"/>
  <c r="E34" i="81"/>
  <c r="I34" i="81"/>
  <c r="C52" i="81"/>
  <c r="G52" i="81"/>
  <c r="K52" i="81"/>
  <c r="C37" i="81"/>
  <c r="G37" i="81"/>
  <c r="K37" i="81"/>
  <c r="B24" i="81"/>
  <c r="D25" i="81"/>
  <c r="H25" i="81"/>
  <c r="B26" i="81"/>
  <c r="F26" i="81"/>
  <c r="J26" i="81"/>
  <c r="D27" i="81"/>
  <c r="H27" i="81"/>
  <c r="B28" i="81"/>
  <c r="D29" i="81"/>
  <c r="H29" i="81"/>
  <c r="B30" i="81"/>
  <c r="F30" i="81"/>
  <c r="J30" i="81"/>
  <c r="D31" i="81"/>
  <c r="H31" i="81"/>
  <c r="B32" i="81"/>
  <c r="D33" i="81"/>
  <c r="H33" i="81"/>
  <c r="B34" i="81"/>
  <c r="F34" i="81"/>
  <c r="J34" i="81"/>
  <c r="D35" i="81"/>
  <c r="H35" i="81"/>
  <c r="B36" i="81"/>
  <c r="D37" i="81"/>
  <c r="H37" i="81"/>
  <c r="I54" i="81"/>
  <c r="I37" i="81"/>
  <c r="E24" i="81"/>
  <c r="I24" i="81"/>
  <c r="C27" i="81"/>
  <c r="G27" i="81"/>
  <c r="K27" i="81"/>
  <c r="E28" i="81"/>
  <c r="I28" i="81"/>
  <c r="C31" i="81"/>
  <c r="G31" i="81"/>
  <c r="K31" i="81"/>
  <c r="E32" i="81"/>
  <c r="I32" i="81"/>
  <c r="C35" i="81"/>
  <c r="G35" i="81"/>
  <c r="K35" i="81"/>
  <c r="E36" i="81"/>
  <c r="I36" i="81"/>
  <c r="D42" i="81"/>
  <c r="H42" i="81"/>
  <c r="D46" i="81"/>
  <c r="H46" i="81"/>
  <c r="D50" i="81"/>
  <c r="H50" i="81"/>
  <c r="D54" i="81"/>
  <c r="H54" i="81"/>
  <c r="F24" i="81"/>
  <c r="J24" i="81"/>
  <c r="F28" i="81"/>
  <c r="J28" i="81"/>
  <c r="F32" i="81"/>
  <c r="J32" i="81"/>
  <c r="F36" i="81"/>
  <c r="J36" i="81"/>
  <c r="B34" i="80"/>
  <c r="B16" i="80"/>
  <c r="J34" i="80"/>
  <c r="J16" i="80"/>
  <c r="V34" i="80"/>
  <c r="V16" i="80"/>
  <c r="D35" i="80"/>
  <c r="D17" i="80"/>
  <c r="L35" i="80"/>
  <c r="L17" i="80"/>
  <c r="T35" i="80"/>
  <c r="T17" i="80"/>
  <c r="B36" i="80"/>
  <c r="B18" i="80"/>
  <c r="T36" i="80"/>
  <c r="L36" i="80"/>
  <c r="X36" i="80"/>
  <c r="P36" i="80"/>
  <c r="H36" i="80"/>
  <c r="D36" i="80"/>
  <c r="F36" i="80"/>
  <c r="F18" i="80"/>
  <c r="N36" i="80"/>
  <c r="N18" i="80"/>
  <c r="V36" i="80"/>
  <c r="V18" i="80"/>
  <c r="D37" i="80"/>
  <c r="D19" i="80"/>
  <c r="L37" i="80"/>
  <c r="L19" i="80"/>
  <c r="T37" i="80"/>
  <c r="T19" i="80"/>
  <c r="B38" i="80"/>
  <c r="B20" i="80"/>
  <c r="P38" i="80"/>
  <c r="H38" i="80"/>
  <c r="X38" i="80"/>
  <c r="T38" i="80"/>
  <c r="L38" i="80"/>
  <c r="D38" i="80"/>
  <c r="F38" i="80"/>
  <c r="F20" i="80"/>
  <c r="N38" i="80"/>
  <c r="N20" i="80"/>
  <c r="V38" i="80"/>
  <c r="V20" i="80"/>
  <c r="D39" i="80"/>
  <c r="D21" i="80"/>
  <c r="N39" i="80"/>
  <c r="N21" i="80"/>
  <c r="F21" i="80"/>
  <c r="H16" i="80"/>
  <c r="P16" i="80"/>
  <c r="X16" i="80"/>
  <c r="V17" i="80"/>
  <c r="D18" i="80"/>
  <c r="L18" i="80"/>
  <c r="T18" i="80"/>
  <c r="B19" i="80"/>
  <c r="H34" i="80"/>
  <c r="P34" i="80"/>
  <c r="X34" i="80"/>
  <c r="G36" i="80"/>
  <c r="W36" i="80"/>
  <c r="G38" i="80"/>
  <c r="W38" i="80"/>
  <c r="C34" i="80"/>
  <c r="K34" i="80"/>
  <c r="S34" i="80"/>
  <c r="AA34" i="80"/>
  <c r="K36" i="80"/>
  <c r="AA36" i="80"/>
  <c r="K38" i="80"/>
  <c r="AA38" i="80"/>
  <c r="E34" i="80"/>
  <c r="E16" i="80"/>
  <c r="I34" i="80"/>
  <c r="I16" i="80"/>
  <c r="M34" i="80"/>
  <c r="M16" i="80"/>
  <c r="Q34" i="80"/>
  <c r="Q16" i="80"/>
  <c r="U34" i="80"/>
  <c r="U16" i="80"/>
  <c r="Y34" i="80"/>
  <c r="Y16" i="80"/>
  <c r="C35" i="80"/>
  <c r="C17" i="80"/>
  <c r="G35" i="80"/>
  <c r="G17" i="80"/>
  <c r="K35" i="80"/>
  <c r="K17" i="80"/>
  <c r="O35" i="80"/>
  <c r="O17" i="80"/>
  <c r="S35" i="80"/>
  <c r="S17" i="80"/>
  <c r="W35" i="80"/>
  <c r="W17" i="80"/>
  <c r="AA35" i="80"/>
  <c r="AA17" i="80"/>
  <c r="E36" i="80"/>
  <c r="E18" i="80"/>
  <c r="I36" i="80"/>
  <c r="I18" i="80"/>
  <c r="M36" i="80"/>
  <c r="M18" i="80"/>
  <c r="Q36" i="80"/>
  <c r="Q18" i="80"/>
  <c r="U36" i="80"/>
  <c r="U18" i="80"/>
  <c r="Y36" i="80"/>
  <c r="Y18" i="80"/>
  <c r="C37" i="80"/>
  <c r="C19" i="80"/>
  <c r="G37" i="80"/>
  <c r="G19" i="80"/>
  <c r="K37" i="80"/>
  <c r="K19" i="80"/>
  <c r="O37" i="80"/>
  <c r="O19" i="80"/>
  <c r="S37" i="80"/>
  <c r="S19" i="80"/>
  <c r="W37" i="80"/>
  <c r="W19" i="80"/>
  <c r="AA37" i="80"/>
  <c r="AA19" i="80"/>
  <c r="E38" i="80"/>
  <c r="E20" i="80"/>
  <c r="I38" i="80"/>
  <c r="I20" i="80"/>
  <c r="M38" i="80"/>
  <c r="M20" i="80"/>
  <c r="Q38" i="80"/>
  <c r="Q20" i="80"/>
  <c r="U38" i="80"/>
  <c r="U20" i="80"/>
  <c r="Y38" i="80"/>
  <c r="Y20" i="80"/>
  <c r="C39" i="80"/>
  <c r="C21" i="80"/>
  <c r="J39" i="80"/>
  <c r="J21" i="80"/>
  <c r="Q39" i="80"/>
  <c r="Q21" i="80"/>
  <c r="D16" i="80"/>
  <c r="L16" i="80"/>
  <c r="T16" i="80"/>
  <c r="B17" i="80"/>
  <c r="J17" i="80"/>
  <c r="F19" i="80"/>
  <c r="N19" i="80"/>
  <c r="V19" i="80"/>
  <c r="D20" i="80"/>
  <c r="L20" i="80"/>
  <c r="T20" i="80"/>
  <c r="B21" i="80"/>
  <c r="D34" i="80"/>
  <c r="L34" i="80"/>
  <c r="T34" i="80"/>
  <c r="O36" i="80"/>
  <c r="O38" i="80"/>
  <c r="F34" i="80"/>
  <c r="F16" i="80"/>
  <c r="N34" i="80"/>
  <c r="N16" i="80"/>
  <c r="R34" i="80"/>
  <c r="R16" i="80"/>
  <c r="Z34" i="80"/>
  <c r="Z16" i="80"/>
  <c r="H35" i="80"/>
  <c r="H17" i="80"/>
  <c r="P35" i="80"/>
  <c r="P17" i="80"/>
  <c r="X35" i="80"/>
  <c r="X17" i="80"/>
  <c r="J36" i="80"/>
  <c r="J18" i="80"/>
  <c r="R36" i="80"/>
  <c r="R18" i="80"/>
  <c r="Z36" i="80"/>
  <c r="Z18" i="80"/>
  <c r="H37" i="80"/>
  <c r="H19" i="80"/>
  <c r="P37" i="80"/>
  <c r="P19" i="80"/>
  <c r="X37" i="80"/>
  <c r="X19" i="80"/>
  <c r="J38" i="80"/>
  <c r="J20" i="80"/>
  <c r="R38" i="80"/>
  <c r="R20" i="80"/>
  <c r="Z38" i="80"/>
  <c r="Z20" i="80"/>
  <c r="T39" i="80"/>
  <c r="T21" i="80"/>
  <c r="G34" i="80"/>
  <c r="O34" i="80"/>
  <c r="W34" i="80"/>
  <c r="C36" i="80"/>
  <c r="S36" i="80"/>
  <c r="C38" i="80"/>
  <c r="S38" i="80"/>
  <c r="B38" i="79" l="1"/>
  <c r="B37" i="79"/>
  <c r="B33" i="79"/>
  <c r="H18" i="79" l="1"/>
  <c r="H34" i="79"/>
  <c r="C18" i="79"/>
  <c r="P16" i="79"/>
  <c r="W16" i="79"/>
  <c r="H20" i="79"/>
  <c r="E36" i="79"/>
  <c r="C34" i="79"/>
  <c r="R16" i="79"/>
  <c r="C21" i="79"/>
  <c r="D36" i="79"/>
  <c r="X18" i="79"/>
  <c r="T19" i="79"/>
  <c r="Y20" i="79"/>
  <c r="C36" i="79"/>
  <c r="O36" i="79"/>
  <c r="D38" i="79"/>
  <c r="G16" i="79"/>
  <c r="V17" i="79"/>
  <c r="G36" i="79"/>
  <c r="K34" i="79"/>
  <c r="K19" i="79"/>
  <c r="G34" i="79"/>
  <c r="AA34" i="79"/>
  <c r="Q38" i="79"/>
  <c r="O34" i="79"/>
  <c r="U17" i="79"/>
  <c r="K35" i="79"/>
  <c r="B34" i="79"/>
  <c r="Q21" i="79"/>
  <c r="X17" i="79"/>
  <c r="E34" i="79"/>
  <c r="S16" i="79"/>
  <c r="Y16" i="79"/>
  <c r="E17" i="79"/>
  <c r="I19" i="79"/>
  <c r="Y19" i="79"/>
  <c r="Y38" i="79"/>
  <c r="Y17" i="79"/>
  <c r="W34" i="79"/>
  <c r="K17" i="79"/>
  <c r="M17" i="79"/>
  <c r="W19" i="79"/>
  <c r="K36" i="79"/>
  <c r="S34" i="79"/>
  <c r="E16" i="79"/>
  <c r="X34" i="79"/>
  <c r="Q20" i="79"/>
  <c r="B17" i="79"/>
  <c r="B19" i="79"/>
  <c r="J33" i="79"/>
  <c r="B36" i="79"/>
  <c r="F33" i="79"/>
  <c r="F16" i="79"/>
  <c r="N33" i="79"/>
  <c r="R33" i="79"/>
  <c r="V33" i="79"/>
  <c r="V16" i="79"/>
  <c r="Z33" i="79"/>
  <c r="D34" i="79"/>
  <c r="D16" i="79"/>
  <c r="L34" i="79"/>
  <c r="L17" i="79"/>
  <c r="T34" i="79"/>
  <c r="T16" i="79"/>
  <c r="B35" i="79"/>
  <c r="B18" i="79"/>
  <c r="F17" i="79"/>
  <c r="F35" i="79"/>
  <c r="J35" i="79"/>
  <c r="J17" i="79"/>
  <c r="N35" i="79"/>
  <c r="R35" i="79"/>
  <c r="R18" i="79"/>
  <c r="Z35" i="79"/>
  <c r="Z17" i="79"/>
  <c r="Z18" i="79"/>
  <c r="H36" i="79"/>
  <c r="H19" i="79"/>
  <c r="L18" i="79"/>
  <c r="L36" i="79"/>
  <c r="P36" i="79"/>
  <c r="P19" i="79"/>
  <c r="P18" i="79"/>
  <c r="T18" i="79"/>
  <c r="T36" i="79"/>
  <c r="X36" i="79"/>
  <c r="X19" i="79"/>
  <c r="F37" i="79"/>
  <c r="F19" i="79"/>
  <c r="F20" i="79"/>
  <c r="J37" i="79"/>
  <c r="J19" i="79"/>
  <c r="N37" i="79"/>
  <c r="R19" i="79"/>
  <c r="R20" i="79"/>
  <c r="R37" i="79"/>
  <c r="V37" i="79"/>
  <c r="V19" i="79"/>
  <c r="Z37" i="79"/>
  <c r="Z19" i="79"/>
  <c r="L38" i="79"/>
  <c r="L20" i="79"/>
  <c r="P38" i="79"/>
  <c r="P20" i="79"/>
  <c r="T38" i="79"/>
  <c r="T20" i="79"/>
  <c r="X20" i="79"/>
  <c r="X38" i="79"/>
  <c r="B39" i="79"/>
  <c r="B21" i="79"/>
  <c r="I39" i="79"/>
  <c r="I21" i="79"/>
  <c r="P39" i="79"/>
  <c r="P21" i="79"/>
  <c r="B16" i="79"/>
  <c r="L16" i="79"/>
  <c r="H17" i="79"/>
  <c r="R17" i="79"/>
  <c r="N18" i="79"/>
  <c r="D20" i="79"/>
  <c r="P34" i="79"/>
  <c r="W37" i="79"/>
  <c r="C33" i="79"/>
  <c r="G33" i="79"/>
  <c r="K33" i="79"/>
  <c r="O33" i="79"/>
  <c r="W33" i="79"/>
  <c r="AA33" i="79"/>
  <c r="I16" i="79"/>
  <c r="I34" i="79"/>
  <c r="M16" i="79"/>
  <c r="M34" i="79"/>
  <c r="Q16" i="79"/>
  <c r="Q34" i="79"/>
  <c r="U16" i="79"/>
  <c r="U34" i="79"/>
  <c r="C17" i="79"/>
  <c r="C35" i="79"/>
  <c r="G17" i="79"/>
  <c r="G35" i="79"/>
  <c r="O17" i="79"/>
  <c r="O35" i="79"/>
  <c r="O18" i="79"/>
  <c r="S17" i="79"/>
  <c r="S35" i="79"/>
  <c r="W17" i="79"/>
  <c r="W18" i="79"/>
  <c r="W35" i="79"/>
  <c r="AA17" i="79"/>
  <c r="AA35" i="79"/>
  <c r="AA18" i="79"/>
  <c r="E18" i="79"/>
  <c r="E19" i="79"/>
  <c r="I18" i="79"/>
  <c r="I36" i="79"/>
  <c r="M18" i="79"/>
  <c r="M36" i="79"/>
  <c r="M19" i="79"/>
  <c r="Q18" i="79"/>
  <c r="Q19" i="79"/>
  <c r="U18" i="79"/>
  <c r="U36" i="79"/>
  <c r="U19" i="79"/>
  <c r="Y18" i="79"/>
  <c r="Y36" i="79"/>
  <c r="C19" i="79"/>
  <c r="C20" i="79"/>
  <c r="C37" i="79"/>
  <c r="G19" i="79"/>
  <c r="G37" i="79"/>
  <c r="G20" i="79"/>
  <c r="O19" i="79"/>
  <c r="O37" i="79"/>
  <c r="S19" i="79"/>
  <c r="S37" i="79"/>
  <c r="AA19" i="79"/>
  <c r="AA37" i="79"/>
  <c r="E20" i="79"/>
  <c r="E38" i="79"/>
  <c r="I20" i="79"/>
  <c r="I38" i="79"/>
  <c r="M38" i="79"/>
  <c r="M20" i="79"/>
  <c r="U38" i="79"/>
  <c r="U20" i="79"/>
  <c r="J21" i="79"/>
  <c r="J39" i="79"/>
  <c r="Q39" i="79"/>
  <c r="C16" i="79"/>
  <c r="N16" i="79"/>
  <c r="X16" i="79"/>
  <c r="I17" i="79"/>
  <c r="T17" i="79"/>
  <c r="D18" i="79"/>
  <c r="S18" i="79"/>
  <c r="N19" i="79"/>
  <c r="J20" i="79"/>
  <c r="Y34" i="79"/>
  <c r="Q36" i="79"/>
  <c r="H38" i="79"/>
  <c r="S33" i="79"/>
  <c r="H16" i="79"/>
  <c r="D17" i="79"/>
  <c r="N17" i="79"/>
  <c r="J18" i="79"/>
  <c r="D19" i="79"/>
  <c r="V35" i="79"/>
  <c r="K37" i="79"/>
  <c r="C39" i="79"/>
  <c r="D33" i="79"/>
  <c r="H33" i="79"/>
  <c r="L33" i="79"/>
  <c r="P33" i="79"/>
  <c r="T33" i="79"/>
  <c r="X33" i="79"/>
  <c r="F34" i="79"/>
  <c r="J34" i="79"/>
  <c r="N34" i="79"/>
  <c r="R34" i="79"/>
  <c r="V34" i="79"/>
  <c r="Z34" i="79"/>
  <c r="D35" i="79"/>
  <c r="H35" i="79"/>
  <c r="L35" i="79"/>
  <c r="P35" i="79"/>
  <c r="T35" i="79"/>
  <c r="X35" i="79"/>
  <c r="F36" i="79"/>
  <c r="J36" i="79"/>
  <c r="N36" i="79"/>
  <c r="R36" i="79"/>
  <c r="V36" i="79"/>
  <c r="Z36" i="79"/>
  <c r="D37" i="79"/>
  <c r="H37" i="79"/>
  <c r="L37" i="79"/>
  <c r="P37" i="79"/>
  <c r="T37" i="79"/>
  <c r="X37" i="79"/>
  <c r="F38" i="79"/>
  <c r="J38" i="79"/>
  <c r="N38" i="79"/>
  <c r="N20" i="79"/>
  <c r="R38" i="79"/>
  <c r="V38" i="79"/>
  <c r="V20" i="79"/>
  <c r="Z38" i="79"/>
  <c r="Z20" i="79"/>
  <c r="D39" i="79"/>
  <c r="D21" i="79"/>
  <c r="N39" i="79"/>
  <c r="N21" i="79"/>
  <c r="T39" i="79"/>
  <c r="T21" i="79"/>
  <c r="J16" i="79"/>
  <c r="O16" i="79"/>
  <c r="Z16" i="79"/>
  <c r="P17" i="79"/>
  <c r="F18" i="79"/>
  <c r="K18" i="79"/>
  <c r="V18" i="79"/>
  <c r="L19" i="79"/>
  <c r="B20" i="79"/>
  <c r="E33" i="79"/>
  <c r="I33" i="79"/>
  <c r="M33" i="79"/>
  <c r="Q33" i="79"/>
  <c r="U33" i="79"/>
  <c r="Y33" i="79"/>
  <c r="E35" i="79"/>
  <c r="I35" i="79"/>
  <c r="M35" i="79"/>
  <c r="Q35" i="79"/>
  <c r="U35" i="79"/>
  <c r="Y35" i="79"/>
  <c r="K16" i="79"/>
  <c r="AA16" i="79"/>
  <c r="Q17" i="79"/>
  <c r="G18" i="79"/>
  <c r="S36" i="79"/>
  <c r="W36" i="79"/>
  <c r="AA36" i="79"/>
  <c r="E37" i="79"/>
  <c r="I37" i="79"/>
  <c r="M37" i="79"/>
  <c r="Q37" i="79"/>
  <c r="U37" i="79"/>
  <c r="Y37" i="79"/>
  <c r="C38" i="79"/>
  <c r="G38" i="79"/>
  <c r="K38" i="79"/>
  <c r="K20" i="79"/>
  <c r="O38" i="79"/>
  <c r="O20" i="79"/>
  <c r="S38" i="79"/>
  <c r="S20" i="79"/>
  <c r="W38" i="79"/>
  <c r="W20" i="79"/>
  <c r="AA38" i="79"/>
  <c r="AA20" i="79"/>
  <c r="F39" i="79"/>
  <c r="F21" i="79"/>
  <c r="O39" i="79"/>
  <c r="O21" i="79"/>
  <c r="X39" i="79"/>
  <c r="X21" i="79"/>
  <c r="E44" i="75" l="1"/>
  <c r="G42" i="75"/>
  <c r="I37" i="75"/>
  <c r="E37" i="75"/>
  <c r="J37" i="75"/>
  <c r="B36" i="75"/>
  <c r="I35" i="75"/>
  <c r="E35" i="75"/>
  <c r="K34" i="75"/>
  <c r="G34" i="75"/>
  <c r="C34" i="75"/>
  <c r="I33" i="75"/>
  <c r="H34" i="75"/>
  <c r="E33" i="75"/>
  <c r="J33" i="75"/>
  <c r="B32" i="75"/>
  <c r="I31" i="75"/>
  <c r="E31" i="75"/>
  <c r="K30" i="75"/>
  <c r="G30" i="75"/>
  <c r="F30" i="75"/>
  <c r="C30" i="75"/>
  <c r="J29" i="75"/>
  <c r="I29" i="75"/>
  <c r="H30" i="75"/>
  <c r="E29" i="75"/>
  <c r="K46" i="75"/>
  <c r="F45" i="75"/>
  <c r="B28" i="75"/>
  <c r="I27" i="75"/>
  <c r="E27" i="75"/>
  <c r="D28" i="75"/>
  <c r="G44" i="75"/>
  <c r="K26" i="75"/>
  <c r="J43" i="75"/>
  <c r="G26" i="75"/>
  <c r="F26" i="75"/>
  <c r="C26" i="75"/>
  <c r="J25" i="75"/>
  <c r="I25" i="75"/>
  <c r="E25" i="75"/>
  <c r="J24" i="75"/>
  <c r="B24" i="75"/>
  <c r="I40" i="75"/>
  <c r="D24" i="75"/>
  <c r="K40" i="75"/>
  <c r="B33" i="75" l="1"/>
  <c r="F35" i="75"/>
  <c r="D36" i="75"/>
  <c r="J47" i="75"/>
  <c r="F41" i="75"/>
  <c r="J45" i="75"/>
  <c r="F27" i="75"/>
  <c r="G41" i="75"/>
  <c r="K41" i="75"/>
  <c r="C45" i="75"/>
  <c r="G45" i="75"/>
  <c r="K45" i="75"/>
  <c r="C49" i="75"/>
  <c r="G49" i="75"/>
  <c r="K49" i="75"/>
  <c r="C53" i="75"/>
  <c r="K53" i="75"/>
  <c r="F47" i="75"/>
  <c r="D25" i="75"/>
  <c r="H24" i="75"/>
  <c r="I42" i="75"/>
  <c r="F25" i="75"/>
  <c r="D43" i="75"/>
  <c r="H43" i="75"/>
  <c r="J27" i="75"/>
  <c r="H45" i="75"/>
  <c r="E46" i="75"/>
  <c r="H31" i="75"/>
  <c r="E41" i="75"/>
  <c r="I41" i="75"/>
  <c r="C25" i="75"/>
  <c r="G25" i="75"/>
  <c r="K25" i="75"/>
  <c r="E43" i="75"/>
  <c r="I43" i="75"/>
  <c r="C27" i="75"/>
  <c r="G27" i="75"/>
  <c r="K27" i="75"/>
  <c r="E45" i="75"/>
  <c r="I45" i="75"/>
  <c r="C29" i="75"/>
  <c r="G29" i="75"/>
  <c r="K29" i="75"/>
  <c r="E47" i="75"/>
  <c r="I47" i="75"/>
  <c r="C31" i="75"/>
  <c r="G31" i="75"/>
  <c r="K31" i="75"/>
  <c r="E49" i="75"/>
  <c r="I49" i="75"/>
  <c r="C33" i="75"/>
  <c r="G33" i="75"/>
  <c r="K33" i="75"/>
  <c r="E51" i="75"/>
  <c r="I51" i="75"/>
  <c r="C35" i="75"/>
  <c r="G35" i="75"/>
  <c r="K35" i="75"/>
  <c r="E53" i="75"/>
  <c r="I53" i="75"/>
  <c r="C37" i="75"/>
  <c r="G37" i="75"/>
  <c r="K37" i="75"/>
  <c r="H26" i="75"/>
  <c r="H41" i="75"/>
  <c r="C46" i="75"/>
  <c r="B37" i="75"/>
  <c r="J41" i="75"/>
  <c r="C41" i="75"/>
  <c r="G53" i="75"/>
  <c r="B25" i="75"/>
  <c r="F31" i="75"/>
  <c r="D45" i="75"/>
  <c r="D29" i="75"/>
  <c r="F29" i="75"/>
  <c r="D47" i="75"/>
  <c r="B31" i="75"/>
  <c r="J31" i="75"/>
  <c r="D49" i="75"/>
  <c r="H49" i="75"/>
  <c r="F33" i="75"/>
  <c r="D51" i="75"/>
  <c r="H51" i="75"/>
  <c r="B35" i="75"/>
  <c r="J35" i="75"/>
  <c r="D53" i="75"/>
  <c r="H53" i="75"/>
  <c r="F37" i="75"/>
  <c r="B29" i="75"/>
  <c r="D32" i="75"/>
  <c r="F43" i="75"/>
  <c r="D26" i="75"/>
  <c r="B27" i="75"/>
  <c r="H28" i="75"/>
  <c r="D30" i="75"/>
  <c r="H32" i="75"/>
  <c r="D34" i="75"/>
  <c r="H36" i="75"/>
  <c r="E40" i="75"/>
  <c r="D41" i="75"/>
  <c r="C42" i="75"/>
  <c r="K42" i="75"/>
  <c r="I44" i="75"/>
  <c r="G46" i="75"/>
  <c r="D40" i="75"/>
  <c r="H40" i="75"/>
  <c r="D42" i="75"/>
  <c r="H42" i="75"/>
  <c r="D44" i="75"/>
  <c r="H44" i="75"/>
  <c r="D46" i="75"/>
  <c r="H46" i="75"/>
  <c r="D48" i="75"/>
  <c r="H48" i="75"/>
  <c r="F49" i="75"/>
  <c r="J49" i="75"/>
  <c r="D50" i="75"/>
  <c r="H50" i="75"/>
  <c r="F51" i="75"/>
  <c r="J51" i="75"/>
  <c r="D52" i="75"/>
  <c r="H52" i="75"/>
  <c r="F53" i="75"/>
  <c r="J53" i="75"/>
  <c r="D54" i="75"/>
  <c r="H54" i="75"/>
  <c r="H25" i="75"/>
  <c r="D27" i="75"/>
  <c r="J28" i="75"/>
  <c r="H29" i="75"/>
  <c r="D31" i="75"/>
  <c r="J32" i="75"/>
  <c r="H33" i="75"/>
  <c r="F34" i="75"/>
  <c r="D35" i="75"/>
  <c r="J36" i="75"/>
  <c r="H37" i="75"/>
  <c r="G40" i="75"/>
  <c r="E42" i="75"/>
  <c r="C44" i="75"/>
  <c r="K44" i="75"/>
  <c r="I46" i="75"/>
  <c r="H47" i="75"/>
  <c r="F40" i="75"/>
  <c r="J40" i="75"/>
  <c r="F42" i="75"/>
  <c r="J42" i="75"/>
  <c r="F44" i="75"/>
  <c r="J44" i="75"/>
  <c r="F46" i="75"/>
  <c r="J46" i="75"/>
  <c r="K48" i="75"/>
  <c r="G48" i="75"/>
  <c r="C48" i="75"/>
  <c r="I48" i="75"/>
  <c r="F48" i="75"/>
  <c r="J48" i="75"/>
  <c r="I50" i="75"/>
  <c r="E50" i="75"/>
  <c r="K50" i="75"/>
  <c r="G50" i="75"/>
  <c r="C50" i="75"/>
  <c r="F50" i="75"/>
  <c r="J50" i="75"/>
  <c r="K52" i="75"/>
  <c r="G52" i="75"/>
  <c r="C52" i="75"/>
  <c r="I52" i="75"/>
  <c r="E52" i="75"/>
  <c r="F52" i="75"/>
  <c r="J52" i="75"/>
  <c r="I54" i="75"/>
  <c r="E54" i="75"/>
  <c r="K54" i="75"/>
  <c r="G54" i="75"/>
  <c r="C54" i="75"/>
  <c r="F54" i="75"/>
  <c r="J54" i="75"/>
  <c r="F24" i="75"/>
  <c r="B26" i="75"/>
  <c r="J26" i="75"/>
  <c r="H27" i="75"/>
  <c r="F28" i="75"/>
  <c r="B30" i="75"/>
  <c r="J30" i="75"/>
  <c r="F32" i="75"/>
  <c r="D33" i="75"/>
  <c r="B34" i="75"/>
  <c r="J34" i="75"/>
  <c r="H35" i="75"/>
  <c r="F36" i="75"/>
  <c r="D37" i="75"/>
  <c r="C40" i="75"/>
  <c r="E48" i="75"/>
  <c r="E24" i="75"/>
  <c r="I24" i="75"/>
  <c r="E26" i="75"/>
  <c r="I26" i="75"/>
  <c r="E28" i="75"/>
  <c r="I28" i="75"/>
  <c r="E30" i="75"/>
  <c r="I30" i="75"/>
  <c r="E32" i="75"/>
  <c r="I32" i="75"/>
  <c r="E34" i="75"/>
  <c r="I34" i="75"/>
  <c r="E36" i="75"/>
  <c r="I36" i="75"/>
  <c r="C43" i="75"/>
  <c r="G43" i="75"/>
  <c r="K43" i="75"/>
  <c r="C47" i="75"/>
  <c r="G47" i="75"/>
  <c r="K47" i="75"/>
  <c r="C51" i="75"/>
  <c r="G51" i="75"/>
  <c r="K51" i="75"/>
  <c r="C24" i="75"/>
  <c r="G24" i="75"/>
  <c r="K24" i="75"/>
  <c r="C28" i="75"/>
  <c r="G28" i="75"/>
  <c r="K28" i="75"/>
  <c r="C32" i="75"/>
  <c r="G32" i="75"/>
  <c r="K32" i="75"/>
  <c r="C36" i="75"/>
  <c r="G36" i="75"/>
  <c r="K36" i="75"/>
  <c r="P50" i="50" l="1"/>
  <c r="L50" i="50"/>
  <c r="H50" i="50"/>
  <c r="D50" i="50"/>
  <c r="R48" i="50"/>
  <c r="P48" i="50"/>
  <c r="N48" i="50"/>
  <c r="L48" i="50"/>
  <c r="J48" i="50"/>
  <c r="H48" i="50"/>
  <c r="F48" i="50"/>
  <c r="D48" i="50"/>
  <c r="B48" i="50"/>
  <c r="P47" i="50"/>
  <c r="O47" i="50"/>
  <c r="L47" i="50"/>
  <c r="K47" i="50"/>
  <c r="H47" i="50"/>
  <c r="G47" i="50"/>
  <c r="D47" i="50"/>
  <c r="C47" i="50"/>
  <c r="P46" i="50"/>
  <c r="L46" i="50"/>
  <c r="H46" i="50"/>
  <c r="D46" i="50"/>
  <c r="R45" i="50"/>
  <c r="Q45" i="50"/>
  <c r="P45" i="50"/>
  <c r="O45" i="50"/>
  <c r="N45" i="50"/>
  <c r="M45" i="50"/>
  <c r="L45" i="50"/>
  <c r="K45" i="50"/>
  <c r="J45" i="50"/>
  <c r="I45" i="50"/>
  <c r="H45" i="50"/>
  <c r="G45" i="50"/>
  <c r="F45" i="50"/>
  <c r="E45" i="50"/>
  <c r="D45" i="50"/>
  <c r="C45" i="50"/>
  <c r="B45" i="50"/>
  <c r="R44" i="50"/>
  <c r="P44" i="50"/>
  <c r="N44" i="50"/>
  <c r="L44" i="50"/>
  <c r="J44" i="50"/>
  <c r="H44" i="50"/>
  <c r="F44" i="50"/>
  <c r="D44" i="50"/>
  <c r="B44" i="50"/>
  <c r="P43" i="50"/>
  <c r="O43" i="50"/>
  <c r="L43" i="50"/>
  <c r="K43" i="50"/>
  <c r="H43" i="50"/>
  <c r="G43" i="50"/>
  <c r="D43" i="50"/>
  <c r="C43" i="50"/>
  <c r="P42" i="50"/>
  <c r="L42" i="50"/>
  <c r="H42" i="50"/>
  <c r="D42" i="50"/>
  <c r="R41" i="50"/>
  <c r="Q41" i="50"/>
  <c r="P41" i="50"/>
  <c r="O41" i="50"/>
  <c r="N41" i="50"/>
  <c r="M41" i="50"/>
  <c r="L41" i="50"/>
  <c r="K41" i="50"/>
  <c r="J41" i="50"/>
  <c r="I41" i="50"/>
  <c r="H41" i="50"/>
  <c r="G41" i="50"/>
  <c r="F41" i="50"/>
  <c r="E41" i="50"/>
  <c r="D41" i="50"/>
  <c r="C41" i="50"/>
  <c r="B41" i="50"/>
  <c r="R40" i="50"/>
  <c r="P40" i="50"/>
  <c r="N40" i="50"/>
  <c r="L40" i="50"/>
  <c r="J40" i="50"/>
  <c r="H40" i="50"/>
  <c r="F40" i="50"/>
  <c r="D40" i="50"/>
  <c r="B40" i="50"/>
  <c r="P39" i="50"/>
  <c r="O39" i="50"/>
  <c r="L39" i="50"/>
  <c r="K39" i="50"/>
  <c r="H39" i="50"/>
  <c r="G39" i="50"/>
  <c r="D39" i="50"/>
  <c r="C39" i="50"/>
  <c r="E39" i="50" l="1"/>
  <c r="I39" i="50"/>
  <c r="M39" i="50"/>
  <c r="Q39" i="50"/>
  <c r="B42" i="50"/>
  <c r="F42" i="50"/>
  <c r="J42" i="50"/>
  <c r="N42" i="50"/>
  <c r="R42" i="50"/>
  <c r="E43" i="50"/>
  <c r="I43" i="50"/>
  <c r="M43" i="50"/>
  <c r="Q43" i="50"/>
  <c r="B46" i="50"/>
  <c r="F46" i="50"/>
  <c r="J46" i="50"/>
  <c r="N46" i="50"/>
  <c r="R46" i="50"/>
  <c r="E47" i="50"/>
  <c r="I47" i="50"/>
  <c r="M47" i="50"/>
  <c r="Q47" i="50"/>
  <c r="B50" i="50"/>
  <c r="F50" i="50"/>
  <c r="J50" i="50"/>
  <c r="N50" i="50"/>
  <c r="R50" i="50"/>
  <c r="B39" i="50"/>
  <c r="F39" i="50"/>
  <c r="J39" i="50"/>
  <c r="N39" i="50"/>
  <c r="R39" i="50"/>
  <c r="B43" i="50"/>
  <c r="F43" i="50"/>
  <c r="J43" i="50"/>
  <c r="N43" i="50"/>
  <c r="R43" i="50"/>
  <c r="B47" i="50"/>
  <c r="F47" i="50"/>
  <c r="J47" i="50"/>
  <c r="N47" i="50"/>
  <c r="R47" i="50"/>
  <c r="E49" i="50"/>
  <c r="E53" i="50"/>
  <c r="I49" i="50"/>
  <c r="I53" i="50"/>
  <c r="M49" i="50"/>
  <c r="M53" i="50"/>
  <c r="Q49" i="50"/>
  <c r="Q53" i="50"/>
  <c r="C51" i="50"/>
  <c r="G51" i="50"/>
  <c r="K51" i="50"/>
  <c r="O51" i="50"/>
  <c r="B36" i="50"/>
  <c r="B52" i="50"/>
  <c r="F36" i="50"/>
  <c r="F52" i="50"/>
  <c r="J36" i="50"/>
  <c r="J52" i="50"/>
  <c r="N36" i="50"/>
  <c r="N52" i="50"/>
  <c r="R36" i="50"/>
  <c r="R52" i="50"/>
  <c r="C40" i="50"/>
  <c r="G40" i="50"/>
  <c r="K40" i="50"/>
  <c r="O40" i="50"/>
  <c r="E42" i="50"/>
  <c r="I42" i="50"/>
  <c r="M42" i="50"/>
  <c r="Q42" i="50"/>
  <c r="C44" i="50"/>
  <c r="G44" i="50"/>
  <c r="K44" i="50"/>
  <c r="O44" i="50"/>
  <c r="E46" i="50"/>
  <c r="I46" i="50"/>
  <c r="M46" i="50"/>
  <c r="Q46" i="50"/>
  <c r="C48" i="50"/>
  <c r="G48" i="50"/>
  <c r="K48" i="50"/>
  <c r="O48" i="50"/>
  <c r="B49" i="50"/>
  <c r="B53" i="50"/>
  <c r="F49" i="50"/>
  <c r="F53" i="50"/>
  <c r="J49" i="50"/>
  <c r="J53" i="50"/>
  <c r="N49" i="50"/>
  <c r="N53" i="50"/>
  <c r="R49" i="50"/>
  <c r="R53" i="50"/>
  <c r="E50" i="50"/>
  <c r="I50" i="50"/>
  <c r="M50" i="50"/>
  <c r="Q50" i="50"/>
  <c r="D51" i="50"/>
  <c r="H51" i="50"/>
  <c r="L51" i="50"/>
  <c r="P51" i="50"/>
  <c r="C36" i="50"/>
  <c r="C52" i="50"/>
  <c r="G36" i="50"/>
  <c r="G52" i="50"/>
  <c r="K36" i="50"/>
  <c r="K52" i="50"/>
  <c r="O36" i="50"/>
  <c r="O52" i="50"/>
  <c r="C49" i="50"/>
  <c r="C53" i="50"/>
  <c r="G49" i="50"/>
  <c r="G53" i="50"/>
  <c r="K49" i="50"/>
  <c r="K53" i="50"/>
  <c r="O49" i="50"/>
  <c r="O53" i="50"/>
  <c r="E51" i="50"/>
  <c r="I51" i="50"/>
  <c r="M51" i="50"/>
  <c r="Q51" i="50"/>
  <c r="D36" i="50"/>
  <c r="D52" i="50"/>
  <c r="H36" i="50"/>
  <c r="H52" i="50"/>
  <c r="L36" i="50"/>
  <c r="L52" i="50"/>
  <c r="P36" i="50"/>
  <c r="P52" i="50"/>
  <c r="E40" i="50"/>
  <c r="I40" i="50"/>
  <c r="M40" i="50"/>
  <c r="Q40" i="50"/>
  <c r="C42" i="50"/>
  <c r="G42" i="50"/>
  <c r="K42" i="50"/>
  <c r="O42" i="50"/>
  <c r="E44" i="50"/>
  <c r="I44" i="50"/>
  <c r="M44" i="50"/>
  <c r="Q44" i="50"/>
  <c r="C46" i="50"/>
  <c r="G46" i="50"/>
  <c r="K46" i="50"/>
  <c r="O46" i="50"/>
  <c r="E48" i="50"/>
  <c r="I48" i="50"/>
  <c r="M48" i="50"/>
  <c r="Q48" i="50"/>
  <c r="D49" i="50"/>
  <c r="D53" i="50"/>
  <c r="H49" i="50"/>
  <c r="H53" i="50"/>
  <c r="L49" i="50"/>
  <c r="L53" i="50"/>
  <c r="P49" i="50"/>
  <c r="P53" i="50"/>
  <c r="C50" i="50"/>
  <c r="G50" i="50"/>
  <c r="K50" i="50"/>
  <c r="O50" i="50"/>
  <c r="B51" i="50"/>
  <c r="F51" i="50"/>
  <c r="J51" i="50"/>
  <c r="N51" i="50"/>
  <c r="R51" i="50"/>
  <c r="E36" i="50"/>
  <c r="E52" i="50"/>
  <c r="I36" i="50"/>
  <c r="I52" i="50"/>
  <c r="M36" i="50"/>
  <c r="M52" i="50"/>
  <c r="Q36" i="50"/>
  <c r="Q52" i="50"/>
  <c r="N56" i="62" l="1"/>
  <c r="B56" i="62"/>
  <c r="N55" i="62"/>
  <c r="J55" i="62"/>
  <c r="B55" i="62"/>
  <c r="P53" i="62"/>
  <c r="N53" i="62"/>
  <c r="L53" i="62"/>
  <c r="J53" i="62"/>
  <c r="H53" i="62"/>
  <c r="F53" i="62"/>
  <c r="D53" i="62"/>
  <c r="B53" i="62"/>
  <c r="Q52" i="62"/>
  <c r="N52" i="62"/>
  <c r="M52" i="62"/>
  <c r="J52" i="62"/>
  <c r="I52" i="62"/>
  <c r="F52" i="62"/>
  <c r="E52" i="62"/>
  <c r="B52" i="62"/>
  <c r="Q48" i="62"/>
  <c r="N48" i="62"/>
  <c r="M48" i="62"/>
  <c r="J48" i="62"/>
  <c r="I48" i="62"/>
  <c r="F48" i="62"/>
  <c r="E48" i="62"/>
  <c r="B48" i="62"/>
  <c r="K1" i="62"/>
  <c r="N56" i="63"/>
  <c r="J56" i="63"/>
  <c r="F56" i="63"/>
  <c r="B56" i="63"/>
  <c r="F55" i="63"/>
  <c r="B55" i="63"/>
  <c r="P53" i="63"/>
  <c r="N53" i="63"/>
  <c r="L53" i="63"/>
  <c r="J53" i="63"/>
  <c r="H53" i="63"/>
  <c r="F53" i="63"/>
  <c r="D53" i="63"/>
  <c r="B53" i="63"/>
  <c r="Q52" i="63"/>
  <c r="N52" i="63"/>
  <c r="M52" i="63"/>
  <c r="J52" i="63"/>
  <c r="I52" i="63"/>
  <c r="F52" i="63"/>
  <c r="E52" i="63"/>
  <c r="B52" i="63"/>
  <c r="Q48" i="63"/>
  <c r="N48" i="63"/>
  <c r="M48" i="63"/>
  <c r="J48" i="63"/>
  <c r="I48" i="63"/>
  <c r="F48" i="63"/>
  <c r="E48" i="63"/>
  <c r="B48" i="63"/>
  <c r="K1" i="63"/>
  <c r="K1" i="50"/>
  <c r="C52" i="62" l="1"/>
  <c r="G52" i="62"/>
  <c r="C48" i="63"/>
  <c r="G48" i="63"/>
  <c r="K48" i="63"/>
  <c r="O48" i="63"/>
  <c r="C52" i="63"/>
  <c r="G52" i="63"/>
  <c r="K52" i="63"/>
  <c r="C48" i="62"/>
  <c r="G48" i="62"/>
  <c r="K48" i="62"/>
  <c r="K52" i="62"/>
  <c r="O52" i="62"/>
  <c r="E47" i="63"/>
  <c r="I47" i="63"/>
  <c r="M47" i="63"/>
  <c r="Q47" i="63"/>
  <c r="E51" i="63"/>
  <c r="I51" i="63"/>
  <c r="M51" i="63"/>
  <c r="Q51" i="63"/>
  <c r="C53" i="63"/>
  <c r="G53" i="63"/>
  <c r="K53" i="63"/>
  <c r="O53" i="63"/>
  <c r="E51" i="62"/>
  <c r="I51" i="62"/>
  <c r="M51" i="62"/>
  <c r="Q51" i="62"/>
  <c r="C53" i="62"/>
  <c r="G53" i="62"/>
  <c r="K53" i="62"/>
  <c r="O53" i="62"/>
  <c r="E53" i="63"/>
  <c r="I53" i="63"/>
  <c r="M53" i="63"/>
  <c r="Q53" i="63"/>
  <c r="E53" i="62"/>
  <c r="I53" i="62"/>
  <c r="M53" i="62"/>
  <c r="F50" i="63"/>
  <c r="H52" i="63"/>
  <c r="L52" i="63"/>
  <c r="F50" i="62"/>
  <c r="H52" i="62"/>
  <c r="P52" i="62"/>
  <c r="G50" i="63"/>
  <c r="O50" i="63"/>
  <c r="F51" i="63"/>
  <c r="N51" i="63"/>
  <c r="G50" i="62"/>
  <c r="O50" i="62"/>
  <c r="F51" i="62"/>
  <c r="J51" i="62"/>
  <c r="N51" i="62"/>
  <c r="D50" i="63"/>
  <c r="H50" i="63"/>
  <c r="L50" i="63"/>
  <c r="P50" i="63"/>
  <c r="C51" i="63"/>
  <c r="G51" i="63"/>
  <c r="K51" i="63"/>
  <c r="O51" i="63"/>
  <c r="D50" i="62"/>
  <c r="H50" i="62"/>
  <c r="L50" i="62"/>
  <c r="P50" i="62"/>
  <c r="C51" i="62"/>
  <c r="G51" i="62"/>
  <c r="K51" i="62"/>
  <c r="O51" i="62"/>
  <c r="Q53" i="62"/>
  <c r="B50" i="63"/>
  <c r="J50" i="63"/>
  <c r="N50" i="63"/>
  <c r="D52" i="63"/>
  <c r="P52" i="63"/>
  <c r="B50" i="62"/>
  <c r="J50" i="62"/>
  <c r="N50" i="62"/>
  <c r="D52" i="62"/>
  <c r="L52" i="62"/>
  <c r="C50" i="63"/>
  <c r="K50" i="63"/>
  <c r="B51" i="63"/>
  <c r="J51" i="63"/>
  <c r="C50" i="62"/>
  <c r="K50" i="62"/>
  <c r="B51" i="62"/>
  <c r="E50" i="63"/>
  <c r="I50" i="63"/>
  <c r="M50" i="63"/>
  <c r="Q50" i="63"/>
  <c r="D51" i="63"/>
  <c r="H51" i="63"/>
  <c r="L51" i="63"/>
  <c r="P51" i="63"/>
  <c r="O52" i="63"/>
  <c r="E50" i="62"/>
  <c r="I50" i="62"/>
  <c r="M50" i="62"/>
  <c r="Q50" i="62"/>
  <c r="D51" i="62"/>
  <c r="H51" i="62"/>
  <c r="L51" i="62"/>
  <c r="P51" i="62"/>
  <c r="O48" i="62"/>
  <c r="D48" i="63"/>
  <c r="L48" i="63"/>
  <c r="I47" i="62"/>
  <c r="Q47" i="62"/>
  <c r="H48" i="62"/>
  <c r="P48" i="62"/>
  <c r="B47" i="63"/>
  <c r="J47" i="63"/>
  <c r="N47" i="63"/>
  <c r="N55" i="63"/>
  <c r="B47" i="62"/>
  <c r="F47" i="62"/>
  <c r="J47" i="62"/>
  <c r="N47" i="62"/>
  <c r="C47" i="63"/>
  <c r="G47" i="63"/>
  <c r="K47" i="63"/>
  <c r="O47" i="63"/>
  <c r="C47" i="62"/>
  <c r="G47" i="62"/>
  <c r="K47" i="62"/>
  <c r="O47" i="62"/>
  <c r="H48" i="63"/>
  <c r="P48" i="63"/>
  <c r="E47" i="62"/>
  <c r="M47" i="62"/>
  <c r="D48" i="62"/>
  <c r="L48" i="62"/>
  <c r="F47" i="63"/>
  <c r="D47" i="63"/>
  <c r="H47" i="63"/>
  <c r="L47" i="63"/>
  <c r="P47" i="63"/>
  <c r="D47" i="62"/>
  <c r="H47" i="62"/>
  <c r="L47" i="62"/>
  <c r="P47" i="62"/>
  <c r="I28" i="63"/>
  <c r="F20" i="62"/>
  <c r="B24" i="62"/>
  <c r="F24" i="62"/>
  <c r="Q25" i="62"/>
  <c r="D26" i="62"/>
  <c r="O27" i="62"/>
  <c r="C56" i="62"/>
  <c r="K56" i="62"/>
  <c r="B31" i="50"/>
  <c r="Q32" i="50"/>
  <c r="O34" i="50"/>
  <c r="O55" i="62"/>
  <c r="J20" i="62"/>
  <c r="C20" i="63"/>
  <c r="G20" i="63"/>
  <c r="K20" i="63"/>
  <c r="O20" i="63"/>
  <c r="L49" i="63"/>
  <c r="E22" i="63"/>
  <c r="I22" i="63"/>
  <c r="M22" i="63"/>
  <c r="Q22" i="63"/>
  <c r="D23" i="63"/>
  <c r="H23" i="63"/>
  <c r="L23" i="63"/>
  <c r="P23" i="63"/>
  <c r="C24" i="63"/>
  <c r="G24" i="63"/>
  <c r="K24" i="63"/>
  <c r="O24" i="63"/>
  <c r="B25" i="63"/>
  <c r="F25" i="63"/>
  <c r="J25" i="63"/>
  <c r="N25" i="63"/>
  <c r="R25" i="63"/>
  <c r="P54" i="63"/>
  <c r="P56" i="63"/>
  <c r="E56" i="63"/>
  <c r="I56" i="63"/>
  <c r="M56" i="63"/>
  <c r="J55" i="63"/>
  <c r="J27" i="63"/>
  <c r="C49" i="62"/>
  <c r="N24" i="50"/>
  <c r="M25" i="50"/>
  <c r="L26" i="50"/>
  <c r="P26" i="50"/>
  <c r="J28" i="50"/>
  <c r="I29" i="50"/>
  <c r="H30" i="50"/>
  <c r="G31" i="50"/>
  <c r="Q20" i="63"/>
  <c r="N23" i="63"/>
  <c r="M24" i="63"/>
  <c r="F27" i="63"/>
  <c r="E28" i="63"/>
  <c r="D29" i="63"/>
  <c r="I23" i="50"/>
  <c r="P27" i="50"/>
  <c r="C55" i="63"/>
  <c r="G55" i="63"/>
  <c r="K55" i="63"/>
  <c r="O55" i="63"/>
  <c r="M29" i="63"/>
  <c r="M57" i="62"/>
  <c r="Q57" i="62"/>
  <c r="E23" i="50"/>
  <c r="M23" i="50"/>
  <c r="Q23" i="50"/>
  <c r="D24" i="50"/>
  <c r="H24" i="50"/>
  <c r="L24" i="50"/>
  <c r="P24" i="50"/>
  <c r="C25" i="50"/>
  <c r="G25" i="50"/>
  <c r="K25" i="50"/>
  <c r="O25" i="50"/>
  <c r="B26" i="50"/>
  <c r="F26" i="50"/>
  <c r="J26" i="50"/>
  <c r="N26" i="50"/>
  <c r="R26" i="50"/>
  <c r="M27" i="50"/>
  <c r="D28" i="50"/>
  <c r="H28" i="50"/>
  <c r="L28" i="50"/>
  <c r="P28" i="50"/>
  <c r="C29" i="50"/>
  <c r="G29" i="50"/>
  <c r="K29" i="50"/>
  <c r="F27" i="50"/>
  <c r="D22" i="62"/>
  <c r="H22" i="62"/>
  <c r="F55" i="62"/>
  <c r="E56" i="62"/>
  <c r="I56" i="62"/>
  <c r="M56" i="62"/>
  <c r="M29" i="62"/>
  <c r="Q56" i="62"/>
  <c r="Q29" i="62"/>
  <c r="D57" i="62"/>
  <c r="H57" i="62"/>
  <c r="L57" i="62"/>
  <c r="P57" i="62"/>
  <c r="H25" i="50"/>
  <c r="B28" i="62"/>
  <c r="B23" i="50"/>
  <c r="F23" i="50"/>
  <c r="J23" i="50"/>
  <c r="N23" i="50"/>
  <c r="R23" i="50"/>
  <c r="E24" i="50"/>
  <c r="I24" i="50"/>
  <c r="M24" i="50"/>
  <c r="Q24" i="50"/>
  <c r="D25" i="50"/>
  <c r="L25" i="50"/>
  <c r="P25" i="50"/>
  <c r="C26" i="50"/>
  <c r="G26" i="50"/>
  <c r="K26" i="50"/>
  <c r="O26" i="50"/>
  <c r="J27" i="50"/>
  <c r="E28" i="50"/>
  <c r="I28" i="50"/>
  <c r="M28" i="50"/>
  <c r="Q28" i="50"/>
  <c r="D29" i="50"/>
  <c r="H29" i="50"/>
  <c r="L29" i="50"/>
  <c r="O29" i="50"/>
  <c r="B30" i="50"/>
  <c r="F30" i="50"/>
  <c r="J30" i="50"/>
  <c r="N30" i="50"/>
  <c r="R30" i="50"/>
  <c r="E31" i="50"/>
  <c r="I31" i="50"/>
  <c r="M31" i="50"/>
  <c r="Q31" i="50"/>
  <c r="D32" i="50"/>
  <c r="H32" i="50"/>
  <c r="L32" i="50"/>
  <c r="C33" i="50"/>
  <c r="K33" i="50"/>
  <c r="B34" i="50"/>
  <c r="J34" i="50"/>
  <c r="R34" i="50"/>
  <c r="I35" i="50"/>
  <c r="Q35" i="50"/>
  <c r="E21" i="62"/>
  <c r="I21" i="62"/>
  <c r="C23" i="62"/>
  <c r="G23" i="62"/>
  <c r="R24" i="62"/>
  <c r="E25" i="62"/>
  <c r="P26" i="62"/>
  <c r="R28" i="62"/>
  <c r="P29" i="50"/>
  <c r="C30" i="50"/>
  <c r="G30" i="50"/>
  <c r="K30" i="50"/>
  <c r="O30" i="50"/>
  <c r="F31" i="50"/>
  <c r="J31" i="50"/>
  <c r="N31" i="50"/>
  <c r="R31" i="50"/>
  <c r="D33" i="50"/>
  <c r="P33" i="50"/>
  <c r="B35" i="50"/>
  <c r="N35" i="50"/>
  <c r="P21" i="63"/>
  <c r="O22" i="63"/>
  <c r="L25" i="63"/>
  <c r="K26" i="63"/>
  <c r="B20" i="62"/>
  <c r="N20" i="62"/>
  <c r="R20" i="62"/>
  <c r="M21" i="62"/>
  <c r="Q21" i="62"/>
  <c r="L22" i="62"/>
  <c r="P22" i="62"/>
  <c r="K23" i="62"/>
  <c r="O23" i="62"/>
  <c r="J24" i="62"/>
  <c r="N24" i="62"/>
  <c r="I25" i="62"/>
  <c r="M25" i="62"/>
  <c r="H26" i="62"/>
  <c r="L26" i="62"/>
  <c r="C55" i="62"/>
  <c r="G27" i="62"/>
  <c r="K55" i="62"/>
  <c r="K27" i="62"/>
  <c r="F28" i="62"/>
  <c r="J28" i="62"/>
  <c r="E57" i="62"/>
  <c r="E29" i="62"/>
  <c r="I57" i="62"/>
  <c r="I29" i="62"/>
  <c r="N28" i="62"/>
  <c r="F56" i="62"/>
  <c r="C27" i="62"/>
  <c r="G55" i="62"/>
  <c r="J56" i="62"/>
  <c r="E20" i="63"/>
  <c r="I20" i="63"/>
  <c r="M20" i="63"/>
  <c r="D21" i="63"/>
  <c r="L21" i="63"/>
  <c r="G22" i="63"/>
  <c r="K22" i="63"/>
  <c r="F23" i="63"/>
  <c r="J23" i="63"/>
  <c r="E24" i="63"/>
  <c r="I24" i="63"/>
  <c r="D25" i="63"/>
  <c r="H25" i="63"/>
  <c r="G26" i="63"/>
  <c r="H29" i="63"/>
  <c r="C20" i="62"/>
  <c r="G20" i="62"/>
  <c r="K20" i="62"/>
  <c r="O20" i="62"/>
  <c r="E22" i="62"/>
  <c r="I22" i="62"/>
  <c r="M22" i="62"/>
  <c r="Q22" i="62"/>
  <c r="D23" i="62"/>
  <c r="H23" i="62"/>
  <c r="L23" i="62"/>
  <c r="P23" i="62"/>
  <c r="C24" i="62"/>
  <c r="G24" i="62"/>
  <c r="K24" i="62"/>
  <c r="O24" i="62"/>
  <c r="B25" i="62"/>
  <c r="F25" i="62"/>
  <c r="J25" i="62"/>
  <c r="N25" i="62"/>
  <c r="R25" i="62"/>
  <c r="B20" i="63"/>
  <c r="F20" i="63"/>
  <c r="J20" i="63"/>
  <c r="N20" i="63"/>
  <c r="R20" i="63"/>
  <c r="Q21" i="63"/>
  <c r="D22" i="63"/>
  <c r="H22" i="63"/>
  <c r="L22" i="63"/>
  <c r="P22" i="63"/>
  <c r="C23" i="63"/>
  <c r="G23" i="63"/>
  <c r="E20" i="62"/>
  <c r="I20" i="62"/>
  <c r="M20" i="62"/>
  <c r="Q20" i="62"/>
  <c r="D23" i="50"/>
  <c r="H23" i="50"/>
  <c r="L23" i="50"/>
  <c r="P23" i="50"/>
  <c r="C23" i="50"/>
  <c r="C24" i="50"/>
  <c r="G23" i="50"/>
  <c r="G24" i="50"/>
  <c r="K23" i="50"/>
  <c r="K24" i="50"/>
  <c r="O23" i="50"/>
  <c r="O24" i="50"/>
  <c r="B24" i="50"/>
  <c r="B25" i="50"/>
  <c r="F24" i="50"/>
  <c r="F25" i="50"/>
  <c r="J25" i="50"/>
  <c r="J24" i="50"/>
  <c r="R24" i="50"/>
  <c r="R25" i="50"/>
  <c r="E25" i="50"/>
  <c r="E26" i="50"/>
  <c r="I25" i="50"/>
  <c r="I26" i="50"/>
  <c r="Q25" i="50"/>
  <c r="Q26" i="50"/>
  <c r="D26" i="50"/>
  <c r="D27" i="50"/>
  <c r="H26" i="50"/>
  <c r="H27" i="50"/>
  <c r="C27" i="50"/>
  <c r="C28" i="50"/>
  <c r="G27" i="50"/>
  <c r="G28" i="50"/>
  <c r="K27" i="50"/>
  <c r="O27" i="50"/>
  <c r="O28" i="50"/>
  <c r="B28" i="50"/>
  <c r="B29" i="50"/>
  <c r="F28" i="50"/>
  <c r="F29" i="50"/>
  <c r="N28" i="50"/>
  <c r="N29" i="50"/>
  <c r="R28" i="50"/>
  <c r="R29" i="50"/>
  <c r="E29" i="50"/>
  <c r="E30" i="50"/>
  <c r="M29" i="50"/>
  <c r="M30" i="50"/>
  <c r="Q29" i="50"/>
  <c r="Q30" i="50"/>
  <c r="D30" i="50"/>
  <c r="D31" i="50"/>
  <c r="L30" i="50"/>
  <c r="L31" i="50"/>
  <c r="P30" i="50"/>
  <c r="P31" i="50"/>
  <c r="C31" i="50"/>
  <c r="C32" i="50"/>
  <c r="K31" i="50"/>
  <c r="K32" i="50"/>
  <c r="O31" i="50"/>
  <c r="O32" i="50"/>
  <c r="B32" i="50"/>
  <c r="B33" i="50"/>
  <c r="F32" i="50"/>
  <c r="J32" i="50"/>
  <c r="J33" i="50"/>
  <c r="N32" i="50"/>
  <c r="N33" i="50"/>
  <c r="R32" i="50"/>
  <c r="R33" i="50"/>
  <c r="E33" i="50"/>
  <c r="I33" i="50"/>
  <c r="I34" i="50"/>
  <c r="M33" i="50"/>
  <c r="M34" i="50"/>
  <c r="Q33" i="50"/>
  <c r="Q34" i="50"/>
  <c r="D34" i="50"/>
  <c r="H34" i="50"/>
  <c r="L34" i="50"/>
  <c r="L35" i="50"/>
  <c r="P34" i="50"/>
  <c r="P35" i="50"/>
  <c r="C35" i="50"/>
  <c r="G35" i="50"/>
  <c r="K35" i="50"/>
  <c r="O35" i="50"/>
  <c r="H35" i="50"/>
  <c r="N25" i="50"/>
  <c r="M26" i="50"/>
  <c r="K28" i="50"/>
  <c r="J29" i="50"/>
  <c r="I30" i="50"/>
  <c r="H31" i="50"/>
  <c r="G32" i="50"/>
  <c r="F33" i="50"/>
  <c r="E34" i="50"/>
  <c r="D35" i="50"/>
  <c r="E27" i="50"/>
  <c r="I27" i="50"/>
  <c r="B27" i="50"/>
  <c r="N27" i="50"/>
  <c r="R27" i="50"/>
  <c r="I32" i="50"/>
  <c r="M32" i="50"/>
  <c r="H33" i="50"/>
  <c r="L33" i="50"/>
  <c r="G34" i="50"/>
  <c r="K34" i="50"/>
  <c r="F35" i="50"/>
  <c r="J35" i="50"/>
  <c r="E32" i="50"/>
  <c r="C34" i="50"/>
  <c r="R35" i="50"/>
  <c r="Q27" i="50"/>
  <c r="P32" i="50"/>
  <c r="G33" i="50"/>
  <c r="O33" i="50"/>
  <c r="F34" i="50"/>
  <c r="N34" i="50"/>
  <c r="E35" i="50"/>
  <c r="M35" i="50"/>
  <c r="L27" i="50"/>
  <c r="B49" i="63"/>
  <c r="B21" i="63"/>
  <c r="F49" i="63"/>
  <c r="F21" i="63"/>
  <c r="J49" i="63"/>
  <c r="J21" i="63"/>
  <c r="N49" i="63"/>
  <c r="N21" i="63"/>
  <c r="R21" i="63"/>
  <c r="E54" i="63"/>
  <c r="E26" i="63"/>
  <c r="I26" i="63"/>
  <c r="I54" i="63"/>
  <c r="M54" i="63"/>
  <c r="M26" i="63"/>
  <c r="Q26" i="63"/>
  <c r="Q54" i="63"/>
  <c r="D55" i="63"/>
  <c r="D27" i="63"/>
  <c r="H27" i="63"/>
  <c r="H55" i="63"/>
  <c r="L55" i="63"/>
  <c r="L27" i="63"/>
  <c r="P27" i="63"/>
  <c r="P55" i="63"/>
  <c r="C56" i="63"/>
  <c r="C28" i="63"/>
  <c r="G56" i="63"/>
  <c r="G28" i="63"/>
  <c r="K56" i="63"/>
  <c r="K28" i="63"/>
  <c r="O56" i="63"/>
  <c r="O28" i="63"/>
  <c r="B57" i="63"/>
  <c r="B29" i="63"/>
  <c r="F57" i="63"/>
  <c r="F29" i="63"/>
  <c r="J57" i="63"/>
  <c r="J29" i="63"/>
  <c r="N57" i="63"/>
  <c r="N29" i="63"/>
  <c r="R29" i="63"/>
  <c r="R57" i="63"/>
  <c r="H57" i="63"/>
  <c r="G49" i="63"/>
  <c r="E49" i="63"/>
  <c r="E21" i="63"/>
  <c r="I49" i="63"/>
  <c r="I21" i="63"/>
  <c r="M49" i="63"/>
  <c r="M21" i="63"/>
  <c r="K23" i="63"/>
  <c r="O23" i="63"/>
  <c r="B24" i="63"/>
  <c r="F24" i="63"/>
  <c r="J24" i="63"/>
  <c r="N24" i="63"/>
  <c r="R24" i="63"/>
  <c r="E25" i="63"/>
  <c r="I25" i="63"/>
  <c r="M25" i="63"/>
  <c r="Q25" i="63"/>
  <c r="D54" i="63"/>
  <c r="D26" i="63"/>
  <c r="H26" i="63"/>
  <c r="L54" i="63"/>
  <c r="P26" i="63"/>
  <c r="E57" i="63"/>
  <c r="I57" i="63"/>
  <c r="M57" i="63"/>
  <c r="D20" i="63"/>
  <c r="H20" i="63"/>
  <c r="L20" i="63"/>
  <c r="P20" i="63"/>
  <c r="C21" i="63"/>
  <c r="C49" i="63"/>
  <c r="G21" i="63"/>
  <c r="K49" i="63"/>
  <c r="K21" i="63"/>
  <c r="O21" i="63"/>
  <c r="O49" i="63"/>
  <c r="B22" i="63"/>
  <c r="F22" i="63"/>
  <c r="J22" i="63"/>
  <c r="N22" i="63"/>
  <c r="R22" i="63"/>
  <c r="E23" i="63"/>
  <c r="I23" i="63"/>
  <c r="M23" i="63"/>
  <c r="Q23" i="63"/>
  <c r="D24" i="63"/>
  <c r="H24" i="63"/>
  <c r="L24" i="63"/>
  <c r="P24" i="63"/>
  <c r="C25" i="63"/>
  <c r="G25" i="63"/>
  <c r="K25" i="63"/>
  <c r="O25" i="63"/>
  <c r="B54" i="63"/>
  <c r="B26" i="63"/>
  <c r="F54" i="63"/>
  <c r="F26" i="63"/>
  <c r="J54" i="63"/>
  <c r="J26" i="63"/>
  <c r="N54" i="63"/>
  <c r="N26" i="63"/>
  <c r="R26" i="63"/>
  <c r="E55" i="63"/>
  <c r="E27" i="63"/>
  <c r="I27" i="63"/>
  <c r="I55" i="63"/>
  <c r="M55" i="63"/>
  <c r="M27" i="63"/>
  <c r="Q27" i="63"/>
  <c r="Q55" i="63"/>
  <c r="D28" i="63"/>
  <c r="D56" i="63"/>
  <c r="H28" i="63"/>
  <c r="L28" i="63"/>
  <c r="L56" i="63"/>
  <c r="P28" i="63"/>
  <c r="C57" i="63"/>
  <c r="C29" i="63"/>
  <c r="G57" i="63"/>
  <c r="G29" i="63"/>
  <c r="K57" i="63"/>
  <c r="K29" i="63"/>
  <c r="O57" i="63"/>
  <c r="O29" i="63"/>
  <c r="C22" i="63"/>
  <c r="B23" i="63"/>
  <c r="R23" i="63"/>
  <c r="Q24" i="63"/>
  <c r="P25" i="63"/>
  <c r="O26" i="63"/>
  <c r="N27" i="63"/>
  <c r="M28" i="63"/>
  <c r="Q49" i="63"/>
  <c r="D49" i="63"/>
  <c r="H49" i="63"/>
  <c r="P49" i="63"/>
  <c r="C54" i="63"/>
  <c r="G54" i="63"/>
  <c r="D57" i="63"/>
  <c r="H21" i="63"/>
  <c r="C26" i="63"/>
  <c r="B27" i="63"/>
  <c r="R27" i="63"/>
  <c r="Q28" i="63"/>
  <c r="H54" i="63"/>
  <c r="H56" i="63"/>
  <c r="L26" i="63"/>
  <c r="C27" i="63"/>
  <c r="G27" i="63"/>
  <c r="K27" i="63"/>
  <c r="O27" i="63"/>
  <c r="B28" i="63"/>
  <c r="F28" i="63"/>
  <c r="J28" i="63"/>
  <c r="N28" i="63"/>
  <c r="R28" i="63"/>
  <c r="E29" i="63"/>
  <c r="I29" i="63"/>
  <c r="Q56" i="63"/>
  <c r="D20" i="62"/>
  <c r="D21" i="62"/>
  <c r="H20" i="62"/>
  <c r="H21" i="62"/>
  <c r="L20" i="62"/>
  <c r="L21" i="62"/>
  <c r="P20" i="62"/>
  <c r="P21" i="62"/>
  <c r="C21" i="62"/>
  <c r="C22" i="62"/>
  <c r="G21" i="62"/>
  <c r="G49" i="62"/>
  <c r="G22" i="62"/>
  <c r="K21" i="62"/>
  <c r="K22" i="62"/>
  <c r="O21" i="62"/>
  <c r="O49" i="62"/>
  <c r="O22" i="62"/>
  <c r="B22" i="62"/>
  <c r="B23" i="62"/>
  <c r="F22" i="62"/>
  <c r="F23" i="62"/>
  <c r="J22" i="62"/>
  <c r="J23" i="62"/>
  <c r="N22" i="62"/>
  <c r="N23" i="62"/>
  <c r="R22" i="62"/>
  <c r="R23" i="62"/>
  <c r="E23" i="62"/>
  <c r="E24" i="62"/>
  <c r="I23" i="62"/>
  <c r="I24" i="62"/>
  <c r="M23" i="62"/>
  <c r="M24" i="62"/>
  <c r="Q23" i="62"/>
  <c r="Q24" i="62"/>
  <c r="D24" i="62"/>
  <c r="D25" i="62"/>
  <c r="H24" i="62"/>
  <c r="H25" i="62"/>
  <c r="L24" i="62"/>
  <c r="L25" i="62"/>
  <c r="P24" i="62"/>
  <c r="P25" i="62"/>
  <c r="C25" i="62"/>
  <c r="C26" i="62"/>
  <c r="G25" i="62"/>
  <c r="G26" i="62"/>
  <c r="K25" i="62"/>
  <c r="K26" i="62"/>
  <c r="O25" i="62"/>
  <c r="O26" i="62"/>
  <c r="B26" i="62"/>
  <c r="B54" i="62"/>
  <c r="B27" i="62"/>
  <c r="F26" i="62"/>
  <c r="F54" i="62"/>
  <c r="F27" i="62"/>
  <c r="J26" i="62"/>
  <c r="J54" i="62"/>
  <c r="J27" i="62"/>
  <c r="N26" i="62"/>
  <c r="N54" i="62"/>
  <c r="N27" i="62"/>
  <c r="R26" i="62"/>
  <c r="O54" i="62"/>
  <c r="G54" i="62"/>
  <c r="R27" i="62"/>
  <c r="E55" i="62"/>
  <c r="E27" i="62"/>
  <c r="E28" i="62"/>
  <c r="I55" i="62"/>
  <c r="I27" i="62"/>
  <c r="I28" i="62"/>
  <c r="M55" i="62"/>
  <c r="M27" i="62"/>
  <c r="M28" i="62"/>
  <c r="Q55" i="62"/>
  <c r="Q27" i="62"/>
  <c r="Q28" i="62"/>
  <c r="D28" i="62"/>
  <c r="D56" i="62"/>
  <c r="D29" i="62"/>
  <c r="H28" i="62"/>
  <c r="H56" i="62"/>
  <c r="H29" i="62"/>
  <c r="L28" i="62"/>
  <c r="L56" i="62"/>
  <c r="L29" i="62"/>
  <c r="P28" i="62"/>
  <c r="P56" i="62"/>
  <c r="P29" i="62"/>
  <c r="C29" i="62"/>
  <c r="G29" i="62"/>
  <c r="G57" i="62"/>
  <c r="K29" i="62"/>
  <c r="O29" i="62"/>
  <c r="O57" i="62"/>
  <c r="K49" i="62"/>
  <c r="K54" i="63"/>
  <c r="O54" i="63"/>
  <c r="L29" i="63"/>
  <c r="P57" i="63"/>
  <c r="P29" i="63"/>
  <c r="L57" i="63"/>
  <c r="C54" i="62"/>
  <c r="C57" i="62"/>
  <c r="Q57" i="63"/>
  <c r="Q29" i="63"/>
  <c r="K54" i="62"/>
  <c r="K57" i="62"/>
  <c r="B21" i="62"/>
  <c r="F21" i="62"/>
  <c r="J21" i="62"/>
  <c r="N21" i="62"/>
  <c r="R21" i="62"/>
  <c r="E54" i="62"/>
  <c r="E26" i="62"/>
  <c r="I54" i="62"/>
  <c r="I26" i="62"/>
  <c r="M54" i="62"/>
  <c r="M26" i="62"/>
  <c r="Q54" i="62"/>
  <c r="Q26" i="62"/>
  <c r="D55" i="62"/>
  <c r="D27" i="62"/>
  <c r="H55" i="62"/>
  <c r="H27" i="62"/>
  <c r="L55" i="62"/>
  <c r="L27" i="62"/>
  <c r="P55" i="62"/>
  <c r="P27" i="62"/>
  <c r="C28" i="62"/>
  <c r="G28" i="62"/>
  <c r="K28" i="62"/>
  <c r="O28" i="62"/>
  <c r="B29" i="62"/>
  <c r="F29" i="62"/>
  <c r="J29" i="62"/>
  <c r="N29" i="62"/>
  <c r="R29" i="62"/>
  <c r="B49" i="62"/>
  <c r="J49" i="62"/>
  <c r="B57" i="62"/>
  <c r="J57" i="62"/>
  <c r="D49" i="62"/>
  <c r="H49" i="62"/>
  <c r="L49" i="62"/>
  <c r="P49" i="62"/>
  <c r="F49" i="62"/>
  <c r="N49" i="62"/>
  <c r="F57" i="62"/>
  <c r="N57" i="62"/>
  <c r="E49" i="62"/>
  <c r="I49" i="62"/>
  <c r="M49" i="62"/>
  <c r="Q49" i="62"/>
  <c r="D54" i="62"/>
  <c r="H54" i="62"/>
  <c r="L54" i="62"/>
  <c r="P54" i="62"/>
  <c r="G56" i="62"/>
  <c r="O56" i="62"/>
</calcChain>
</file>

<file path=xl/sharedStrings.xml><?xml version="1.0" encoding="utf-8"?>
<sst xmlns="http://schemas.openxmlformats.org/spreadsheetml/2006/main" count="1082" uniqueCount="201">
  <si>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</si>
  <si>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</si>
  <si>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</si>
  <si>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</si>
  <si>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</si>
  <si>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</si>
  <si>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</si>
  <si>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</si>
  <si>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</si>
  <si>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</si>
  <si>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</si>
  <si>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</si>
  <si>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</si>
  <si>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</si>
  <si>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</si>
  <si>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</si>
  <si>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</si>
  <si>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</si>
  <si>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</si>
  <si>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</si>
  <si>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</si>
  <si>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</si>
  <si>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</si>
  <si>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</si>
  <si>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</si>
  <si>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</si>
  <si>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</si>
  <si>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</si>
  <si>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</si>
  <si>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</si>
  <si>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</si>
  <si>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</si>
  <si>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</si>
  <si>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</si>
  <si>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</si>
  <si>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</si>
  <si>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</si>
  <si>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</si>
  <si>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</si>
  <si>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</si>
  <si>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</si>
  <si>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</si>
  <si>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</si>
  <si>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</si>
  <si>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</si>
  <si>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</si>
  <si>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</si>
  <si>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Vorbemerkungen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</si>
  <si>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</si>
  <si>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</si>
  <si>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</si>
  <si>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</si>
  <si>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</si>
  <si>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</si>
  <si>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</si>
  <si>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</si>
  <si>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</si>
  <si>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</si>
  <si>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</si>
  <si>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</si>
  <si>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</si>
  <si>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</si>
  <si>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</si>
  <si>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</si>
  <si>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</si>
  <si>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 xml:space="preserve"> Arbeitnehmerentgelts je Arbeitnehmer
Veränderung zum Vorjahr in %</t>
  </si>
  <si>
    <t>in EUR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</si>
  <si>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</si>
  <si>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</si>
  <si>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</si>
  <si>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</si>
  <si>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</si>
  <si>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</si>
  <si>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</si>
  <si>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</si>
  <si>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Baugewerbe</t>
  </si>
  <si>
    <t>Tel. 0331 8173  - 1777</t>
  </si>
  <si>
    <t>Fax 030 9028  -  4091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</si>
  <si>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</si>
  <si>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</si>
  <si>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</si>
  <si>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</si>
  <si>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</si>
  <si>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</si>
  <si>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</si>
  <si>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</si>
  <si>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</si>
  <si>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</si>
  <si>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</si>
  <si>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</si>
  <si>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</si>
  <si>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</si>
  <si>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</si>
  <si>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</si>
  <si>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</si>
  <si>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</si>
  <si>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</si>
  <si>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</si>
  <si>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Handel, Verkehr, Gastgewerbe, Information und Kommunikation</t>
  </si>
  <si>
    <t>Finanz-, Versicherungs- und Unternehmensdienstleister, Grundstücks- u. Wohnungsw.</t>
  </si>
  <si>
    <t>Öffentliche und sonstige Dienstleister, Erziehung, Gesundheit</t>
  </si>
  <si>
    <t>nach Wirtschaftsbereichen</t>
  </si>
  <si>
    <t xml:space="preserve">nach Wirtschaftsbereichen  </t>
  </si>
  <si>
    <t>ohne marginal Beschäftigte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</si>
  <si>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</si>
  <si>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</si>
  <si>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</si>
  <si>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</si>
  <si>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</si>
  <si>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</si>
  <si>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</si>
  <si>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r>
      <t xml:space="preserve">Arbeitnehmerentgelt je Arbeitnehmer
im Land Berlin und Deutschland
</t>
    </r>
    <r>
      <rPr>
        <sz val="9"/>
        <rFont val="Arial"/>
        <family val="2"/>
      </rPr>
      <t>Veränderung gegenüber dem Vorjahr in %</t>
    </r>
  </si>
  <si>
    <t>Land Berlin</t>
  </si>
  <si>
    <t xml:space="preserve">Arbeitnehmer im Land Berlin </t>
  </si>
  <si>
    <t>nach Bundesländern</t>
  </si>
  <si>
    <t>Öffentliche
Verwaltung,
Verteidi-
gung,
Sozial-
versiche-
rung</t>
  </si>
  <si>
    <t>Alte Bundesländer ohne Berlin</t>
  </si>
  <si>
    <t>Neue Bundesländer ohne Berlin</t>
  </si>
  <si>
    <t>unsortiert:</t>
  </si>
  <si>
    <t>unsortiert</t>
  </si>
  <si>
    <t>Anteil an Bruttolöhnen und -gehältern insgesamt in %</t>
  </si>
  <si>
    <t>Bruttolöhne und -gehälter je Arbeitnehmer nach Bundesländern</t>
  </si>
  <si>
    <t>Bruttolöhne und -gehälter je Arbeitsstunde nach Bundesländern in EUR</t>
  </si>
  <si>
    <t>Deutschland  ≙ 100</t>
  </si>
  <si>
    <t>Land- und Forstwirtschaft; Fischerei</t>
  </si>
  <si>
    <t>P I 2 – j / 14</t>
  </si>
  <si>
    <t>Potsdam, 2015</t>
  </si>
  <si>
    <t xml:space="preserve">im Land Berlin und Deutschland 2014 </t>
  </si>
  <si>
    <t xml:space="preserve">2000 bis 2014 nach Bundesländern </t>
  </si>
  <si>
    <t>im Land Berlin 2000 bis 2014</t>
  </si>
  <si>
    <t>in Deutschland 2000 bis 2014</t>
  </si>
  <si>
    <t>Berlin 2000 bis 2014</t>
  </si>
  <si>
    <t xml:space="preserve">im Land Berlin 2000 bis 2014 </t>
  </si>
  <si>
    <t xml:space="preserve">2000 bis 2014 nach Bundesländern  </t>
  </si>
  <si>
    <t>in Deutschland 2003 bis 2014</t>
  </si>
  <si>
    <t>1  Arbeitnehmerentgelt je Arbeitnehmer 2014 im Land Berlin und Deutschland 
    nach Wirtschaftsbereichen</t>
  </si>
  <si>
    <t>Arbeitnehmerentgelt je Arbeitnehmer 2014 in EUR</t>
  </si>
  <si>
    <t>1   Arbeitnehmerentgelt im Land Berlin 2000 bis 2014 nach  ausgewählten Wirtschaftsbereichen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</si>
  <si>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</si>
  <si>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</si>
  <si>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</si>
  <si>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</si>
  <si>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2   Arbeitnehmerentgelt im Land Berlin 2008 bis 2014 nach Wirtschaftsbereichen</t>
  </si>
  <si>
    <t>Veränderung  gegenüber dem Vorjahr in %</t>
  </si>
  <si>
    <t>Berechnungsstand: August 2014/Februar 2015
(Ergebnisse der Revision 2014)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</si>
  <si>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</si>
  <si>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</si>
  <si>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</si>
  <si>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</si>
  <si>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</si>
  <si>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</si>
  <si>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</si>
  <si>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</si>
  <si>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</si>
  <si>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</si>
  <si>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</si>
  <si>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</si>
  <si>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</si>
  <si>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</si>
  <si>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</si>
  <si>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</si>
  <si>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2010 ≙ 100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</si>
  <si>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</si>
  <si>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</si>
  <si>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3   Arbeitnehmerentgelt je Arbeitnehmer im Land Berlin 2000 bis 2014 nach  ausgewählten Wirtschaftsbereichen</t>
  </si>
  <si>
    <t>4   Arbeitnehmerentgelt je Arbeitnehmer im Land Berlin 2008 bis 2014 nach Wirtschaftsbereichen</t>
  </si>
  <si>
    <t>5   Bruttolöhne und -gehälter im Land Berlin 2000 bis 2014 nach  ausgewählten Wirtschaftsbereichen</t>
  </si>
  <si>
    <t>6   Bruttolöhne und -gehälter im Land Berlin 2008 bis 2014 nach Wirtschaftsbereichen</t>
  </si>
  <si>
    <t>8    Bruttolöhne und -gehälter je Arbeitnehmer im Land Berlin 2008 bis 2014 nach Wirtschaftsbereichen</t>
  </si>
  <si>
    <t>8   Bruttolöhne und -gehälter je Arbeitnehmer im Land Berlin 2008 bis 2014 nach Wirtschaftsbereichen</t>
  </si>
  <si>
    <t>11   Arbeitnehmer im Land Berlin 2008 bis 2014 nach Wirtschaftsbereichen</t>
  </si>
  <si>
    <t>12  Arbeitnehmerentgelt in Deutschland 2000 bis 2014 nach Bundesländern</t>
  </si>
  <si>
    <t>13  Arbeitnehmerentgelt  je Arbeitnehmer in Deutschland 2000 bis 2014 nach Bundesländern</t>
  </si>
  <si>
    <t>14  Bruttolöhne und -gehälter in Deutschland 2000 bis 2014 nach Bundesländern</t>
  </si>
  <si>
    <t>15  Bruttolöhne und -gehälter  je Arbeitnehmer in Deutschland 2000 bis 2014 nach Bundesländern</t>
  </si>
  <si>
    <t>16  Arbeitnehmer in Deutschland 2000 bis 2014 nach Bundesländern</t>
  </si>
  <si>
    <t>17  Bruttolöhne und -gehälter der Arbeitnehmer ohne marginal Beschäftigte in Deutschland 
      2003 bis 2014 nach Bundesländern</t>
  </si>
  <si>
    <t>18  Bruttolöhne und -gehälter  je Arbeitnehmer ohne marginal Beschäftigte in Deutschland 
      2003 bis 2014 nach Bundesländern</t>
  </si>
  <si>
    <t>2  Bruttolöhne und -gehälter je Arbeitnehmer 2010 und 2014 nach Bundesländern</t>
  </si>
  <si>
    <t>3 Bruttolöhne und -gehälter je Arbeitsstunde 2010 und 2014 nach Bundesländern</t>
  </si>
  <si>
    <t>7    Bruttolöhne und -gehälter je Arbeitnehmer im Land Berlin 2000 bis 2014
      nach  ausgewählten Wirtschaftsbereichen</t>
  </si>
  <si>
    <t>9   Arbeitnehmerentgelt je Arbeitsstunde im Land Berlin 2008 bis 2014
     nach  ausgewählten Wirtschaftsbereichen</t>
  </si>
  <si>
    <t>10    Bruttolöhne und -gehälter je Arbeitsstunde im Land Berlin 2008 bis 2014 
        nach  ausgewählten Wirtschaftsbereichen</t>
  </si>
  <si>
    <t>Verarbeitendes Gewerbe</t>
  </si>
  <si>
    <t>Anteil an Arbeitnehmern insgesamt in %</t>
  </si>
  <si>
    <t xml:space="preserve">nach Bundesländern 2010 und 2014 </t>
  </si>
  <si>
    <t>Arbeitnehmerentgelt im Land Berlin 2000 bis 2014</t>
  </si>
  <si>
    <t>nach ausgewählten Wirtschaftsbereichen</t>
  </si>
  <si>
    <t>im Land Berlin 2008 bis 2014</t>
  </si>
  <si>
    <t xml:space="preserve">Arbeitnehmerentgelt im Land Berlin </t>
  </si>
  <si>
    <t>2008 bis 2014</t>
  </si>
  <si>
    <t>Berlin 2008 bis 2014</t>
  </si>
  <si>
    <t xml:space="preserve">im Land Berlin 2008 bis 2014 </t>
  </si>
  <si>
    <t>2008 bis 2014 nach Wirtschaftsbereichen</t>
  </si>
  <si>
    <t>insgesamt ≙ 100</t>
  </si>
  <si>
    <t xml:space="preserve"> insgesamt ≙ 100</t>
  </si>
  <si>
    <t>Deutschland ≙ 100</t>
  </si>
  <si>
    <t>Erscheinungsfolge: jährlich</t>
  </si>
  <si>
    <r>
      <t xml:space="preserve">Erschienen im </t>
    </r>
    <r>
      <rPr>
        <b/>
        <sz val="8"/>
        <rFont val="Arial"/>
        <family val="2"/>
      </rPr>
      <t>Juni 2015</t>
    </r>
  </si>
  <si>
    <t>Handel;
Instand-
haltung und
Repa-
ratur
von Kfz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</si>
  <si>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2000 bis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</si>
</sst>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sz val="10"/>
      <color theme="0" tint="-0.14999847407452621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3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46" fillId="0" borderId="0"/>
    <xf numFmtId="193" fontId="46" fillId="0" borderId="0"/>
    <xf numFmtId="185" fontId="6" fillId="0" borderId="0"/>
    <xf numFmtId="191" fontId="46" fillId="0" borderId="0"/>
    <xf numFmtId="192" fontId="4" fillId="0" borderId="0"/>
    <xf numFmtId="194" fontId="46" fillId="0" borderId="0"/>
    <xf numFmtId="186" fontId="6" fillId="0" borderId="0"/>
    <xf numFmtId="190" fontId="46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3" fillId="0" borderId="0">
      <alignment horizontal="right"/>
    </xf>
    <xf numFmtId="178" fontId="13" fillId="0" borderId="0">
      <alignment horizontal="right"/>
    </xf>
    <xf numFmtId="173" fontId="6" fillId="0" borderId="0">
      <alignment horizontal="right"/>
    </xf>
    <xf numFmtId="0" fontId="13" fillId="0" borderId="0">
      <alignment horizontal="right"/>
    </xf>
    <xf numFmtId="180" fontId="13" fillId="0" borderId="0">
      <alignment horizontal="right"/>
    </xf>
    <xf numFmtId="0" fontId="33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6" fillId="0" borderId="0">
      <alignment horizontal="left"/>
    </xf>
    <xf numFmtId="0" fontId="31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5" fontId="13" fillId="0" borderId="0">
      <alignment horizontal="right"/>
    </xf>
    <xf numFmtId="176" fontId="13" fillId="0" borderId="0">
      <alignment horizontal="right"/>
    </xf>
    <xf numFmtId="184" fontId="46" fillId="0" borderId="0"/>
    <xf numFmtId="49" fontId="2" fillId="0" borderId="0">
      <alignment horizontal="left"/>
    </xf>
    <xf numFmtId="182" fontId="34" fillId="0" borderId="0"/>
    <xf numFmtId="49" fontId="46" fillId="0" borderId="0"/>
    <xf numFmtId="174" fontId="13" fillId="0" borderId="0">
      <alignment horizontal="right"/>
    </xf>
    <xf numFmtId="49" fontId="2" fillId="0" borderId="0">
      <alignment horizontal="left" vertical="top"/>
    </xf>
    <xf numFmtId="183" fontId="34" fillId="0" borderId="3">
      <alignment horizontal="right"/>
    </xf>
    <xf numFmtId="177" fontId="27" fillId="0" borderId="3"/>
    <xf numFmtId="0" fontId="14" fillId="0" borderId="0">
      <alignment horizontal="center"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" fillId="0" borderId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3" fillId="0" borderId="0" xfId="0" applyFont="1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0" xfId="0" applyFont="1"/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167" fontId="0" fillId="0" borderId="0" xfId="0" applyNumberFormat="1"/>
    <xf numFmtId="0" fontId="2" fillId="0" borderId="0" xfId="0" applyFo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168" fontId="8" fillId="0" borderId="0" xfId="0" applyNumberFormat="1" applyFont="1" applyBorder="1"/>
    <xf numFmtId="171" fontId="8" fillId="0" borderId="0" xfId="0" applyNumberFormat="1" applyFont="1" applyBorder="1"/>
    <xf numFmtId="0" fontId="2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0" fontId="22" fillId="0" borderId="11" xfId="0" applyFont="1" applyBorder="1" applyAlignment="1">
      <alignment horizontal="left"/>
    </xf>
    <xf numFmtId="0" fontId="0" fillId="0" borderId="12" xfId="0" applyBorder="1" applyAlignment="1">
      <alignment horizontal="center"/>
    </xf>
    <xf numFmtId="167" fontId="32" fillId="0" borderId="3" xfId="0" applyNumberFormat="1" applyFont="1" applyBorder="1"/>
    <xf numFmtId="0" fontId="32" fillId="0" borderId="0" xfId="0" applyFont="1" applyBorder="1" applyAlignment="1">
      <alignment horizontal="left" wrapText="1"/>
    </xf>
    <xf numFmtId="0" fontId="32" fillId="0" borderId="0" xfId="0" applyFont="1" applyBorder="1" applyAlignment="1"/>
    <xf numFmtId="167" fontId="32" fillId="0" borderId="0" xfId="0" applyNumberFormat="1" applyFont="1" applyBorder="1"/>
    <xf numFmtId="0" fontId="2" fillId="0" borderId="0" xfId="0" applyFont="1" applyAlignment="1" applyProtection="1">
      <alignment vertical="center"/>
    </xf>
    <xf numFmtId="0" fontId="0" fillId="0" borderId="13" xfId="0" applyBorder="1" applyAlignment="1">
      <alignment horizontal="center"/>
    </xf>
    <xf numFmtId="0" fontId="10" fillId="0" borderId="0" xfId="0" applyFont="1" applyAlignment="1"/>
    <xf numFmtId="0" fontId="3" fillId="0" borderId="0" xfId="0" applyFont="1" applyAlignment="1" applyProtection="1">
      <alignment horizontal="right"/>
      <protection locked="0"/>
    </xf>
    <xf numFmtId="181" fontId="8" fillId="0" borderId="0" xfId="0" applyNumberFormat="1" applyFont="1"/>
    <xf numFmtId="0" fontId="37" fillId="0" borderId="0" xfId="0" applyFont="1"/>
    <xf numFmtId="0" fontId="38" fillId="0" borderId="4" xfId="0" applyFont="1" applyBorder="1"/>
    <xf numFmtId="0" fontId="38" fillId="0" borderId="0" xfId="0" applyFont="1" applyBorder="1"/>
    <xf numFmtId="0" fontId="38" fillId="0" borderId="0" xfId="0" applyFont="1" applyBorder="1" applyAlignment="1">
      <alignment horizontal="center"/>
    </xf>
    <xf numFmtId="0" fontId="37" fillId="0" borderId="0" xfId="0" applyFont="1" applyBorder="1"/>
    <xf numFmtId="0" fontId="38" fillId="0" borderId="0" xfId="0" applyFont="1"/>
    <xf numFmtId="164" fontId="39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40" fillId="0" borderId="0" xfId="0" applyFont="1" applyBorder="1" applyAlignment="1"/>
    <xf numFmtId="167" fontId="40" fillId="0" borderId="3" xfId="0" applyNumberFormat="1" applyFont="1" applyBorder="1"/>
    <xf numFmtId="167" fontId="40" fillId="0" borderId="3" xfId="0" applyNumberFormat="1" applyFont="1" applyBorder="1" applyAlignment="1">
      <alignment horizontal="right"/>
    </xf>
    <xf numFmtId="0" fontId="40" fillId="0" borderId="0" xfId="0" applyFont="1" applyBorder="1" applyAlignment="1">
      <alignment wrapText="1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Border="1"/>
    <xf numFmtId="0" fontId="0" fillId="0" borderId="15" xfId="0" applyBorder="1"/>
    <xf numFmtId="0" fontId="3" fillId="0" borderId="0" xfId="29" applyFont="1" applyAlignment="1" applyProtection="1">
      <alignment horizontal="right"/>
    </xf>
    <xf numFmtId="0" fontId="9" fillId="0" borderId="0" xfId="29" applyFont="1" applyAlignment="1" applyProtection="1">
      <alignment horizontal="right"/>
      <protection locked="0"/>
    </xf>
    <xf numFmtId="166" fontId="31" fillId="0" borderId="0" xfId="30" applyNumberFormat="1" applyFont="1" applyAlignment="1" applyProtection="1">
      <alignment horizontal="lef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31" fillId="0" borderId="0" xfId="28" applyFont="1" applyAlignment="1" applyProtection="1">
      <alignment horizontal="right"/>
      <protection locked="0"/>
    </xf>
    <xf numFmtId="0" fontId="31" fillId="0" borderId="0" xfId="28" applyNumberFormat="1" applyFont="1" applyAlignment="1" applyProtection="1">
      <alignment horizontal="left"/>
      <protection locked="0"/>
    </xf>
    <xf numFmtId="0" fontId="30" fillId="0" borderId="0" xfId="28" applyFont="1" applyAlignment="1" applyProtection="1">
      <alignment horizontal="right"/>
      <protection locked="0"/>
    </xf>
    <xf numFmtId="166" fontId="31" fillId="0" borderId="0" xfId="28" applyNumberFormat="1" applyFont="1" applyAlignment="1" applyProtection="1">
      <alignment horizontal="left"/>
      <protection locked="0"/>
    </xf>
    <xf numFmtId="0" fontId="31" fillId="0" borderId="0" xfId="28" applyNumberFormat="1" applyFont="1" applyAlignment="1" applyProtection="1">
      <alignment horizontal="left" wrapText="1"/>
      <protection locked="0"/>
    </xf>
    <xf numFmtId="0" fontId="30" fillId="0" borderId="0" xfId="28" applyFont="1" applyAlignment="1" applyProtection="1"/>
    <xf numFmtId="0" fontId="31" fillId="0" borderId="0" xfId="28" applyFont="1" applyAlignment="1" applyProtection="1">
      <alignment horizontal="right"/>
    </xf>
    <xf numFmtId="0" fontId="31" fillId="0" borderId="0" xfId="28" applyAlignment="1" applyProtection="1">
      <alignment horizontal="right"/>
      <protection locked="0"/>
    </xf>
    <xf numFmtId="0" fontId="31" fillId="0" borderId="0" xfId="28" applyAlignment="1" applyProtection="1"/>
    <xf numFmtId="166" fontId="31" fillId="0" borderId="0" xfId="28" applyNumberFormat="1" applyAlignment="1" applyProtection="1">
      <alignment horizontal="left"/>
      <protection locked="0"/>
    </xf>
    <xf numFmtId="49" fontId="31" fillId="0" borderId="0" xfId="28" applyNumberFormat="1" applyAlignment="1" applyProtection="1">
      <alignment horizontal="left" wrapText="1"/>
      <protection locked="0"/>
    </xf>
    <xf numFmtId="0" fontId="31" fillId="0" borderId="0" xfId="28" applyAlignment="1" applyProtection="1">
      <alignment horizontal="right"/>
    </xf>
    <xf numFmtId="0" fontId="31" fillId="0" borderId="0" xfId="28" applyNumberFormat="1" applyAlignment="1" applyProtection="1">
      <alignment horizontal="left"/>
      <protection locked="0"/>
    </xf>
    <xf numFmtId="0" fontId="31" fillId="0" borderId="0" xfId="28" applyAlignment="1" applyProtection="1">
      <protection locked="0"/>
    </xf>
    <xf numFmtId="0" fontId="33" fillId="0" borderId="0" xfId="25" applyAlignment="1" applyProtection="1">
      <alignment horizontal="right"/>
    </xf>
    <xf numFmtId="0" fontId="33" fillId="0" borderId="0" xfId="25" applyNumberFormat="1" applyAlignment="1" applyProtection="1">
      <alignment horizontal="left"/>
      <protection locked="0"/>
    </xf>
    <xf numFmtId="0" fontId="33" fillId="0" borderId="0" xfId="25" applyAlignment="1" applyProtection="1">
      <alignment horizontal="right"/>
      <protection locked="0"/>
    </xf>
    <xf numFmtId="166" fontId="33" fillId="0" borderId="0" xfId="25" applyNumberFormat="1" applyAlignment="1" applyProtection="1">
      <alignment horizontal="left"/>
      <protection locked="0"/>
    </xf>
    <xf numFmtId="0" fontId="33" fillId="0" borderId="0" xfId="25" applyAlignment="1" applyProtection="1"/>
    <xf numFmtId="0" fontId="30" fillId="0" borderId="0" xfId="25" applyFont="1" applyAlignment="1" applyProtection="1">
      <alignment horizontal="right"/>
      <protection locked="0"/>
    </xf>
    <xf numFmtId="0" fontId="33" fillId="0" borderId="0" xfId="28" applyNumberFormat="1" applyFont="1" applyAlignment="1" applyProtection="1">
      <alignment horizontal="left" wrapText="1"/>
      <protection locked="0"/>
    </xf>
    <xf numFmtId="2" fontId="0" fillId="0" borderId="3" xfId="0" applyNumberFormat="1" applyBorder="1"/>
    <xf numFmtId="0" fontId="45" fillId="0" borderId="0" xfId="0" applyFont="1"/>
    <xf numFmtId="0" fontId="0" fillId="0" borderId="0" xfId="0" applyFont="1" applyAlignment="1" applyProtection="1">
      <alignment wrapText="1"/>
      <protection locked="0"/>
    </xf>
    <xf numFmtId="0" fontId="30" fillId="0" borderId="0" xfId="47" applyAlignment="1" applyProtection="1"/>
    <xf numFmtId="0" fontId="21" fillId="0" borderId="0" xfId="48" applyFont="1" applyAlignment="1" applyProtection="1"/>
    <xf numFmtId="0" fontId="10" fillId="0" borderId="0" xfId="0" applyFont="1" applyAlignment="1" applyProtection="1">
      <alignment wrapText="1"/>
      <protection locked="0"/>
    </xf>
    <xf numFmtId="0" fontId="1" fillId="0" borderId="0" xfId="50"/>
    <xf numFmtId="0" fontId="48" fillId="0" borderId="0" xfId="50" applyFont="1"/>
    <xf numFmtId="0" fontId="49" fillId="0" borderId="0" xfId="50" applyFont="1"/>
    <xf numFmtId="0" fontId="6" fillId="0" borderId="0" xfId="50" applyFont="1"/>
    <xf numFmtId="0" fontId="2" fillId="0" borderId="0" xfId="50" applyFont="1"/>
    <xf numFmtId="202" fontId="7" fillId="0" borderId="0" xfId="50" applyNumberFormat="1" applyFont="1" applyAlignment="1">
      <alignment horizontal="right"/>
    </xf>
    <xf numFmtId="1" fontId="7" fillId="0" borderId="0" xfId="50" applyNumberFormat="1" applyFont="1"/>
    <xf numFmtId="164" fontId="7" fillId="0" borderId="0" xfId="50" applyNumberFormat="1" applyFont="1"/>
    <xf numFmtId="172" fontId="2" fillId="0" borderId="0" xfId="50" applyNumberFormat="1" applyFont="1"/>
    <xf numFmtId="1" fontId="8" fillId="0" borderId="0" xfId="50" applyNumberFormat="1" applyFont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5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 wrapText="1"/>
    </xf>
    <xf numFmtId="164" fontId="2" fillId="0" borderId="0" xfId="50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50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7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7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1" fillId="0" borderId="0" xfId="0" applyFont="1" applyBorder="1" applyAlignment="1">
      <alignment horizontal="left" wrapText="1"/>
    </xf>
    <xf numFmtId="166" fontId="31" fillId="0" borderId="0" xfId="25" applyNumberFormat="1" applyFont="1" applyAlignment="1" applyProtection="1">
      <alignment horizontal="left"/>
      <protection locked="0"/>
    </xf>
    <xf numFmtId="0" fontId="31" fillId="0" borderId="0" xfId="25" applyNumberFormat="1" applyFont="1" applyAlignment="1" applyProtection="1">
      <alignment horizontal="left"/>
      <protection locked="0"/>
    </xf>
    <xf numFmtId="0" fontId="1" fillId="0" borderId="10" xfId="50" applyBorder="1"/>
    <xf numFmtId="0" fontId="1" fillId="0" borderId="15" xfId="50" applyBorder="1"/>
    <xf numFmtId="0" fontId="47" fillId="0" borderId="0" xfId="50" applyFont="1"/>
    <xf numFmtId="0" fontId="44" fillId="0" borderId="0" xfId="50" applyFont="1"/>
    <xf numFmtId="0" fontId="2" fillId="0" borderId="0" xfId="0" applyFont="1" applyProtection="1">
      <protection locked="0"/>
    </xf>
    <xf numFmtId="0" fontId="9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center" vertical="top" textRotation="180"/>
    </xf>
    <xf numFmtId="0" fontId="0" fillId="0" borderId="10" xfId="0" applyBorder="1" applyAlignment="1">
      <alignment horizontal="center" wrapText="1"/>
    </xf>
    <xf numFmtId="0" fontId="3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6" fillId="0" borderId="0" xfId="0" applyFont="1" applyBorder="1" applyAlignment="1">
      <alignment horizontal="center"/>
    </xf>
    <xf numFmtId="0" fontId="2" fillId="0" borderId="0" xfId="50" applyFont="1" applyAlignment="1">
      <alignment horizontal="center"/>
    </xf>
    <xf numFmtId="0" fontId="30" fillId="0" borderId="0" xfId="28" applyFont="1" applyAlignment="1" applyProtection="1"/>
    <xf numFmtId="0" fontId="2" fillId="0" borderId="16" xfId="50" applyFont="1" applyBorder="1" applyAlignment="1">
      <alignment horizontal="center" vertical="center"/>
    </xf>
    <xf numFmtId="0" fontId="2" fillId="0" borderId="17" xfId="50" applyFont="1" applyBorder="1" applyAlignment="1">
      <alignment horizontal="center" vertical="center"/>
    </xf>
    <xf numFmtId="0" fontId="2" fillId="0" borderId="18" xfId="50" applyFont="1" applyBorder="1" applyAlignment="1">
      <alignment horizontal="center" vertical="center" wrapText="1"/>
    </xf>
    <xf numFmtId="0" fontId="2" fillId="0" borderId="19" xfId="50" applyFont="1" applyBorder="1" applyAlignment="1">
      <alignment horizontal="center" vertical="center"/>
    </xf>
    <xf numFmtId="0" fontId="2" fillId="0" borderId="19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/>
    </xf>
    <xf numFmtId="0" fontId="2" fillId="0" borderId="14" xfId="50" applyFont="1" applyBorder="1" applyAlignment="1">
      <alignment horizontal="center" vertical="center"/>
    </xf>
    <xf numFmtId="0" fontId="2" fillId="0" borderId="7" xfId="5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30" fillId="0" borderId="0" xfId="52" applyAlignment="1" applyProtection="1">
      <alignment horizontal="left" wrapText="1"/>
    </xf>
    <xf numFmtId="0" fontId="30" fillId="0" borderId="0" xfId="52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0" fillId="0" borderId="0" xfId="28" applyFont="1" applyBorder="1" applyAlignment="1" applyProtection="1">
      <alignment horizontal="left" wrapText="1"/>
    </xf>
    <xf numFmtId="0" fontId="0" fillId="0" borderId="10" xfId="0" applyBorder="1" applyAlignment="1">
      <alignment horizontal="center"/>
    </xf>
    <xf numFmtId="0" fontId="30" fillId="0" borderId="0" xfId="28" applyFont="1" applyAlignment="1" applyProtection="1">
      <alignment horizontal="left" wrapText="1"/>
    </xf>
    <xf numFmtId="0" fontId="30" fillId="0" borderId="0" xfId="28" applyFont="1" applyAlignment="1" applyProtection="1">
      <alignment horizontal="left"/>
    </xf>
    <xf numFmtId="0" fontId="30" fillId="0" borderId="0" xfId="31" applyFont="1" applyAlignment="1" applyProtection="1">
      <alignment horizontal="left"/>
    </xf>
    <xf numFmtId="0" fontId="35" fillId="0" borderId="0" xfId="31" applyFont="1" applyAlignment="1" applyProtection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 wrapText="1"/>
    </xf>
    <xf numFmtId="0" fontId="30" fillId="0" borderId="0" xfId="28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3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6" fillId="0" borderId="0" xfId="31" applyFont="1" applyAlignment="1" applyProtection="1">
      <alignment horizontal="left" wrapText="1"/>
    </xf>
    <xf numFmtId="0" fontId="36" fillId="0" borderId="0" xfId="31" applyFont="1" applyAlignment="1" applyProtection="1">
      <alignment horizontal="left"/>
    </xf>
  </cellXfs>
  <cellStyles count="53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 2" xfId="48"/>
    <cellStyle name="Besuchter Hyperlink 3" xfId="49"/>
    <cellStyle name="Fuss" xfId="26"/>
    <cellStyle name="Haupttitel" xfId="27"/>
    <cellStyle name="Hyperlink" xfId="28" builtinId="8" customBuiltin="1"/>
    <cellStyle name="Hyperlink 2" xfId="51"/>
    <cellStyle name="Hyperlink 3" xfId="52"/>
    <cellStyle name="Hyperlink_AfS_SB_S1bis3" xfId="29"/>
    <cellStyle name="Hyperlink_Muster" xfId="30"/>
    <cellStyle name="Hyperlink_SB_P1-2_j01-10_BE_mV" xfId="31"/>
    <cellStyle name="Hyperlink_SB_P1-2_j01-10_BE_mV 2" xfId="47"/>
    <cellStyle name="InhaltNormal" xfId="32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Standard 2" xfId="50"/>
    <cellStyle name="Untertitel" xfId="43"/>
    <cellStyle name="Zelle mit 2.Komma" xfId="44"/>
    <cellStyle name="zelle mit Rand" xfId="45"/>
    <cellStyle name="Zwischentitel" xfId="4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-2.0763503692933227E-2</c:v>
                </c:pt>
                <c:pt idx="1">
                  <c:v>-0.36195336141932444</c:v>
                </c:pt>
                <c:pt idx="2">
                  <c:v>0.19056693663648616</c:v>
                </c:pt>
                <c:pt idx="3">
                  <c:v>1.6375416072277744</c:v>
                </c:pt>
                <c:pt idx="4">
                  <c:v>0.99418111640692075</c:v>
                </c:pt>
                <c:pt idx="5">
                  <c:v>2.5565302990821976</c:v>
                </c:pt>
                <c:pt idx="6">
                  <c:v>3.1562305911580353</c:v>
                </c:pt>
                <c:pt idx="7">
                  <c:v>1.4121510673234923</c:v>
                </c:pt>
                <c:pt idx="8">
                  <c:v>1.5813903281519828</c:v>
                </c:pt>
                <c:pt idx="9">
                  <c:v>2.3537537856649635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0.24436434724172784</c:v>
                </c:pt>
                <c:pt idx="1">
                  <c:v>1.011639953683968</c:v>
                </c:pt>
                <c:pt idx="2">
                  <c:v>0.87481146304675406</c:v>
                </c:pt>
                <c:pt idx="3">
                  <c:v>2.1082535885167459</c:v>
                </c:pt>
                <c:pt idx="4">
                  <c:v>0.2050080538878376</c:v>
                </c:pt>
                <c:pt idx="5">
                  <c:v>2.5602805786935505</c:v>
                </c:pt>
                <c:pt idx="6">
                  <c:v>2.8839303525120386</c:v>
                </c:pt>
                <c:pt idx="7">
                  <c:v>2.5233360108578182</c:v>
                </c:pt>
                <c:pt idx="8">
                  <c:v>1.8722645485492109</c:v>
                </c:pt>
                <c:pt idx="9">
                  <c:v>2.5379902935794405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3874688"/>
        <c:axId val="125199488"/>
      </c:barChart>
      <c:catAx>
        <c:axId val="12387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994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5199488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746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4905344"/>
        <c:axId val="124906880"/>
      </c:barChart>
      <c:catAx>
        <c:axId val="12490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90688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49068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905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488148166044301"/>
          <c:y val="2.3631858735997394E-2"/>
          <c:w val="0.69196566838261786"/>
          <c:h val="0.8171647994500151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Grafik1!$N$2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strRef>
              <c:f>Grafik1!$M$3:$M$9</c:f>
              <c:strCache>
                <c:ptCount val="7"/>
                <c:pt idx="0">
                  <c:v>Land- und Forstwirtschaft; Fischerei</c:v>
                </c:pt>
                <c:pt idx="1">
                  <c:v>Produzierendes Gewerbe ohne Baugewerbe</c:v>
                </c:pt>
                <c:pt idx="2">
                  <c:v>Verarbeitendes Gewerbe</c:v>
                </c:pt>
                <c:pt idx="3">
                  <c:v>Baugewerbe</c:v>
                </c:pt>
                <c:pt idx="4">
                  <c:v>Handel, Verkehr, Gastgewerbe, Information und Kommunikation</c:v>
                </c:pt>
                <c:pt idx="5">
                  <c:v>Finanz-, Versicherungs- und Unternehmensdienstleister, Grundstücks- u. Wohnungsw.</c:v>
                </c:pt>
                <c:pt idx="6">
                  <c:v>Öffentliche und sonstige Dienstleister, Erziehung, Gesundheit</c:v>
                </c:pt>
              </c:strCache>
            </c:strRef>
          </c:cat>
          <c:val>
            <c:numRef>
              <c:f>Grafik1!$N$3:$N$9</c:f>
              <c:numCache>
                <c:formatCode>#\ ##0</c:formatCode>
                <c:ptCount val="7"/>
                <c:pt idx="0">
                  <c:v>21560</c:v>
                </c:pt>
                <c:pt idx="1">
                  <c:v>52178</c:v>
                </c:pt>
                <c:pt idx="2">
                  <c:v>51764</c:v>
                </c:pt>
                <c:pt idx="3">
                  <c:v>38381</c:v>
                </c:pt>
                <c:pt idx="4">
                  <c:v>33172</c:v>
                </c:pt>
                <c:pt idx="5">
                  <c:v>37701</c:v>
                </c:pt>
                <c:pt idx="6">
                  <c:v>35522</c:v>
                </c:pt>
              </c:numCache>
            </c:numRef>
          </c:val>
        </c:ser>
        <c:ser>
          <c:idx val="0"/>
          <c:order val="1"/>
          <c:tx>
            <c:strRef>
              <c:f>Grafik1!$O$2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strRef>
              <c:f>Grafik1!$M$3:$M$9</c:f>
              <c:strCache>
                <c:ptCount val="7"/>
                <c:pt idx="0">
                  <c:v>Land- und Forstwirtschaft; Fischerei</c:v>
                </c:pt>
                <c:pt idx="1">
                  <c:v>Produzierendes Gewerbe ohne Baugewerbe</c:v>
                </c:pt>
                <c:pt idx="2">
                  <c:v>Verarbeitendes Gewerbe</c:v>
                </c:pt>
                <c:pt idx="3">
                  <c:v>Baugewerbe</c:v>
                </c:pt>
                <c:pt idx="4">
                  <c:v>Handel, Verkehr, Gastgewerbe, Information und Kommunikation</c:v>
                </c:pt>
                <c:pt idx="5">
                  <c:v>Finanz-, Versicherungs- und Unternehmensdienstleister, Grundstücks- u. Wohnungsw.</c:v>
                </c:pt>
                <c:pt idx="6">
                  <c:v>Öffentliche und sonstige Dienstleister, Erziehung, Gesundheit</c:v>
                </c:pt>
              </c:strCache>
            </c:strRef>
          </c:cat>
          <c:val>
            <c:numRef>
              <c:f>Grafik1!$O$3:$O$9</c:f>
              <c:numCache>
                <c:formatCode>#\ ##0</c:formatCode>
                <c:ptCount val="7"/>
                <c:pt idx="0">
                  <c:v>21805</c:v>
                </c:pt>
                <c:pt idx="1">
                  <c:v>55648</c:v>
                </c:pt>
                <c:pt idx="2">
                  <c:v>55153</c:v>
                </c:pt>
                <c:pt idx="3">
                  <c:v>36196</c:v>
                </c:pt>
                <c:pt idx="4">
                  <c:v>34561</c:v>
                </c:pt>
                <c:pt idx="5">
                  <c:v>35544</c:v>
                </c:pt>
                <c:pt idx="6">
                  <c:v>39457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81792"/>
        <c:axId val="62883328"/>
      </c:barChart>
      <c:catAx>
        <c:axId val="628817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88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833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b="0"/>
                  <a:t>EUR</a:t>
                </a:r>
              </a:p>
            </c:rich>
          </c:tx>
          <c:layout>
            <c:manualLayout>
              <c:xMode val="edge"/>
              <c:yMode val="edge"/>
              <c:x val="0.93452576240469942"/>
              <c:y val="0.8818414489233622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88179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9702478596425448"/>
          <c:y val="0.95522453350047665"/>
          <c:w val="0.24107181914760656"/>
          <c:h val="2.98507462686566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Grafik2!$K$3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Saarland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Thüringen</c:v>
                </c:pt>
                <c:pt idx="12">
                  <c:v>Brandenburg</c:v>
                </c:pt>
                <c:pt idx="13">
                  <c:v>Sachsen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Grafik2!$K$4:$K$23</c:f>
              <c:numCache>
                <c:formatCode>#\ ###\ ##0;\–\ #\ ###\ ##0</c:formatCode>
                <c:ptCount val="20"/>
                <c:pt idx="0">
                  <c:v>38259</c:v>
                </c:pt>
                <c:pt idx="1">
                  <c:v>35174</c:v>
                </c:pt>
                <c:pt idx="2">
                  <c:v>33702</c:v>
                </c:pt>
                <c:pt idx="3">
                  <c:v>33695</c:v>
                </c:pt>
                <c:pt idx="4">
                  <c:v>32341</c:v>
                </c:pt>
                <c:pt idx="5">
                  <c:v>32056</c:v>
                </c:pt>
                <c:pt idx="6">
                  <c:v>31413</c:v>
                </c:pt>
                <c:pt idx="7">
                  <c:v>30371</c:v>
                </c:pt>
                <c:pt idx="8">
                  <c:v>30284</c:v>
                </c:pt>
                <c:pt idx="9">
                  <c:v>29053</c:v>
                </c:pt>
                <c:pt idx="10">
                  <c:v>27836</c:v>
                </c:pt>
                <c:pt idx="11">
                  <c:v>26084</c:v>
                </c:pt>
                <c:pt idx="12">
                  <c:v>26055</c:v>
                </c:pt>
                <c:pt idx="13">
                  <c:v>25863</c:v>
                </c:pt>
                <c:pt idx="14">
                  <c:v>25518</c:v>
                </c:pt>
                <c:pt idx="15">
                  <c:v>24915</c:v>
                </c:pt>
                <c:pt idx="17">
                  <c:v>31578</c:v>
                </c:pt>
                <c:pt idx="18">
                  <c:v>32506</c:v>
                </c:pt>
                <c:pt idx="19">
                  <c:v>25758</c:v>
                </c:pt>
              </c:numCache>
            </c:numRef>
          </c:val>
        </c:ser>
        <c:ser>
          <c:idx val="1"/>
          <c:order val="1"/>
          <c:tx>
            <c:strRef>
              <c:f>Grafik2!$L$3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Saarland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Thüringen</c:v>
                </c:pt>
                <c:pt idx="12">
                  <c:v>Brandenburg</c:v>
                </c:pt>
                <c:pt idx="13">
                  <c:v>Sachsen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Grafik2!$L$4:$L$23</c:f>
              <c:numCache>
                <c:formatCode>#\ ###\ ##0;\–\ #\ ###\ ##0</c:formatCode>
                <c:ptCount val="20"/>
                <c:pt idx="0">
                  <c:v>34431</c:v>
                </c:pt>
                <c:pt idx="1">
                  <c:v>32220</c:v>
                </c:pt>
                <c:pt idx="2">
                  <c:v>30281</c:v>
                </c:pt>
                <c:pt idx="3">
                  <c:v>30263</c:v>
                </c:pt>
                <c:pt idx="4">
                  <c:v>29308</c:v>
                </c:pt>
                <c:pt idx="5">
                  <c:v>28930</c:v>
                </c:pt>
                <c:pt idx="6">
                  <c:v>28625</c:v>
                </c:pt>
                <c:pt idx="7">
                  <c:v>27408</c:v>
                </c:pt>
                <c:pt idx="8">
                  <c:v>27014</c:v>
                </c:pt>
                <c:pt idx="9">
                  <c:v>26082</c:v>
                </c:pt>
                <c:pt idx="10">
                  <c:v>25348</c:v>
                </c:pt>
                <c:pt idx="11">
                  <c:v>22651</c:v>
                </c:pt>
                <c:pt idx="12">
                  <c:v>23390</c:v>
                </c:pt>
                <c:pt idx="13">
                  <c:v>23174</c:v>
                </c:pt>
                <c:pt idx="14">
                  <c:v>22559</c:v>
                </c:pt>
                <c:pt idx="15">
                  <c:v>22076</c:v>
                </c:pt>
                <c:pt idx="17">
                  <c:v>28388</c:v>
                </c:pt>
                <c:pt idx="18">
                  <c:v>29308</c:v>
                </c:pt>
                <c:pt idx="19">
                  <c:v>22870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29528960"/>
        <c:axId val="129530496"/>
      </c:barChart>
      <c:catAx>
        <c:axId val="129528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30496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28960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861754481487687"/>
          <c:y val="0.90863874573817804"/>
          <c:w val="0.12367038727871782"/>
          <c:h val="1.82724252491693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629891009065247"/>
          <c:y val="5.4625591786027689E-2"/>
          <c:w val="0.67698552882840535"/>
          <c:h val="0.810573297470088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Grafik3!$K$2:$K$3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Rheinland-Pfalz</c:v>
                </c:pt>
                <c:pt idx="7">
                  <c:v>Saarland</c:v>
                </c:pt>
                <c:pt idx="8">
                  <c:v>Berlin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Alte Bundesländer ohne Berlin</c:v>
                </c:pt>
                <c:pt idx="18">
                  <c:v>Deutschland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Grafik3!$K$4:$K$23</c:f>
              <c:numCache>
                <c:formatCode>0.00</c:formatCode>
                <c:ptCount val="20"/>
                <c:pt idx="0">
                  <c:v>28.43</c:v>
                </c:pt>
                <c:pt idx="1">
                  <c:v>26.97</c:v>
                </c:pt>
                <c:pt idx="2">
                  <c:v>25.99</c:v>
                </c:pt>
                <c:pt idx="3">
                  <c:v>25.95</c:v>
                </c:pt>
                <c:pt idx="4">
                  <c:v>25.32</c:v>
                </c:pt>
                <c:pt idx="5">
                  <c:v>25.25</c:v>
                </c:pt>
                <c:pt idx="6">
                  <c:v>23.92</c:v>
                </c:pt>
                <c:pt idx="7">
                  <c:v>23.83</c:v>
                </c:pt>
                <c:pt idx="8">
                  <c:v>23.52</c:v>
                </c:pt>
                <c:pt idx="9">
                  <c:v>22.66</c:v>
                </c:pt>
                <c:pt idx="10">
                  <c:v>21.63</c:v>
                </c:pt>
                <c:pt idx="11">
                  <c:v>19.010000000000002</c:v>
                </c:pt>
                <c:pt idx="12">
                  <c:v>18.98</c:v>
                </c:pt>
                <c:pt idx="13">
                  <c:v>18.78</c:v>
                </c:pt>
                <c:pt idx="14">
                  <c:v>18.489999999999998</c:v>
                </c:pt>
                <c:pt idx="15">
                  <c:v>18.2</c:v>
                </c:pt>
                <c:pt idx="17">
                  <c:v>25.28</c:v>
                </c:pt>
                <c:pt idx="18">
                  <c:v>24.26</c:v>
                </c:pt>
                <c:pt idx="19">
                  <c:v>18.77</c:v>
                </c:pt>
              </c:numCache>
            </c:numRef>
          </c:val>
        </c:ser>
        <c:ser>
          <c:idx val="1"/>
          <c:order val="1"/>
          <c:tx>
            <c:strRef>
              <c:f>Grafik3!$L$2:$L$3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Rheinland-Pfalz</c:v>
                </c:pt>
                <c:pt idx="7">
                  <c:v>Saarland</c:v>
                </c:pt>
                <c:pt idx="8">
                  <c:v>Berlin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Alte Bundesländer ohne Berlin</c:v>
                </c:pt>
                <c:pt idx="18">
                  <c:v>Deutschland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Grafik3!$L$4:$L$23</c:f>
              <c:numCache>
                <c:formatCode>0.00</c:formatCode>
                <c:ptCount val="20"/>
                <c:pt idx="0">
                  <c:v>25.45</c:v>
                </c:pt>
                <c:pt idx="1">
                  <c:v>24.53</c:v>
                </c:pt>
                <c:pt idx="2">
                  <c:v>23.39</c:v>
                </c:pt>
                <c:pt idx="3">
                  <c:v>23.2</c:v>
                </c:pt>
                <c:pt idx="4">
                  <c:v>22.69</c:v>
                </c:pt>
                <c:pt idx="5">
                  <c:v>22.65</c:v>
                </c:pt>
                <c:pt idx="6">
                  <c:v>21.29</c:v>
                </c:pt>
                <c:pt idx="7">
                  <c:v>21.32</c:v>
                </c:pt>
                <c:pt idx="8">
                  <c:v>21.16</c:v>
                </c:pt>
                <c:pt idx="9">
                  <c:v>20.23</c:v>
                </c:pt>
                <c:pt idx="10">
                  <c:v>19.59</c:v>
                </c:pt>
                <c:pt idx="11">
                  <c:v>16.829999999999998</c:v>
                </c:pt>
                <c:pt idx="12">
                  <c:v>16.850000000000001</c:v>
                </c:pt>
                <c:pt idx="13">
                  <c:v>16.100000000000001</c:v>
                </c:pt>
                <c:pt idx="14">
                  <c:v>16.12</c:v>
                </c:pt>
                <c:pt idx="15">
                  <c:v>15.86</c:v>
                </c:pt>
                <c:pt idx="17">
                  <c:v>22.68</c:v>
                </c:pt>
                <c:pt idx="18">
                  <c:v>21.68</c:v>
                </c:pt>
                <c:pt idx="19">
                  <c:v>16.45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680896"/>
        <c:axId val="129682432"/>
      </c:barChart>
      <c:catAx>
        <c:axId val="1296808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8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8243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b="0"/>
                  <a:t>EUR</a:t>
                </a:r>
              </a:p>
            </c:rich>
          </c:tx>
          <c:layout>
            <c:manualLayout>
              <c:xMode val="edge"/>
              <c:yMode val="edge"/>
              <c:x val="0.90713377348692781"/>
              <c:y val="0.894273821499184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80896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737552237329688"/>
          <c:y val="0.95594783030975761"/>
          <c:w val="0.13728129205921941"/>
          <c:h val="2.11453744493391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7475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15240</xdr:rowOff>
        </xdr:from>
        <xdr:to>
          <xdr:col>6</xdr:col>
          <xdr:colOff>1333500</xdr:colOff>
          <xdr:row>57</xdr:row>
          <xdr:rowOff>160020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106680</xdr:rowOff>
        </xdr:from>
        <xdr:to>
          <xdr:col>6</xdr:col>
          <xdr:colOff>1341120</xdr:colOff>
          <xdr:row>115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45720</xdr:rowOff>
        </xdr:from>
        <xdr:to>
          <xdr:col>6</xdr:col>
          <xdr:colOff>1333500</xdr:colOff>
          <xdr:row>165</xdr:row>
          <xdr:rowOff>22860</xdr:rowOff>
        </xdr:to>
        <xdr:sp macro="" textlink="">
          <xdr:nvSpPr>
            <xdr:cNvPr id="111619" name="Object 3" hidden="1">
              <a:extLst>
                <a:ext uri="{63B3BB69-23CF-44E3-9099-C40C66FF867C}">
                  <a14:compatExt spid="_x0000_s1116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graphicFrame macro="">
      <xdr:nvGraphicFramePr>
        <xdr:cNvPr id="666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198120</xdr:colOff>
      <xdr:row>6</xdr:row>
      <xdr:rowOff>160020</xdr:rowOff>
    </xdr:from>
    <xdr:to>
      <xdr:col>6</xdr:col>
      <xdr:colOff>441960</xdr:colOff>
      <xdr:row>43</xdr:row>
      <xdr:rowOff>91440</xdr:rowOff>
    </xdr:to>
    <xdr:graphicFrame macro="">
      <xdr:nvGraphicFramePr>
        <xdr:cNvPr id="6666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819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3</xdr:row>
      <xdr:rowOff>38100</xdr:rowOff>
    </xdr:from>
    <xdr:to>
      <xdr:col>6</xdr:col>
      <xdr:colOff>662940</xdr:colOff>
      <xdr:row>54</xdr:row>
      <xdr:rowOff>137160</xdr:rowOff>
    </xdr:to>
    <xdr:graphicFrame macro="">
      <xdr:nvGraphicFramePr>
        <xdr:cNvPr id="840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2019300</xdr:colOff>
          <xdr:row>58</xdr:row>
          <xdr:rowOff>60960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1" customWidth="1"/>
    <col min="2" max="2" width="0.6640625" style="11" customWidth="1"/>
    <col min="3" max="3" width="52" style="11" customWidth="1"/>
    <col min="4" max="4" width="5.5546875" style="11" bestFit="1" customWidth="1"/>
    <col min="5" max="13" width="11.5546875" style="11" customWidth="1"/>
    <col min="14" max="14" width="16.33203125" style="11" customWidth="1"/>
    <col min="15" max="16384" width="11.5546875" style="11"/>
  </cols>
  <sheetData>
    <row r="1" spans="1:16" ht="60" customHeight="1">
      <c r="A1"/>
      <c r="D1" s="170" t="s">
        <v>85</v>
      </c>
    </row>
    <row r="2" spans="1:16" ht="40.200000000000003" customHeight="1">
      <c r="B2" s="13" t="s">
        <v>83</v>
      </c>
      <c r="D2" s="170"/>
    </row>
    <row r="3" spans="1:16" ht="34.799999999999997">
      <c r="B3" s="13" t="s">
        <v>84</v>
      </c>
      <c r="D3" s="170"/>
    </row>
    <row r="4" spans="1:16" ht="6.6" customHeight="1">
      <c r="D4" s="170"/>
    </row>
    <row r="5" spans="1:16" ht="20.399999999999999">
      <c r="C5" s="25" t="s">
        <v>125</v>
      </c>
      <c r="D5" s="170"/>
    </row>
    <row r="6" spans="1:16" s="14" customFormat="1" ht="34.950000000000003" customHeight="1">
      <c r="D6" s="170"/>
    </row>
    <row r="7" spans="1:16" ht="66.900000000000006" customHeight="1">
      <c r="C7" s="26" t="s">
        <v>45</v>
      </c>
      <c r="D7" s="170"/>
    </row>
    <row r="8" spans="1:16">
      <c r="D8" s="170"/>
    </row>
    <row r="9" spans="1:16" ht="103.2">
      <c r="C9" s="104" t="s">
        <v>200</v>
      </c>
      <c r="D9" s="170"/>
    </row>
    <row r="10" spans="1:16" ht="7.2" customHeight="1">
      <c r="D10" s="170"/>
    </row>
    <row r="11" spans="1:16" ht="26.4">
      <c r="C11" s="101" t="s">
        <v>144</v>
      </c>
      <c r="D11" s="170"/>
    </row>
    <row r="12" spans="1:16" ht="66" customHeight="1"/>
    <row r="13" spans="1:16" ht="36" customHeight="1">
      <c r="C13" s="15" t="s">
        <v>111</v>
      </c>
    </row>
    <row r="14" spans="1:16" ht="12.75" customHeight="1">
      <c r="M14" s="171" t="s">
        <v>65</v>
      </c>
      <c r="N14" s="171"/>
      <c r="O14" s="171"/>
      <c r="P14" s="12"/>
    </row>
    <row r="15" spans="1:16">
      <c r="M15" s="28"/>
      <c r="N15" s="42" t="s">
        <v>112</v>
      </c>
      <c r="O15" s="29" t="s">
        <v>27</v>
      </c>
      <c r="P15" s="30"/>
    </row>
    <row r="16" spans="1:16">
      <c r="M16" s="32">
        <v>2005</v>
      </c>
      <c r="N16" s="31">
        <f>'13'!D27</f>
        <v>-2.0763503692933227E-2</v>
      </c>
      <c r="O16" s="31">
        <f>'13'!R27</f>
        <v>0.24436434724172784</v>
      </c>
      <c r="P16" s="12"/>
    </row>
    <row r="17" spans="13:16">
      <c r="M17" s="32">
        <v>2006</v>
      </c>
      <c r="N17" s="31">
        <f>'13'!D28</f>
        <v>-0.36195336141932444</v>
      </c>
      <c r="O17" s="31">
        <f>'13'!R28</f>
        <v>1.011639953683968</v>
      </c>
      <c r="P17" s="12"/>
    </row>
    <row r="18" spans="13:16">
      <c r="M18" s="32">
        <v>2007</v>
      </c>
      <c r="N18" s="31">
        <f>'13'!D29</f>
        <v>0.19056693663648616</v>
      </c>
      <c r="O18" s="31">
        <f>'13'!R29</f>
        <v>0.87481146304675406</v>
      </c>
      <c r="P18" s="12"/>
    </row>
    <row r="19" spans="13:16">
      <c r="M19" s="32">
        <v>2008</v>
      </c>
      <c r="N19" s="31">
        <f>'13'!D30</f>
        <v>1.6375416072277744</v>
      </c>
      <c r="O19" s="31">
        <f>'13'!R30</f>
        <v>2.1082535885167459</v>
      </c>
      <c r="P19" s="12"/>
    </row>
    <row r="20" spans="13:16">
      <c r="M20" s="32">
        <v>2009</v>
      </c>
      <c r="N20" s="31">
        <f>'13'!D31</f>
        <v>0.99418111640692075</v>
      </c>
      <c r="O20" s="31">
        <f>'13'!R31</f>
        <v>0.2050080538878376</v>
      </c>
      <c r="P20" s="12"/>
    </row>
    <row r="21" spans="13:16">
      <c r="M21" s="32">
        <v>2010</v>
      </c>
      <c r="N21" s="31">
        <f>'13'!D32</f>
        <v>2.5565302990821976</v>
      </c>
      <c r="O21" s="31">
        <f>'13'!R32</f>
        <v>2.5602805786935505</v>
      </c>
      <c r="P21" s="12"/>
    </row>
    <row r="22" spans="13:16">
      <c r="M22" s="32">
        <v>2011</v>
      </c>
      <c r="N22" s="31">
        <f>'13'!D33</f>
        <v>3.1562305911580353</v>
      </c>
      <c r="O22" s="31">
        <f>'13'!R33</f>
        <v>2.8839303525120386</v>
      </c>
      <c r="P22" s="12"/>
    </row>
    <row r="23" spans="13:16">
      <c r="M23" s="32">
        <v>2012</v>
      </c>
      <c r="N23" s="31">
        <f>'13'!D34</f>
        <v>1.4121510673234923</v>
      </c>
      <c r="O23" s="31">
        <f>'13'!R34</f>
        <v>2.5233360108578182</v>
      </c>
      <c r="P23" s="12"/>
    </row>
    <row r="24" spans="13:16">
      <c r="M24" s="32">
        <v>2013</v>
      </c>
      <c r="N24" s="31">
        <f>'13'!D35</f>
        <v>1.5813903281519828</v>
      </c>
      <c r="O24" s="31">
        <f>'13'!R35</f>
        <v>1.8722645485492109</v>
      </c>
      <c r="P24" s="12"/>
    </row>
    <row r="25" spans="13:16">
      <c r="M25" s="120">
        <v>2014</v>
      </c>
      <c r="N25" s="31">
        <f>'13'!D36</f>
        <v>2.3537537856649635</v>
      </c>
      <c r="O25" s="31">
        <f>'13'!R36</f>
        <v>2.5379902935794405</v>
      </c>
      <c r="P25" s="16"/>
    </row>
    <row r="26" spans="13:16">
      <c r="P26" s="16"/>
    </row>
    <row r="27" spans="13:16">
      <c r="P27" s="16"/>
    </row>
    <row r="32" spans="13:16" ht="12" customHeight="1"/>
    <row r="33" spans="5:7" ht="12" customHeight="1"/>
    <row r="35" spans="5:7">
      <c r="E35" s="12"/>
      <c r="F35" s="12"/>
      <c r="G35" s="12"/>
    </row>
    <row r="36" spans="5:7">
      <c r="E36"/>
      <c r="F36"/>
      <c r="G36"/>
    </row>
    <row r="37" spans="5:7">
      <c r="E37"/>
      <c r="F37" s="33"/>
      <c r="G37" s="33"/>
    </row>
    <row r="38" spans="5:7">
      <c r="E38" s="33"/>
      <c r="F38" s="31"/>
      <c r="G38" s="31"/>
    </row>
    <row r="39" spans="5:7">
      <c r="E39" s="33"/>
      <c r="F39" s="31"/>
      <c r="G39" s="31"/>
    </row>
    <row r="40" spans="5:7">
      <c r="E40" s="33"/>
      <c r="F40" s="31"/>
      <c r="G40" s="31"/>
    </row>
    <row r="41" spans="5:7">
      <c r="E41" s="33"/>
      <c r="F41" s="31"/>
      <c r="G41" s="31"/>
    </row>
    <row r="42" spans="5:7">
      <c r="E42" s="33"/>
      <c r="F42" s="31"/>
      <c r="G42" s="31"/>
    </row>
    <row r="43" spans="5:7">
      <c r="E43" s="33"/>
      <c r="F43" s="31"/>
      <c r="G43" s="31"/>
    </row>
    <row r="44" spans="5:7">
      <c r="E44" s="33"/>
      <c r="F44" s="31"/>
      <c r="G44" s="31"/>
    </row>
    <row r="45" spans="5:7">
      <c r="E45" s="33"/>
      <c r="F45" s="31"/>
      <c r="G45" s="31"/>
    </row>
    <row r="46" spans="5:7">
      <c r="E46" s="33"/>
      <c r="F46" s="31"/>
      <c r="G46" s="31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5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6640625" style="105" customWidth="1"/>
    <col min="2" max="2" width="7.88671875" style="105" customWidth="1"/>
    <col min="3" max="3" width="7.21875" style="105" customWidth="1"/>
    <col min="4" max="4" width="6.88671875" style="105" customWidth="1"/>
    <col min="5" max="6" width="8.109375" style="105" customWidth="1"/>
    <col min="7" max="8" width="7.21875" style="105" customWidth="1"/>
    <col min="9" max="9" width="8.88671875" style="105" customWidth="1"/>
    <col min="10" max="10" width="9.88671875" style="105" customWidth="1"/>
    <col min="11" max="11" width="9.109375" style="105" customWidth="1"/>
    <col min="12" max="16384" width="11.5546875" style="105"/>
  </cols>
  <sheetData>
    <row r="1" spans="1:15" ht="12" customHeight="1">
      <c r="A1" s="177" t="s">
        <v>166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5" ht="12" customHeight="1">
      <c r="F2" s="106"/>
      <c r="G2" s="107"/>
    </row>
    <row r="3" spans="1:15" s="109" customFormat="1" ht="12" customHeight="1">
      <c r="A3" s="178" t="s">
        <v>0</v>
      </c>
      <c r="B3" s="180" t="s">
        <v>86</v>
      </c>
      <c r="C3" s="180" t="s">
        <v>7</v>
      </c>
      <c r="D3" s="183" t="s">
        <v>8</v>
      </c>
      <c r="E3" s="184"/>
      <c r="F3" s="184"/>
      <c r="G3" s="185"/>
      <c r="H3" s="183" t="s">
        <v>9</v>
      </c>
      <c r="I3" s="184"/>
      <c r="J3" s="184"/>
      <c r="K3" s="184"/>
    </row>
    <row r="4" spans="1:15" s="109" customFormat="1" ht="102">
      <c r="A4" s="179"/>
      <c r="B4" s="181"/>
      <c r="C4" s="182"/>
      <c r="D4" s="123" t="s">
        <v>10</v>
      </c>
      <c r="E4" s="123" t="s">
        <v>138</v>
      </c>
      <c r="F4" s="123" t="s">
        <v>139</v>
      </c>
      <c r="G4" s="123" t="s">
        <v>3</v>
      </c>
      <c r="H4" s="123" t="s">
        <v>10</v>
      </c>
      <c r="I4" s="123" t="s">
        <v>162</v>
      </c>
      <c r="J4" s="123" t="s">
        <v>140</v>
      </c>
      <c r="K4" s="124" t="s">
        <v>141</v>
      </c>
    </row>
    <row r="5" spans="1:15" s="109" customFormat="1" ht="12.75" customHeight="1"/>
    <row r="6" spans="1:15" s="109" customFormat="1" ht="12.75" customHeight="1">
      <c r="B6" s="176" t="s">
        <v>1</v>
      </c>
      <c r="C6" s="176"/>
      <c r="D6" s="176"/>
      <c r="E6" s="176"/>
      <c r="F6" s="176"/>
      <c r="G6" s="176"/>
      <c r="H6" s="176"/>
      <c r="I6" s="176"/>
      <c r="J6" s="176"/>
      <c r="K6" s="176"/>
    </row>
    <row r="7" spans="1:15" s="109" customFormat="1" ht="12.75" customHeight="1">
      <c r="A7" s="117">
        <v>2000</v>
      </c>
      <c r="B7" s="113">
        <v>37909.442999999999</v>
      </c>
      <c r="C7" s="113">
        <v>13.045999999999999</v>
      </c>
      <c r="D7" s="113">
        <v>8398.7759999999998</v>
      </c>
      <c r="E7" s="113">
        <v>5719.759</v>
      </c>
      <c r="F7" s="113">
        <v>4627.2299999999996</v>
      </c>
      <c r="G7" s="113">
        <v>2679.0169999999998</v>
      </c>
      <c r="H7" s="113">
        <v>29497.620999999999</v>
      </c>
      <c r="I7" s="113">
        <v>7858.6970000000001</v>
      </c>
      <c r="J7" s="113">
        <v>7394.6459999999997</v>
      </c>
      <c r="K7" s="113">
        <v>14244.278</v>
      </c>
      <c r="L7" s="125"/>
      <c r="M7" s="125"/>
      <c r="N7" s="125"/>
      <c r="O7" s="125"/>
    </row>
    <row r="8" spans="1:15" s="109" customFormat="1" ht="12.75" customHeight="1">
      <c r="A8" s="117">
        <v>2001</v>
      </c>
      <c r="B8" s="113">
        <v>37974.612999999998</v>
      </c>
      <c r="C8" s="113">
        <v>12.686</v>
      </c>
      <c r="D8" s="113">
        <v>8001.393</v>
      </c>
      <c r="E8" s="113">
        <v>5682.4589999999998</v>
      </c>
      <c r="F8" s="113">
        <v>4650.3789999999999</v>
      </c>
      <c r="G8" s="113">
        <v>2318.9340000000002</v>
      </c>
      <c r="H8" s="113">
        <v>29960.534</v>
      </c>
      <c r="I8" s="113">
        <v>8108.0320000000002</v>
      </c>
      <c r="J8" s="113">
        <v>7481.7</v>
      </c>
      <c r="K8" s="113">
        <v>14370.802</v>
      </c>
      <c r="L8" s="125"/>
      <c r="M8" s="125"/>
      <c r="N8" s="125"/>
      <c r="O8" s="125"/>
    </row>
    <row r="9" spans="1:15" s="109" customFormat="1" ht="12.75" customHeight="1">
      <c r="A9" s="117">
        <v>2002</v>
      </c>
      <c r="B9" s="113">
        <v>37599.485999999997</v>
      </c>
      <c r="C9" s="113">
        <v>12.242000000000001</v>
      </c>
      <c r="D9" s="113">
        <v>7523.1049999999996</v>
      </c>
      <c r="E9" s="113">
        <v>5460.1769999999997</v>
      </c>
      <c r="F9" s="113">
        <v>4430.51</v>
      </c>
      <c r="G9" s="113">
        <v>2062.9279999999999</v>
      </c>
      <c r="H9" s="113">
        <v>30064.138999999999</v>
      </c>
      <c r="I9" s="113">
        <v>8029.32</v>
      </c>
      <c r="J9" s="113">
        <v>7369.4440000000004</v>
      </c>
      <c r="K9" s="113">
        <v>14665.375</v>
      </c>
      <c r="L9" s="125"/>
      <c r="M9" s="125"/>
      <c r="N9" s="125"/>
      <c r="O9" s="125"/>
    </row>
    <row r="10" spans="1:15" s="109" customFormat="1" ht="12.75" customHeight="1">
      <c r="A10" s="117">
        <v>2003</v>
      </c>
      <c r="B10" s="113">
        <v>36946.025000000001</v>
      </c>
      <c r="C10" s="113">
        <v>11.552</v>
      </c>
      <c r="D10" s="113">
        <v>7158.38</v>
      </c>
      <c r="E10" s="113">
        <v>5272.46</v>
      </c>
      <c r="F10" s="113">
        <v>4296.1319999999996</v>
      </c>
      <c r="G10" s="113">
        <v>1885.92</v>
      </c>
      <c r="H10" s="113">
        <v>29776.093000000001</v>
      </c>
      <c r="I10" s="113">
        <v>7958.5079999999998</v>
      </c>
      <c r="J10" s="113">
        <v>7419.8530000000001</v>
      </c>
      <c r="K10" s="113">
        <v>14397.732</v>
      </c>
      <c r="L10" s="125"/>
      <c r="M10" s="125"/>
      <c r="N10" s="125"/>
      <c r="O10" s="125"/>
    </row>
    <row r="11" spans="1:15" s="109" customFormat="1" ht="12.75" customHeight="1">
      <c r="A11" s="117">
        <v>2004</v>
      </c>
      <c r="B11" s="113">
        <v>36907.673000000003</v>
      </c>
      <c r="C11" s="113">
        <v>11.302</v>
      </c>
      <c r="D11" s="113">
        <v>6975.1130000000003</v>
      </c>
      <c r="E11" s="113">
        <v>5219.4610000000002</v>
      </c>
      <c r="F11" s="113">
        <v>4258.357</v>
      </c>
      <c r="G11" s="113">
        <v>1755.652</v>
      </c>
      <c r="H11" s="113">
        <v>29921.258000000002</v>
      </c>
      <c r="I11" s="113">
        <v>8063.77</v>
      </c>
      <c r="J11" s="113">
        <v>7513.62</v>
      </c>
      <c r="K11" s="113">
        <v>14343.868</v>
      </c>
      <c r="L11" s="125"/>
      <c r="M11" s="125"/>
      <c r="N11" s="125"/>
      <c r="O11" s="125"/>
    </row>
    <row r="12" spans="1:15" s="109" customFormat="1" ht="12.75" customHeight="1">
      <c r="A12" s="117">
        <v>2005</v>
      </c>
      <c r="B12" s="113">
        <v>36586.146000000001</v>
      </c>
      <c r="C12" s="113">
        <v>10.255000000000001</v>
      </c>
      <c r="D12" s="113">
        <v>6699.9939999999997</v>
      </c>
      <c r="E12" s="113">
        <v>5089.7520000000004</v>
      </c>
      <c r="F12" s="113">
        <v>4145.8770000000004</v>
      </c>
      <c r="G12" s="113">
        <v>1610.242</v>
      </c>
      <c r="H12" s="113">
        <v>29875.897000000001</v>
      </c>
      <c r="I12" s="113">
        <v>8234.5470000000005</v>
      </c>
      <c r="J12" s="113">
        <v>7301.7380000000003</v>
      </c>
      <c r="K12" s="113">
        <v>14339.611999999999</v>
      </c>
      <c r="L12" s="125"/>
      <c r="M12" s="125"/>
      <c r="N12" s="125"/>
      <c r="O12" s="125"/>
    </row>
    <row r="13" spans="1:15" s="109" customFormat="1" ht="12.75" customHeight="1">
      <c r="A13" s="117">
        <v>2006</v>
      </c>
      <c r="B13" s="113">
        <v>36976.324000000001</v>
      </c>
      <c r="C13" s="113">
        <v>9.4930000000000003</v>
      </c>
      <c r="D13" s="113">
        <v>6654.4309999999996</v>
      </c>
      <c r="E13" s="113">
        <v>5092.3649999999998</v>
      </c>
      <c r="F13" s="113">
        <v>4192.9809999999998</v>
      </c>
      <c r="G13" s="113">
        <v>1562.066</v>
      </c>
      <c r="H13" s="113">
        <v>30312.400000000001</v>
      </c>
      <c r="I13" s="113">
        <v>8505.7800000000007</v>
      </c>
      <c r="J13" s="113">
        <v>7400.549</v>
      </c>
      <c r="K13" s="113">
        <v>14406.071</v>
      </c>
      <c r="L13" s="125"/>
      <c r="M13" s="125"/>
      <c r="N13" s="125"/>
      <c r="O13" s="125"/>
    </row>
    <row r="14" spans="1:15" s="109" customFormat="1" ht="12.75" customHeight="1">
      <c r="A14" s="117">
        <v>2007</v>
      </c>
      <c r="B14" s="113">
        <v>38093.71</v>
      </c>
      <c r="C14" s="113">
        <v>9.9710000000000001</v>
      </c>
      <c r="D14" s="113">
        <v>6751.19</v>
      </c>
      <c r="E14" s="113">
        <v>5118.32</v>
      </c>
      <c r="F14" s="113">
        <v>4208.99</v>
      </c>
      <c r="G14" s="113">
        <v>1632.87</v>
      </c>
      <c r="H14" s="113">
        <v>31332.548999999999</v>
      </c>
      <c r="I14" s="113">
        <v>8939.9</v>
      </c>
      <c r="J14" s="113">
        <v>7719.6639999999998</v>
      </c>
      <c r="K14" s="113">
        <v>14672.985000000001</v>
      </c>
      <c r="L14" s="125"/>
      <c r="M14" s="125"/>
      <c r="N14" s="125"/>
      <c r="O14" s="125"/>
    </row>
    <row r="15" spans="1:15" s="109" customFormat="1" ht="12.75" customHeight="1">
      <c r="A15" s="117">
        <v>2008</v>
      </c>
      <c r="B15" s="113">
        <v>39600.266000000003</v>
      </c>
      <c r="C15" s="113">
        <v>9.9039999999999999</v>
      </c>
      <c r="D15" s="113">
        <v>6943.7849999999999</v>
      </c>
      <c r="E15" s="113">
        <v>5277.2290000000003</v>
      </c>
      <c r="F15" s="113">
        <v>4367.6319999999996</v>
      </c>
      <c r="G15" s="113">
        <v>1666.556</v>
      </c>
      <c r="H15" s="113">
        <v>32646.577000000001</v>
      </c>
      <c r="I15" s="113">
        <v>9338.6640000000007</v>
      </c>
      <c r="J15" s="113">
        <v>8121.1350000000002</v>
      </c>
      <c r="K15" s="113">
        <v>15186.778</v>
      </c>
      <c r="L15" s="125"/>
      <c r="M15" s="125"/>
      <c r="N15" s="125"/>
      <c r="O15" s="125"/>
    </row>
    <row r="16" spans="1:15" s="109" customFormat="1" ht="12.75" customHeight="1">
      <c r="A16" s="117">
        <v>2009</v>
      </c>
      <c r="B16" s="113">
        <v>40476.088000000003</v>
      </c>
      <c r="C16" s="113">
        <v>8.4649999999999999</v>
      </c>
      <c r="D16" s="113">
        <v>6937.9040000000005</v>
      </c>
      <c r="E16" s="113">
        <v>5219.165</v>
      </c>
      <c r="F16" s="113">
        <v>4340.8909999999996</v>
      </c>
      <c r="G16" s="113">
        <v>1718.739</v>
      </c>
      <c r="H16" s="113">
        <v>33529.718999999997</v>
      </c>
      <c r="I16" s="113">
        <v>9414.1110000000008</v>
      </c>
      <c r="J16" s="113">
        <v>8260.3690000000006</v>
      </c>
      <c r="K16" s="113">
        <v>15855.239</v>
      </c>
      <c r="L16" s="125"/>
      <c r="M16" s="125"/>
      <c r="N16" s="125"/>
      <c r="O16" s="125"/>
    </row>
    <row r="17" spans="1:15" s="109" customFormat="1" ht="12.75" customHeight="1">
      <c r="A17" s="117">
        <v>2010</v>
      </c>
      <c r="B17" s="113">
        <v>41788.063999999998</v>
      </c>
      <c r="C17" s="113">
        <v>8.2919999999999998</v>
      </c>
      <c r="D17" s="113">
        <v>7190.1809999999996</v>
      </c>
      <c r="E17" s="113">
        <v>5400.1149999999998</v>
      </c>
      <c r="F17" s="113">
        <v>4498.4979999999996</v>
      </c>
      <c r="G17" s="113">
        <v>1790.066</v>
      </c>
      <c r="H17" s="113">
        <v>34589.591</v>
      </c>
      <c r="I17" s="113">
        <v>9614.8050000000003</v>
      </c>
      <c r="J17" s="113">
        <v>8375.0660000000007</v>
      </c>
      <c r="K17" s="113">
        <v>16599.72</v>
      </c>
      <c r="L17" s="125"/>
      <c r="M17" s="125"/>
      <c r="N17" s="125"/>
      <c r="O17" s="125"/>
    </row>
    <row r="18" spans="1:15" s="109" customFormat="1" ht="12.75" customHeight="1">
      <c r="A18" s="117">
        <v>2011</v>
      </c>
      <c r="B18" s="113">
        <v>43632.214999999997</v>
      </c>
      <c r="C18" s="113">
        <v>8.5579999999999998</v>
      </c>
      <c r="D18" s="113">
        <v>7647.0230000000001</v>
      </c>
      <c r="E18" s="113">
        <v>5712.6589999999997</v>
      </c>
      <c r="F18" s="113">
        <v>4825.9470000000001</v>
      </c>
      <c r="G18" s="113">
        <v>1934.364</v>
      </c>
      <c r="H18" s="113">
        <v>35976.633999999998</v>
      </c>
      <c r="I18" s="113">
        <v>10147.741</v>
      </c>
      <c r="J18" s="113">
        <v>8700.9809999999998</v>
      </c>
      <c r="K18" s="113">
        <v>17127.912</v>
      </c>
      <c r="L18" s="125"/>
      <c r="M18" s="125"/>
      <c r="N18" s="125"/>
      <c r="O18" s="125"/>
    </row>
    <row r="19" spans="1:15" s="109" customFormat="1" ht="12.75" customHeight="1">
      <c r="A19" s="117">
        <v>2012</v>
      </c>
      <c r="B19" s="113">
        <v>45420.949000000001</v>
      </c>
      <c r="C19" s="113">
        <v>8.7530000000000001</v>
      </c>
      <c r="D19" s="113">
        <v>7662.8670000000002</v>
      </c>
      <c r="E19" s="113">
        <v>5781.7960000000003</v>
      </c>
      <c r="F19" s="113">
        <v>4878.0029999999997</v>
      </c>
      <c r="G19" s="113">
        <v>1881.0709999999999</v>
      </c>
      <c r="H19" s="113">
        <v>37749.328999999998</v>
      </c>
      <c r="I19" s="113">
        <v>10840.902</v>
      </c>
      <c r="J19" s="113">
        <v>9113.9050000000007</v>
      </c>
      <c r="K19" s="113">
        <v>17794.522000000001</v>
      </c>
      <c r="L19" s="125"/>
      <c r="M19" s="125"/>
      <c r="N19" s="125"/>
      <c r="O19" s="125"/>
    </row>
    <row r="20" spans="1:15" s="109" customFormat="1" ht="12.75" customHeight="1">
      <c r="A20" s="117">
        <v>2013</v>
      </c>
      <c r="B20" s="113">
        <v>47338.383999999998</v>
      </c>
      <c r="C20" s="113">
        <v>9.0470000000000006</v>
      </c>
      <c r="D20" s="113">
        <v>7723.3149999999996</v>
      </c>
      <c r="E20" s="113">
        <v>5873.576</v>
      </c>
      <c r="F20" s="113">
        <v>4984.0959999999995</v>
      </c>
      <c r="G20" s="113">
        <v>1849.739</v>
      </c>
      <c r="H20" s="113">
        <v>39606.021999999997</v>
      </c>
      <c r="I20" s="113">
        <v>11521.628000000001</v>
      </c>
      <c r="J20" s="113">
        <v>9418.1290000000008</v>
      </c>
      <c r="K20" s="113">
        <v>18666.264999999999</v>
      </c>
      <c r="L20" s="125"/>
      <c r="M20" s="125"/>
      <c r="N20" s="125"/>
      <c r="O20" s="125"/>
    </row>
    <row r="21" spans="1:15" s="109" customFormat="1" ht="12.75" customHeight="1">
      <c r="A21" s="117">
        <v>2014</v>
      </c>
      <c r="B21" s="113">
        <v>49550.696000000004</v>
      </c>
      <c r="C21" s="113">
        <v>8.6560000000000006</v>
      </c>
      <c r="D21" s="113">
        <v>7923.5339999999997</v>
      </c>
      <c r="E21" s="113">
        <v>6046.1409999999996</v>
      </c>
      <c r="F21" s="113">
        <v>5141.6270000000004</v>
      </c>
      <c r="G21" s="113">
        <v>1877.393</v>
      </c>
      <c r="H21" s="113">
        <v>41618.506000000001</v>
      </c>
      <c r="I21" s="113">
        <v>12299.361000000001</v>
      </c>
      <c r="J21" s="113">
        <v>9782.6440000000002</v>
      </c>
      <c r="K21" s="113">
        <v>19536.501</v>
      </c>
      <c r="L21" s="125"/>
      <c r="M21" s="125"/>
      <c r="N21" s="125"/>
      <c r="O21" s="125"/>
    </row>
    <row r="22" spans="1:15" s="109" customFormat="1" ht="12.75" customHeight="1"/>
    <row r="23" spans="1:15" s="109" customFormat="1" ht="12.75" customHeight="1">
      <c r="B23" s="176" t="s">
        <v>143</v>
      </c>
      <c r="C23" s="176"/>
      <c r="D23" s="176"/>
      <c r="E23" s="176"/>
      <c r="F23" s="176"/>
      <c r="G23" s="176"/>
      <c r="H23" s="176"/>
      <c r="I23" s="176"/>
      <c r="J23" s="176"/>
      <c r="K23" s="176"/>
    </row>
    <row r="24" spans="1:15" s="109" customFormat="1" ht="12.75" customHeight="1">
      <c r="A24" s="117">
        <v>2001</v>
      </c>
      <c r="B24" s="110">
        <f>ROUND(B8/B7*100-100,5)</f>
        <v>0.17191000000000001</v>
      </c>
      <c r="C24" s="110">
        <f>ROUND(C8/C7*100-100,5)</f>
        <v>-2.7594699999999999</v>
      </c>
      <c r="D24" s="110">
        <f>ROUND(D8/D7*100-100,5)</f>
        <v>-4.7314400000000001</v>
      </c>
      <c r="E24" s="110">
        <f>ROUND(E8/E7*100-100,5)</f>
        <v>-0.65212999999999999</v>
      </c>
      <c r="F24" s="110">
        <f>ROUND(F8/F7*100-100,5)</f>
        <v>0.50027999999999995</v>
      </c>
      <c r="G24" s="110">
        <f t="shared" ref="G24:K31" si="0">ROUND(G8/G7*100-100,5)</f>
        <v>-13.440860000000001</v>
      </c>
      <c r="H24" s="110">
        <f t="shared" si="0"/>
        <v>1.56932</v>
      </c>
      <c r="I24" s="110">
        <f>ROUND(I8/I7*100-100,5)</f>
        <v>3.1727300000000001</v>
      </c>
      <c r="J24" s="110">
        <f>ROUND(J8/J7*100-100,5)</f>
        <v>1.17726</v>
      </c>
      <c r="K24" s="110">
        <f>ROUND(K8/K7*100-100,5)</f>
        <v>0.88824000000000003</v>
      </c>
    </row>
    <row r="25" spans="1:15" s="109" customFormat="1" ht="12.75" customHeight="1">
      <c r="A25" s="117">
        <v>2002</v>
      </c>
      <c r="B25" s="110">
        <f t="shared" ref="B25:E37" si="1">ROUND(B9/B8*100-100,5)</f>
        <v>-0.98784000000000005</v>
      </c>
      <c r="C25" s="110">
        <f t="shared" si="1"/>
        <v>-3.4999199999999999</v>
      </c>
      <c r="D25" s="110">
        <f t="shared" si="1"/>
        <v>-5.9775600000000004</v>
      </c>
      <c r="E25" s="110">
        <f t="shared" ref="E25:F31" si="2">ROUND(E9/E8*100-100,5)</f>
        <v>-3.9117199999999999</v>
      </c>
      <c r="F25" s="110">
        <f t="shared" si="2"/>
        <v>-4.7279799999999996</v>
      </c>
      <c r="G25" s="110">
        <f t="shared" si="0"/>
        <v>-11.039809999999999</v>
      </c>
      <c r="H25" s="110">
        <f t="shared" si="0"/>
        <v>0.3458</v>
      </c>
      <c r="I25" s="110">
        <f t="shared" si="0"/>
        <v>-0.97079000000000004</v>
      </c>
      <c r="J25" s="110">
        <f t="shared" si="0"/>
        <v>-1.50041</v>
      </c>
      <c r="K25" s="110">
        <f t="shared" si="0"/>
        <v>2.0497999999999998</v>
      </c>
    </row>
    <row r="26" spans="1:15" s="109" customFormat="1" ht="12.75" customHeight="1">
      <c r="A26" s="117">
        <v>2003</v>
      </c>
      <c r="B26" s="110">
        <f t="shared" si="1"/>
        <v>-1.7379500000000001</v>
      </c>
      <c r="C26" s="110">
        <f t="shared" si="1"/>
        <v>-5.6363300000000001</v>
      </c>
      <c r="D26" s="110">
        <f t="shared" si="1"/>
        <v>-4.8480600000000003</v>
      </c>
      <c r="E26" s="110">
        <f t="shared" si="2"/>
        <v>-3.4379300000000002</v>
      </c>
      <c r="F26" s="110">
        <f t="shared" si="2"/>
        <v>-3.03301</v>
      </c>
      <c r="G26" s="110">
        <f t="shared" si="0"/>
        <v>-8.5804299999999998</v>
      </c>
      <c r="H26" s="110">
        <f t="shared" si="0"/>
        <v>-0.95809999999999995</v>
      </c>
      <c r="I26" s="110">
        <f t="shared" si="0"/>
        <v>-0.88192000000000004</v>
      </c>
      <c r="J26" s="110">
        <f t="shared" si="0"/>
        <v>0.68403000000000003</v>
      </c>
      <c r="K26" s="110">
        <f t="shared" si="0"/>
        <v>-1.825</v>
      </c>
    </row>
    <row r="27" spans="1:15" s="109" customFormat="1" ht="12.75" customHeight="1">
      <c r="A27" s="117">
        <v>2004</v>
      </c>
      <c r="B27" s="110">
        <f t="shared" si="1"/>
        <v>-0.10381</v>
      </c>
      <c r="C27" s="110">
        <f t="shared" si="1"/>
        <v>-2.1641300000000001</v>
      </c>
      <c r="D27" s="110">
        <f t="shared" si="1"/>
        <v>-2.5601699999999998</v>
      </c>
      <c r="E27" s="110">
        <f t="shared" si="2"/>
        <v>-1.0052000000000001</v>
      </c>
      <c r="F27" s="110">
        <f t="shared" si="2"/>
        <v>-0.87927999999999995</v>
      </c>
      <c r="G27" s="110">
        <f t="shared" si="0"/>
        <v>-6.9074</v>
      </c>
      <c r="H27" s="110">
        <f t="shared" si="0"/>
        <v>0.48752000000000001</v>
      </c>
      <c r="I27" s="110">
        <f t="shared" si="0"/>
        <v>1.32263</v>
      </c>
      <c r="J27" s="110">
        <f t="shared" si="0"/>
        <v>1.26373</v>
      </c>
      <c r="K27" s="110">
        <f t="shared" si="0"/>
        <v>-0.37411</v>
      </c>
    </row>
    <row r="28" spans="1:15" s="109" customFormat="1" ht="12.75" customHeight="1">
      <c r="A28" s="117">
        <v>2005</v>
      </c>
      <c r="B28" s="110">
        <f t="shared" si="1"/>
        <v>-0.87117</v>
      </c>
      <c r="C28" s="110">
        <f t="shared" si="1"/>
        <v>-9.2638499999999997</v>
      </c>
      <c r="D28" s="110">
        <f t="shared" si="1"/>
        <v>-3.9442900000000001</v>
      </c>
      <c r="E28" s="110">
        <f t="shared" si="2"/>
        <v>-2.4851000000000001</v>
      </c>
      <c r="F28" s="110">
        <f t="shared" si="2"/>
        <v>-2.6413899999999999</v>
      </c>
      <c r="G28" s="110">
        <f t="shared" si="0"/>
        <v>-8.2823899999999995</v>
      </c>
      <c r="H28" s="110">
        <f t="shared" si="0"/>
        <v>-0.15160000000000001</v>
      </c>
      <c r="I28" s="110">
        <f t="shared" si="0"/>
        <v>2.1178300000000001</v>
      </c>
      <c r="J28" s="110">
        <f t="shared" si="0"/>
        <v>-2.8199700000000001</v>
      </c>
      <c r="K28" s="110">
        <f t="shared" si="0"/>
        <v>-2.9669999999999998E-2</v>
      </c>
    </row>
    <row r="29" spans="1:15" s="109" customFormat="1" ht="12.75" customHeight="1">
      <c r="A29" s="117">
        <v>2006</v>
      </c>
      <c r="B29" s="110">
        <f t="shared" si="1"/>
        <v>1.06646</v>
      </c>
      <c r="C29" s="110">
        <f t="shared" si="1"/>
        <v>-7.4305199999999996</v>
      </c>
      <c r="D29" s="110">
        <f t="shared" si="1"/>
        <v>-0.68005000000000004</v>
      </c>
      <c r="E29" s="110">
        <f t="shared" si="2"/>
        <v>5.1339999999999997E-2</v>
      </c>
      <c r="F29" s="110">
        <f t="shared" si="2"/>
        <v>1.1361600000000001</v>
      </c>
      <c r="G29" s="110">
        <f t="shared" si="0"/>
        <v>-2.9918499999999999</v>
      </c>
      <c r="H29" s="110">
        <f t="shared" si="0"/>
        <v>1.46105</v>
      </c>
      <c r="I29" s="110">
        <f t="shared" si="0"/>
        <v>3.2938399999999999</v>
      </c>
      <c r="J29" s="110">
        <f t="shared" si="0"/>
        <v>1.3532500000000001</v>
      </c>
      <c r="K29" s="110">
        <f t="shared" si="0"/>
        <v>0.46345999999999998</v>
      </c>
    </row>
    <row r="30" spans="1:15" s="109" customFormat="1" ht="12.75" customHeight="1">
      <c r="A30" s="117">
        <v>2007</v>
      </c>
      <c r="B30" s="110">
        <f t="shared" si="1"/>
        <v>3.0219</v>
      </c>
      <c r="C30" s="110">
        <f t="shared" si="1"/>
        <v>5.0352899999999998</v>
      </c>
      <c r="D30" s="110">
        <f t="shared" si="1"/>
        <v>1.4540500000000001</v>
      </c>
      <c r="E30" s="110">
        <f t="shared" si="2"/>
        <v>0.50968000000000002</v>
      </c>
      <c r="F30" s="110">
        <f t="shared" si="2"/>
        <v>0.38179999999999997</v>
      </c>
      <c r="G30" s="110">
        <f t="shared" si="0"/>
        <v>4.5327200000000003</v>
      </c>
      <c r="H30" s="110">
        <f t="shared" si="0"/>
        <v>3.3654500000000001</v>
      </c>
      <c r="I30" s="110">
        <f t="shared" si="0"/>
        <v>5.1038199999999998</v>
      </c>
      <c r="J30" s="110">
        <f t="shared" si="0"/>
        <v>4.3120399999999997</v>
      </c>
      <c r="K30" s="110">
        <f t="shared" si="0"/>
        <v>1.8527899999999999</v>
      </c>
    </row>
    <row r="31" spans="1:15" s="109" customFormat="1" ht="12.75" customHeight="1">
      <c r="A31" s="117">
        <v>2008</v>
      </c>
      <c r="B31" s="110">
        <f t="shared" si="1"/>
        <v>3.9548700000000001</v>
      </c>
      <c r="C31" s="110">
        <f t="shared" si="1"/>
        <v>-0.67195000000000005</v>
      </c>
      <c r="D31" s="110">
        <f t="shared" si="1"/>
        <v>2.85276</v>
      </c>
      <c r="E31" s="110">
        <f t="shared" si="2"/>
        <v>3.1047099999999999</v>
      </c>
      <c r="F31" s="110">
        <f t="shared" si="2"/>
        <v>3.76912</v>
      </c>
      <c r="G31" s="110">
        <f t="shared" si="0"/>
        <v>2.0629900000000001</v>
      </c>
      <c r="H31" s="110">
        <f t="shared" si="0"/>
        <v>4.19381</v>
      </c>
      <c r="I31" s="110">
        <f t="shared" si="0"/>
        <v>4.4604999999999997</v>
      </c>
      <c r="J31" s="110">
        <f t="shared" si="0"/>
        <v>5.2006300000000003</v>
      </c>
      <c r="K31" s="110">
        <f t="shared" si="0"/>
        <v>3.50163</v>
      </c>
    </row>
    <row r="32" spans="1:15" s="109" customFormat="1" ht="12.75" customHeight="1">
      <c r="A32" s="117">
        <v>2009</v>
      </c>
      <c r="B32" s="110">
        <f t="shared" si="1"/>
        <v>2.2116600000000002</v>
      </c>
      <c r="C32" s="110">
        <f t="shared" si="1"/>
        <v>-14.52948</v>
      </c>
      <c r="D32" s="110">
        <f t="shared" si="1"/>
        <v>-8.4690000000000001E-2</v>
      </c>
      <c r="E32" s="110">
        <f t="shared" si="1"/>
        <v>-1.1002700000000001</v>
      </c>
      <c r="F32" s="110">
        <f t="shared" ref="F32:K37" si="3">ROUND(F16/F15*100-100,5)</f>
        <v>-0.61224999999999996</v>
      </c>
      <c r="G32" s="110">
        <f t="shared" si="3"/>
        <v>3.1311900000000001</v>
      </c>
      <c r="H32" s="110">
        <f t="shared" si="3"/>
        <v>2.7051599999999998</v>
      </c>
      <c r="I32" s="110">
        <f t="shared" si="3"/>
        <v>0.80789999999999995</v>
      </c>
      <c r="J32" s="110">
        <f t="shared" si="3"/>
        <v>1.7144600000000001</v>
      </c>
      <c r="K32" s="110">
        <f t="shared" si="3"/>
        <v>4.4016000000000002</v>
      </c>
    </row>
    <row r="33" spans="1:11" s="109" customFormat="1" ht="12.75" customHeight="1">
      <c r="A33" s="117">
        <v>2010</v>
      </c>
      <c r="B33" s="110">
        <f t="shared" si="1"/>
        <v>3.2413599999999998</v>
      </c>
      <c r="C33" s="110">
        <f t="shared" si="1"/>
        <v>-2.0437099999999999</v>
      </c>
      <c r="D33" s="110">
        <f t="shared" si="1"/>
        <v>3.6362100000000002</v>
      </c>
      <c r="E33" s="110">
        <f t="shared" si="1"/>
        <v>3.4670299999999998</v>
      </c>
      <c r="F33" s="110">
        <f t="shared" si="3"/>
        <v>3.6307499999999999</v>
      </c>
      <c r="G33" s="110">
        <f t="shared" si="3"/>
        <v>4.1499600000000001</v>
      </c>
      <c r="H33" s="110">
        <f t="shared" si="3"/>
        <v>3.16099</v>
      </c>
      <c r="I33" s="110">
        <f t="shared" si="3"/>
        <v>2.13184</v>
      </c>
      <c r="J33" s="110">
        <f t="shared" si="3"/>
        <v>1.38852</v>
      </c>
      <c r="K33" s="110">
        <f t="shared" si="3"/>
        <v>4.6954900000000004</v>
      </c>
    </row>
    <row r="34" spans="1:11" s="109" customFormat="1" ht="12.75" customHeight="1">
      <c r="A34" s="117">
        <v>2011</v>
      </c>
      <c r="B34" s="110">
        <f t="shared" si="1"/>
        <v>4.4131</v>
      </c>
      <c r="C34" s="110">
        <f t="shared" si="1"/>
        <v>3.20791</v>
      </c>
      <c r="D34" s="110">
        <f t="shared" si="1"/>
        <v>6.3536900000000003</v>
      </c>
      <c r="E34" s="110">
        <f t="shared" si="1"/>
        <v>5.7877299999999998</v>
      </c>
      <c r="F34" s="110">
        <f t="shared" si="3"/>
        <v>7.2790699999999999</v>
      </c>
      <c r="G34" s="110">
        <f t="shared" si="3"/>
        <v>8.0610400000000002</v>
      </c>
      <c r="H34" s="110">
        <f t="shared" si="3"/>
        <v>4.01</v>
      </c>
      <c r="I34" s="110">
        <f t="shared" si="3"/>
        <v>5.5428699999999997</v>
      </c>
      <c r="J34" s="110">
        <f t="shared" si="3"/>
        <v>3.8914900000000001</v>
      </c>
      <c r="K34" s="110">
        <f t="shared" si="3"/>
        <v>3.1819299999999999</v>
      </c>
    </row>
    <row r="35" spans="1:11" s="109" customFormat="1" ht="12.75" customHeight="1">
      <c r="A35" s="117">
        <v>2012</v>
      </c>
      <c r="B35" s="110">
        <f t="shared" si="1"/>
        <v>4.0995699999999999</v>
      </c>
      <c r="C35" s="110">
        <f t="shared" si="1"/>
        <v>2.2785700000000002</v>
      </c>
      <c r="D35" s="110">
        <f t="shared" si="1"/>
        <v>0.20719000000000001</v>
      </c>
      <c r="E35" s="110">
        <f t="shared" si="1"/>
        <v>1.21024</v>
      </c>
      <c r="F35" s="110">
        <f t="shared" si="3"/>
        <v>1.07867</v>
      </c>
      <c r="G35" s="110">
        <f t="shared" si="3"/>
        <v>-2.7550699999999999</v>
      </c>
      <c r="H35" s="110">
        <f t="shared" si="3"/>
        <v>4.9273499999999997</v>
      </c>
      <c r="I35" s="110">
        <f t="shared" si="3"/>
        <v>6.8306899999999997</v>
      </c>
      <c r="J35" s="110">
        <f t="shared" si="3"/>
        <v>4.7457200000000004</v>
      </c>
      <c r="K35" s="110">
        <f t="shared" si="3"/>
        <v>3.89195</v>
      </c>
    </row>
    <row r="36" spans="1:11" s="109" customFormat="1" ht="12.75" customHeight="1">
      <c r="A36" s="117">
        <v>2013</v>
      </c>
      <c r="B36" s="110">
        <f t="shared" si="1"/>
        <v>4.2214799999999997</v>
      </c>
      <c r="C36" s="110">
        <f t="shared" si="1"/>
        <v>3.3588499999999999</v>
      </c>
      <c r="D36" s="110">
        <f t="shared" si="1"/>
        <v>0.78883999999999999</v>
      </c>
      <c r="E36" s="110">
        <f t="shared" si="1"/>
        <v>1.5873999999999999</v>
      </c>
      <c r="F36" s="110">
        <f t="shared" si="3"/>
        <v>2.1749299999999998</v>
      </c>
      <c r="G36" s="110">
        <f t="shared" si="3"/>
        <v>-1.6656500000000001</v>
      </c>
      <c r="H36" s="110">
        <f t="shared" si="3"/>
        <v>4.9184799999999997</v>
      </c>
      <c r="I36" s="110">
        <f t="shared" si="3"/>
        <v>6.2792399999999997</v>
      </c>
      <c r="J36" s="110">
        <f t="shared" si="3"/>
        <v>3.3380200000000002</v>
      </c>
      <c r="K36" s="110">
        <f t="shared" si="3"/>
        <v>4.8989399999999996</v>
      </c>
    </row>
    <row r="37" spans="1:11" s="109" customFormat="1" ht="12.75" customHeight="1">
      <c r="A37" s="117">
        <v>2014</v>
      </c>
      <c r="B37" s="110">
        <f t="shared" si="1"/>
        <v>4.6734</v>
      </c>
      <c r="C37" s="110">
        <f t="shared" si="1"/>
        <v>-4.3218699999999997</v>
      </c>
      <c r="D37" s="110">
        <f t="shared" si="1"/>
        <v>2.5924</v>
      </c>
      <c r="E37" s="110">
        <f t="shared" si="1"/>
        <v>2.9379900000000001</v>
      </c>
      <c r="F37" s="110">
        <f t="shared" si="3"/>
        <v>3.1606700000000001</v>
      </c>
      <c r="G37" s="110">
        <f t="shared" si="3"/>
        <v>1.49502</v>
      </c>
      <c r="H37" s="110">
        <f t="shared" si="3"/>
        <v>5.0812600000000003</v>
      </c>
      <c r="I37" s="110">
        <f t="shared" si="3"/>
        <v>6.7502000000000004</v>
      </c>
      <c r="J37" s="110">
        <f t="shared" si="3"/>
        <v>3.8703500000000002</v>
      </c>
      <c r="K37" s="110">
        <f t="shared" si="3"/>
        <v>4.6620799999999996</v>
      </c>
    </row>
    <row r="38" spans="1:11" s="109" customFormat="1" ht="12.75" customHeight="1"/>
    <row r="39" spans="1:11" s="109" customFormat="1" ht="12.75" customHeight="1">
      <c r="B39" s="176" t="s">
        <v>28</v>
      </c>
      <c r="C39" s="176"/>
      <c r="D39" s="176"/>
      <c r="E39" s="176"/>
      <c r="F39" s="176"/>
      <c r="G39" s="176"/>
      <c r="H39" s="176"/>
      <c r="I39" s="176"/>
      <c r="J39" s="176"/>
      <c r="K39" s="176"/>
    </row>
    <row r="40" spans="1:11" s="109" customFormat="1" ht="12.75" customHeight="1">
      <c r="A40" s="117">
        <v>2000</v>
      </c>
      <c r="B40" s="111">
        <v>100</v>
      </c>
      <c r="C40" s="112">
        <f t="shared" ref="C40:C54" si="4">ROUND(C7/$B7*100,5)</f>
        <v>3.4410000000000003E-2</v>
      </c>
      <c r="D40" s="112">
        <f t="shared" ref="D40:K54" si="5">ROUND(D7/$B7*100,5)</f>
        <v>22.15484</v>
      </c>
      <c r="E40" s="112">
        <f t="shared" si="5"/>
        <v>15.087949999999999</v>
      </c>
      <c r="F40" s="112">
        <f t="shared" si="5"/>
        <v>12.206009999999999</v>
      </c>
      <c r="G40" s="112">
        <f t="shared" si="5"/>
        <v>7.0668899999999999</v>
      </c>
      <c r="H40" s="112">
        <f t="shared" si="5"/>
        <v>77.810749999999999</v>
      </c>
      <c r="I40" s="112">
        <f t="shared" si="5"/>
        <v>20.730180000000001</v>
      </c>
      <c r="J40" s="112">
        <f t="shared" si="5"/>
        <v>19.506080000000001</v>
      </c>
      <c r="K40" s="112">
        <f t="shared" si="5"/>
        <v>37.574489999999997</v>
      </c>
    </row>
    <row r="41" spans="1:11" s="109" customFormat="1" ht="12.75" customHeight="1">
      <c r="A41" s="117">
        <v>2001</v>
      </c>
      <c r="B41" s="111">
        <v>100</v>
      </c>
      <c r="C41" s="112">
        <f t="shared" si="4"/>
        <v>3.3410000000000002E-2</v>
      </c>
      <c r="D41" s="112">
        <f t="shared" ref="D41:K41" si="6">ROUND(D8/$B8*100,5)</f>
        <v>21.07037</v>
      </c>
      <c r="E41" s="112">
        <f t="shared" si="6"/>
        <v>14.963839999999999</v>
      </c>
      <c r="F41" s="112">
        <f t="shared" si="6"/>
        <v>12.24602</v>
      </c>
      <c r="G41" s="112">
        <f t="shared" si="6"/>
        <v>6.1065399999999999</v>
      </c>
      <c r="H41" s="112">
        <f t="shared" si="6"/>
        <v>78.89622</v>
      </c>
      <c r="I41" s="112">
        <f t="shared" si="6"/>
        <v>21.351189999999999</v>
      </c>
      <c r="J41" s="112">
        <f t="shared" si="6"/>
        <v>19.70185</v>
      </c>
      <c r="K41" s="112">
        <f t="shared" si="6"/>
        <v>37.843179999999997</v>
      </c>
    </row>
    <row r="42" spans="1:11" s="109" customFormat="1" ht="12.75" customHeight="1">
      <c r="A42" s="117">
        <v>2002</v>
      </c>
      <c r="B42" s="111">
        <v>100</v>
      </c>
      <c r="C42" s="112">
        <f t="shared" si="4"/>
        <v>3.2559999999999999E-2</v>
      </c>
      <c r="D42" s="112">
        <f t="shared" si="5"/>
        <v>20.00853</v>
      </c>
      <c r="E42" s="112">
        <f t="shared" ref="E42:E47" si="7">ROUND(E9/$B9*100,5)</f>
        <v>14.52195</v>
      </c>
      <c r="F42" s="112">
        <f t="shared" si="5"/>
        <v>11.783429999999999</v>
      </c>
      <c r="G42" s="112">
        <f t="shared" ref="G42:H47" si="8">ROUND(G9/$B9*100,5)</f>
        <v>5.4865899999999996</v>
      </c>
      <c r="H42" s="112">
        <f t="shared" si="8"/>
        <v>79.958910000000003</v>
      </c>
      <c r="I42" s="112">
        <f t="shared" si="5"/>
        <v>21.354869999999998</v>
      </c>
      <c r="J42" s="112">
        <f t="shared" si="5"/>
        <v>19.59985</v>
      </c>
      <c r="K42" s="112">
        <f t="shared" ref="K42:K47" si="9">ROUND(K9/$B9*100,5)</f>
        <v>39.004190000000001</v>
      </c>
    </row>
    <row r="43" spans="1:11" s="109" customFormat="1" ht="12.75" customHeight="1">
      <c r="A43" s="117">
        <v>2003</v>
      </c>
      <c r="B43" s="111">
        <v>100</v>
      </c>
      <c r="C43" s="112">
        <f t="shared" si="4"/>
        <v>3.1269999999999999E-2</v>
      </c>
      <c r="D43" s="112">
        <f t="shared" si="5"/>
        <v>19.375240000000002</v>
      </c>
      <c r="E43" s="112">
        <f t="shared" si="7"/>
        <v>14.270709999999999</v>
      </c>
      <c r="F43" s="112">
        <f t="shared" si="5"/>
        <v>11.628130000000001</v>
      </c>
      <c r="G43" s="112">
        <f t="shared" si="8"/>
        <v>5.1045299999999996</v>
      </c>
      <c r="H43" s="112">
        <f t="shared" si="8"/>
        <v>80.593500000000006</v>
      </c>
      <c r="I43" s="112">
        <f t="shared" si="5"/>
        <v>21.540900000000001</v>
      </c>
      <c r="J43" s="112">
        <f t="shared" si="5"/>
        <v>20.08295</v>
      </c>
      <c r="K43" s="112">
        <f t="shared" si="9"/>
        <v>38.969639999999998</v>
      </c>
    </row>
    <row r="44" spans="1:11" s="109" customFormat="1" ht="12.75" customHeight="1">
      <c r="A44" s="117">
        <v>2004</v>
      </c>
      <c r="B44" s="111">
        <v>100</v>
      </c>
      <c r="C44" s="112">
        <f t="shared" si="4"/>
        <v>3.0620000000000001E-2</v>
      </c>
      <c r="D44" s="112">
        <f t="shared" si="5"/>
        <v>18.898820000000001</v>
      </c>
      <c r="E44" s="112">
        <f t="shared" si="7"/>
        <v>14.14194</v>
      </c>
      <c r="F44" s="112">
        <f t="shared" si="5"/>
        <v>11.53786</v>
      </c>
      <c r="G44" s="112">
        <f t="shared" si="8"/>
        <v>4.7568799999999998</v>
      </c>
      <c r="H44" s="112">
        <f t="shared" si="8"/>
        <v>81.07056</v>
      </c>
      <c r="I44" s="112">
        <f t="shared" si="5"/>
        <v>21.848490000000002</v>
      </c>
      <c r="J44" s="112">
        <f t="shared" si="5"/>
        <v>20.357880000000002</v>
      </c>
      <c r="K44" s="112">
        <f t="shared" si="9"/>
        <v>38.864190000000001</v>
      </c>
    </row>
    <row r="45" spans="1:11" s="109" customFormat="1" ht="12.75" customHeight="1">
      <c r="A45" s="117">
        <v>2005</v>
      </c>
      <c r="B45" s="111">
        <v>100</v>
      </c>
      <c r="C45" s="112">
        <f t="shared" si="4"/>
        <v>2.8029999999999999E-2</v>
      </c>
      <c r="D45" s="112">
        <f t="shared" si="5"/>
        <v>18.312930000000001</v>
      </c>
      <c r="E45" s="112">
        <f t="shared" si="7"/>
        <v>13.91169</v>
      </c>
      <c r="F45" s="112">
        <f t="shared" si="5"/>
        <v>11.33182</v>
      </c>
      <c r="G45" s="112">
        <f t="shared" si="8"/>
        <v>4.40123</v>
      </c>
      <c r="H45" s="112">
        <f t="shared" si="8"/>
        <v>81.659040000000005</v>
      </c>
      <c r="I45" s="112">
        <f t="shared" si="5"/>
        <v>22.507280000000002</v>
      </c>
      <c r="J45" s="112">
        <f t="shared" si="5"/>
        <v>19.957660000000001</v>
      </c>
      <c r="K45" s="112">
        <f t="shared" si="9"/>
        <v>39.194099999999999</v>
      </c>
    </row>
    <row r="46" spans="1:11" s="109" customFormat="1" ht="12.75" customHeight="1">
      <c r="A46" s="117">
        <v>2006</v>
      </c>
      <c r="B46" s="111">
        <v>100</v>
      </c>
      <c r="C46" s="112">
        <f t="shared" si="4"/>
        <v>2.5669999999999998E-2</v>
      </c>
      <c r="D46" s="112">
        <f t="shared" si="5"/>
        <v>17.996459999999999</v>
      </c>
      <c r="E46" s="112">
        <f t="shared" si="7"/>
        <v>13.77196</v>
      </c>
      <c r="F46" s="112">
        <f t="shared" si="5"/>
        <v>11.339639999999999</v>
      </c>
      <c r="G46" s="112">
        <f t="shared" si="8"/>
        <v>4.2244999999999999</v>
      </c>
      <c r="H46" s="112">
        <f t="shared" si="8"/>
        <v>81.977860000000007</v>
      </c>
      <c r="I46" s="112">
        <f t="shared" si="5"/>
        <v>23.003309999999999</v>
      </c>
      <c r="J46" s="112">
        <f t="shared" si="5"/>
        <v>20.014289999999999</v>
      </c>
      <c r="K46" s="112">
        <f t="shared" si="9"/>
        <v>38.960259999999998</v>
      </c>
    </row>
    <row r="47" spans="1:11" s="109" customFormat="1" ht="12.75" customHeight="1">
      <c r="A47" s="117">
        <v>2007</v>
      </c>
      <c r="B47" s="111">
        <v>100</v>
      </c>
      <c r="C47" s="112">
        <f t="shared" si="4"/>
        <v>2.6169999999999999E-2</v>
      </c>
      <c r="D47" s="112">
        <f t="shared" si="5"/>
        <v>17.722580000000001</v>
      </c>
      <c r="E47" s="112">
        <f t="shared" si="7"/>
        <v>13.43613</v>
      </c>
      <c r="F47" s="112">
        <f t="shared" si="5"/>
        <v>11.04904</v>
      </c>
      <c r="G47" s="112">
        <f t="shared" si="8"/>
        <v>4.2864599999999999</v>
      </c>
      <c r="H47" s="112">
        <f t="shared" si="8"/>
        <v>82.251239999999996</v>
      </c>
      <c r="I47" s="112">
        <f t="shared" si="5"/>
        <v>23.46818</v>
      </c>
      <c r="J47" s="112">
        <f t="shared" si="5"/>
        <v>20.26493</v>
      </c>
      <c r="K47" s="112">
        <f t="shared" si="9"/>
        <v>38.518129999999999</v>
      </c>
    </row>
    <row r="48" spans="1:11" s="109" customFormat="1" ht="12.75" customHeight="1">
      <c r="A48" s="117">
        <v>2008</v>
      </c>
      <c r="B48" s="111">
        <v>100</v>
      </c>
      <c r="C48" s="112">
        <f t="shared" si="4"/>
        <v>2.5010000000000001E-2</v>
      </c>
      <c r="D48" s="112">
        <f t="shared" si="5"/>
        <v>17.534690000000001</v>
      </c>
      <c r="E48" s="112">
        <f t="shared" si="5"/>
        <v>13.32625</v>
      </c>
      <c r="F48" s="112">
        <f t="shared" si="5"/>
        <v>11.029299999999999</v>
      </c>
      <c r="G48" s="112">
        <f t="shared" si="5"/>
        <v>4.20845</v>
      </c>
      <c r="H48" s="112">
        <f t="shared" si="5"/>
        <v>82.440299999999993</v>
      </c>
      <c r="I48" s="112">
        <f t="shared" si="5"/>
        <v>23.582329999999999</v>
      </c>
      <c r="J48" s="112">
        <f t="shared" si="5"/>
        <v>20.50778</v>
      </c>
      <c r="K48" s="112">
        <f t="shared" si="5"/>
        <v>38.350189999999998</v>
      </c>
    </row>
    <row r="49" spans="1:11" s="109" customFormat="1" ht="12.75" customHeight="1">
      <c r="A49" s="117">
        <v>2009</v>
      </c>
      <c r="B49" s="111">
        <v>100</v>
      </c>
      <c r="C49" s="112">
        <f t="shared" si="4"/>
        <v>2.0910000000000002E-2</v>
      </c>
      <c r="D49" s="112">
        <f t="shared" si="5"/>
        <v>17.140750000000001</v>
      </c>
      <c r="E49" s="112">
        <f t="shared" si="5"/>
        <v>12.894439999999999</v>
      </c>
      <c r="F49" s="112">
        <f t="shared" si="5"/>
        <v>10.72458</v>
      </c>
      <c r="G49" s="112">
        <f t="shared" si="5"/>
        <v>4.2463100000000003</v>
      </c>
      <c r="H49" s="112">
        <f t="shared" si="5"/>
        <v>82.838340000000002</v>
      </c>
      <c r="I49" s="112">
        <f t="shared" si="5"/>
        <v>23.25845</v>
      </c>
      <c r="J49" s="112">
        <f t="shared" si="5"/>
        <v>20.40802</v>
      </c>
      <c r="K49" s="112">
        <f t="shared" si="5"/>
        <v>39.171869999999998</v>
      </c>
    </row>
    <row r="50" spans="1:11" s="109" customFormat="1" ht="12.75" customHeight="1">
      <c r="A50" s="117">
        <v>2010</v>
      </c>
      <c r="B50" s="111">
        <v>100</v>
      </c>
      <c r="C50" s="112">
        <f t="shared" si="4"/>
        <v>1.984E-2</v>
      </c>
      <c r="D50" s="112">
        <f t="shared" si="5"/>
        <v>17.206299999999999</v>
      </c>
      <c r="E50" s="112">
        <f t="shared" si="5"/>
        <v>12.92263</v>
      </c>
      <c r="F50" s="112">
        <f t="shared" si="5"/>
        <v>10.765029999999999</v>
      </c>
      <c r="G50" s="112">
        <f t="shared" si="5"/>
        <v>4.2836800000000004</v>
      </c>
      <c r="H50" s="112">
        <f t="shared" si="5"/>
        <v>82.773849999999996</v>
      </c>
      <c r="I50" s="112">
        <f t="shared" si="5"/>
        <v>23.008500000000002</v>
      </c>
      <c r="J50" s="112">
        <f t="shared" si="5"/>
        <v>20.04177</v>
      </c>
      <c r="K50" s="112">
        <f t="shared" si="5"/>
        <v>39.723590000000002</v>
      </c>
    </row>
    <row r="51" spans="1:11" s="109" customFormat="1" ht="12.75" customHeight="1">
      <c r="A51" s="117">
        <v>2011</v>
      </c>
      <c r="B51" s="111">
        <v>100</v>
      </c>
      <c r="C51" s="112">
        <f t="shared" si="4"/>
        <v>1.9609999999999999E-2</v>
      </c>
      <c r="D51" s="112">
        <f t="shared" si="5"/>
        <v>17.52609</v>
      </c>
      <c r="E51" s="112">
        <f t="shared" si="5"/>
        <v>13.092750000000001</v>
      </c>
      <c r="F51" s="112">
        <f t="shared" si="5"/>
        <v>11.060510000000001</v>
      </c>
      <c r="G51" s="112">
        <f t="shared" si="5"/>
        <v>4.4333400000000003</v>
      </c>
      <c r="H51" s="112">
        <f t="shared" si="5"/>
        <v>82.45429</v>
      </c>
      <c r="I51" s="112">
        <f t="shared" si="5"/>
        <v>23.257449999999999</v>
      </c>
      <c r="J51" s="112">
        <f t="shared" si="5"/>
        <v>19.94164</v>
      </c>
      <c r="K51" s="112">
        <f t="shared" si="5"/>
        <v>39.255200000000002</v>
      </c>
    </row>
    <row r="52" spans="1:11" s="109" customFormat="1" ht="12.75" customHeight="1">
      <c r="A52" s="117">
        <v>2012</v>
      </c>
      <c r="B52" s="111">
        <v>100</v>
      </c>
      <c r="C52" s="112">
        <f t="shared" si="4"/>
        <v>1.9269999999999999E-2</v>
      </c>
      <c r="D52" s="112">
        <f t="shared" si="5"/>
        <v>16.87078</v>
      </c>
      <c r="E52" s="112">
        <f t="shared" si="5"/>
        <v>12.72936</v>
      </c>
      <c r="F52" s="112">
        <f t="shared" si="5"/>
        <v>10.73954</v>
      </c>
      <c r="G52" s="112">
        <f t="shared" si="5"/>
        <v>4.1414200000000001</v>
      </c>
      <c r="H52" s="112">
        <f t="shared" si="5"/>
        <v>83.109949999999998</v>
      </c>
      <c r="I52" s="112">
        <f t="shared" si="5"/>
        <v>23.867629999999998</v>
      </c>
      <c r="J52" s="112">
        <f t="shared" si="5"/>
        <v>20.06542</v>
      </c>
      <c r="K52" s="112">
        <f t="shared" si="5"/>
        <v>39.176900000000003</v>
      </c>
    </row>
    <row r="53" spans="1:11" s="109" customFormat="1" ht="12.75" customHeight="1">
      <c r="A53" s="117">
        <v>2013</v>
      </c>
      <c r="B53" s="111">
        <v>100</v>
      </c>
      <c r="C53" s="112">
        <f t="shared" si="4"/>
        <v>1.9109999999999999E-2</v>
      </c>
      <c r="D53" s="112">
        <f t="shared" si="5"/>
        <v>16.31512</v>
      </c>
      <c r="E53" s="112">
        <f t="shared" si="5"/>
        <v>12.407640000000001</v>
      </c>
      <c r="F53" s="112">
        <f t="shared" si="5"/>
        <v>10.52866</v>
      </c>
      <c r="G53" s="112">
        <f t="shared" si="5"/>
        <v>3.9074800000000001</v>
      </c>
      <c r="H53" s="112">
        <f t="shared" si="5"/>
        <v>83.665769999999995</v>
      </c>
      <c r="I53" s="112">
        <f t="shared" si="5"/>
        <v>24.33887</v>
      </c>
      <c r="J53" s="112">
        <f t="shared" si="5"/>
        <v>19.895330000000001</v>
      </c>
      <c r="K53" s="112">
        <f t="shared" si="5"/>
        <v>39.431559999999998</v>
      </c>
    </row>
    <row r="54" spans="1:11" s="109" customFormat="1" ht="12.75" customHeight="1">
      <c r="A54" s="117">
        <v>2014</v>
      </c>
      <c r="B54" s="111">
        <v>100</v>
      </c>
      <c r="C54" s="112">
        <f t="shared" si="4"/>
        <v>1.7469999999999999E-2</v>
      </c>
      <c r="D54" s="112">
        <f t="shared" si="5"/>
        <v>15.99076</v>
      </c>
      <c r="E54" s="112">
        <f t="shared" si="5"/>
        <v>12.201930000000001</v>
      </c>
      <c r="F54" s="112">
        <f t="shared" si="5"/>
        <v>10.3765</v>
      </c>
      <c r="G54" s="112">
        <f t="shared" si="5"/>
        <v>3.7888299999999999</v>
      </c>
      <c r="H54" s="112">
        <f t="shared" si="5"/>
        <v>83.991770000000002</v>
      </c>
      <c r="I54" s="112">
        <f t="shared" si="5"/>
        <v>24.821770000000001</v>
      </c>
      <c r="J54" s="112">
        <f t="shared" si="5"/>
        <v>19.742699999999999</v>
      </c>
      <c r="K54" s="112">
        <f t="shared" si="5"/>
        <v>39.427300000000002</v>
      </c>
    </row>
    <row r="55" spans="1:11" s="109" customFormat="1" ht="13.5" customHeight="1"/>
  </sheetData>
  <mergeCells count="9">
    <mergeCell ref="B6:K6"/>
    <mergeCell ref="B23:K23"/>
    <mergeCell ref="B39:K39"/>
    <mergeCell ref="A1:K1"/>
    <mergeCell ref="A3:A4"/>
    <mergeCell ref="B3:B4"/>
    <mergeCell ref="C3:C4"/>
    <mergeCell ref="D3:G3"/>
    <mergeCell ref="H3:K3"/>
  </mergeCells>
  <hyperlinks>
    <hyperlink ref="A1:K1" location="Inhaltsverzeichnis!A32" display="5   Bruttolöhne und -gehälter im Land Berlin 2000 bis 2014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theme="0" tint="-0.249977111117893"/>
  </sheetPr>
  <dimension ref="A1:R47"/>
  <sheetViews>
    <sheetView zoomScaleNormal="100" zoomScaleSheetLayoutView="100" workbookViewId="0">
      <selection sqref="A1:G1"/>
    </sheetView>
  </sheetViews>
  <sheetFormatPr baseColWidth="10" defaultColWidth="12.6640625" defaultRowHeight="13.2"/>
  <cols>
    <col min="1" max="7" width="12.6640625" customWidth="1"/>
    <col min="8" max="8" width="3.6640625" customWidth="1"/>
    <col min="9" max="9" width="14.6640625" customWidth="1"/>
    <col min="10" max="10" width="27.5546875" customWidth="1"/>
    <col min="11" max="12" width="6.88671875" bestFit="1" customWidth="1"/>
    <col min="13" max="13" width="22.44140625" customWidth="1"/>
    <col min="14" max="14" width="23.33203125" customWidth="1"/>
    <col min="15" max="15" width="18" customWidth="1"/>
    <col min="16" max="16" width="13.6640625" customWidth="1"/>
    <col min="17" max="18" width="8.6640625" customWidth="1"/>
  </cols>
  <sheetData>
    <row r="1" spans="1:18" ht="12.75" customHeight="1">
      <c r="A1" s="212" t="s">
        <v>178</v>
      </c>
      <c r="B1" s="213"/>
      <c r="C1" s="213"/>
      <c r="D1" s="213"/>
      <c r="E1" s="213"/>
      <c r="F1" s="213"/>
      <c r="G1" s="213"/>
      <c r="J1" s="215" t="s">
        <v>121</v>
      </c>
      <c r="K1" s="215"/>
      <c r="L1" s="215"/>
      <c r="M1" s="215"/>
    </row>
    <row r="2" spans="1:18">
      <c r="K2" s="214" t="s">
        <v>66</v>
      </c>
      <c r="L2" s="214"/>
      <c r="M2" s="71"/>
    </row>
    <row r="3" spans="1:18">
      <c r="B3" s="1"/>
      <c r="H3" s="1"/>
      <c r="J3" s="163"/>
      <c r="K3" s="164">
        <v>2014</v>
      </c>
      <c r="L3" s="164">
        <v>2010</v>
      </c>
      <c r="Q3" s="17"/>
      <c r="R3" s="17"/>
    </row>
    <row r="4" spans="1:18">
      <c r="J4" s="105" t="s">
        <v>16</v>
      </c>
      <c r="K4" s="157">
        <v>38259</v>
      </c>
      <c r="L4" s="157">
        <v>34431</v>
      </c>
      <c r="Q4" s="17"/>
      <c r="R4" s="17"/>
    </row>
    <row r="5" spans="1:18">
      <c r="J5" s="105" t="s">
        <v>17</v>
      </c>
      <c r="K5" s="157">
        <v>35174</v>
      </c>
      <c r="L5" s="157">
        <v>32220</v>
      </c>
      <c r="Q5" s="17"/>
      <c r="R5" s="17"/>
    </row>
    <row r="6" spans="1:18">
      <c r="J6" s="105" t="s">
        <v>67</v>
      </c>
      <c r="K6" s="157">
        <v>33702</v>
      </c>
      <c r="L6" s="157">
        <v>30281</v>
      </c>
      <c r="Q6" s="17"/>
      <c r="R6" s="17"/>
    </row>
    <row r="7" spans="1:18">
      <c r="J7" s="105" t="s">
        <v>12</v>
      </c>
      <c r="K7" s="157">
        <v>33695</v>
      </c>
      <c r="L7" s="157">
        <v>30263</v>
      </c>
      <c r="Q7" s="17"/>
      <c r="R7" s="17"/>
    </row>
    <row r="8" spans="1:18">
      <c r="J8" s="105" t="s">
        <v>15</v>
      </c>
      <c r="K8" s="157">
        <v>32341</v>
      </c>
      <c r="L8" s="157">
        <v>29308</v>
      </c>
      <c r="Q8" s="17"/>
      <c r="R8" s="17"/>
    </row>
    <row r="9" spans="1:18">
      <c r="J9" s="105" t="s">
        <v>68</v>
      </c>
      <c r="K9" s="157">
        <v>32056</v>
      </c>
      <c r="L9" s="157">
        <v>28930</v>
      </c>
      <c r="Q9" s="17"/>
      <c r="R9" s="17"/>
    </row>
    <row r="10" spans="1:18">
      <c r="J10" s="105" t="s">
        <v>13</v>
      </c>
      <c r="K10" s="157">
        <v>31413</v>
      </c>
      <c r="L10" s="157">
        <v>28625</v>
      </c>
      <c r="Q10" s="17"/>
      <c r="R10" s="17"/>
    </row>
    <row r="11" spans="1:18">
      <c r="J11" s="105" t="s">
        <v>22</v>
      </c>
      <c r="K11" s="157">
        <v>30371</v>
      </c>
      <c r="L11" s="157">
        <v>27408</v>
      </c>
      <c r="Q11" s="17"/>
      <c r="R11" s="17"/>
    </row>
    <row r="12" spans="1:18">
      <c r="J12" s="105" t="s">
        <v>69</v>
      </c>
      <c r="K12" s="157">
        <v>30284</v>
      </c>
      <c r="L12" s="157">
        <v>27014</v>
      </c>
      <c r="Q12" s="17"/>
      <c r="R12" s="17"/>
    </row>
    <row r="13" spans="1:18">
      <c r="J13" s="105" t="s">
        <v>70</v>
      </c>
      <c r="K13" s="157">
        <v>29053</v>
      </c>
      <c r="L13" s="157">
        <v>26082</v>
      </c>
      <c r="Q13" s="17"/>
      <c r="R13" s="17"/>
    </row>
    <row r="14" spans="1:18">
      <c r="J14" s="105" t="s">
        <v>71</v>
      </c>
      <c r="K14" s="157">
        <v>27836</v>
      </c>
      <c r="L14" s="157">
        <v>25348</v>
      </c>
      <c r="Q14" s="17"/>
      <c r="R14" s="17"/>
    </row>
    <row r="15" spans="1:18">
      <c r="J15" s="105" t="s">
        <v>26</v>
      </c>
      <c r="K15" s="157">
        <v>26084</v>
      </c>
      <c r="L15" s="157">
        <v>22651</v>
      </c>
      <c r="Q15" s="17"/>
      <c r="R15" s="17"/>
    </row>
    <row r="16" spans="1:18">
      <c r="J16" s="105" t="s">
        <v>72</v>
      </c>
      <c r="K16" s="157">
        <v>26055</v>
      </c>
      <c r="L16" s="157">
        <v>23390</v>
      </c>
      <c r="Q16" s="17"/>
      <c r="R16" s="17"/>
    </row>
    <row r="17" spans="10:18">
      <c r="J17" s="105" t="s">
        <v>23</v>
      </c>
      <c r="K17" s="157">
        <v>25863</v>
      </c>
      <c r="L17" s="157">
        <v>23174</v>
      </c>
      <c r="Q17" s="17"/>
      <c r="R17" s="17"/>
    </row>
    <row r="18" spans="10:18">
      <c r="J18" s="105" t="s">
        <v>73</v>
      </c>
      <c r="K18" s="157">
        <v>25518</v>
      </c>
      <c r="L18" s="157">
        <v>22559</v>
      </c>
      <c r="Q18" s="17"/>
      <c r="R18" s="17"/>
    </row>
    <row r="19" spans="10:18">
      <c r="J19" s="105" t="s">
        <v>74</v>
      </c>
      <c r="K19" s="157">
        <v>24915</v>
      </c>
      <c r="L19" s="157">
        <v>22076</v>
      </c>
      <c r="Q19" s="17"/>
      <c r="R19" s="17"/>
    </row>
    <row r="20" spans="10:18">
      <c r="J20" s="105"/>
      <c r="K20" s="105"/>
      <c r="L20" s="105"/>
    </row>
    <row r="21" spans="10:18">
      <c r="J21" s="165" t="s">
        <v>27</v>
      </c>
      <c r="K21" s="157">
        <v>31578</v>
      </c>
      <c r="L21" s="157">
        <v>28388</v>
      </c>
    </row>
    <row r="22" spans="10:18">
      <c r="J22" s="165" t="s">
        <v>116</v>
      </c>
      <c r="K22" s="157">
        <v>32506</v>
      </c>
      <c r="L22" s="157">
        <v>29308</v>
      </c>
    </row>
    <row r="23" spans="10:18">
      <c r="J23" s="165" t="s">
        <v>117</v>
      </c>
      <c r="K23" s="157">
        <v>25758</v>
      </c>
      <c r="L23" s="157">
        <v>22870</v>
      </c>
    </row>
    <row r="24" spans="10:18">
      <c r="J24" s="105"/>
      <c r="K24" s="105"/>
      <c r="L24" s="105"/>
    </row>
    <row r="25" spans="10:18">
      <c r="J25" s="105"/>
      <c r="K25" s="105"/>
      <c r="L25" s="105"/>
    </row>
    <row r="26" spans="10:18">
      <c r="J26" s="105"/>
      <c r="K26" s="105"/>
      <c r="L26" s="105"/>
    </row>
    <row r="27" spans="10:18">
      <c r="J27" s="166" t="s">
        <v>118</v>
      </c>
      <c r="K27" s="157"/>
      <c r="L27" s="105"/>
    </row>
    <row r="28" spans="10:18">
      <c r="J28" s="105" t="s">
        <v>67</v>
      </c>
      <c r="K28" s="157">
        <v>33702</v>
      </c>
      <c r="L28" s="157">
        <v>30281</v>
      </c>
    </row>
    <row r="29" spans="10:18">
      <c r="J29" s="105" t="s">
        <v>12</v>
      </c>
      <c r="K29" s="157">
        <v>33695</v>
      </c>
      <c r="L29" s="157">
        <v>30263</v>
      </c>
    </row>
    <row r="30" spans="10:18">
      <c r="J30" s="105" t="s">
        <v>13</v>
      </c>
      <c r="K30" s="157">
        <v>31413</v>
      </c>
      <c r="L30" s="157">
        <v>28625</v>
      </c>
    </row>
    <row r="31" spans="10:18">
      <c r="J31" s="105" t="s">
        <v>72</v>
      </c>
      <c r="K31" s="157">
        <v>26055</v>
      </c>
      <c r="L31" s="157">
        <v>23390</v>
      </c>
    </row>
    <row r="32" spans="10:18">
      <c r="J32" s="105" t="s">
        <v>15</v>
      </c>
      <c r="K32" s="157">
        <v>32341</v>
      </c>
      <c r="L32" s="157">
        <v>29308</v>
      </c>
    </row>
    <row r="33" spans="10:12">
      <c r="J33" s="105" t="s">
        <v>16</v>
      </c>
      <c r="K33" s="157">
        <v>38259</v>
      </c>
      <c r="L33" s="157">
        <v>34431</v>
      </c>
    </row>
    <row r="34" spans="10:12">
      <c r="J34" s="105" t="s">
        <v>17</v>
      </c>
      <c r="K34" s="157">
        <v>35174</v>
      </c>
      <c r="L34" s="157">
        <v>32220</v>
      </c>
    </row>
    <row r="35" spans="10:12">
      <c r="J35" s="105" t="s">
        <v>74</v>
      </c>
      <c r="K35" s="157">
        <v>24915</v>
      </c>
      <c r="L35" s="157">
        <v>22076</v>
      </c>
    </row>
    <row r="36" spans="10:12">
      <c r="J36" s="105" t="s">
        <v>70</v>
      </c>
      <c r="K36" s="157">
        <v>29053</v>
      </c>
      <c r="L36" s="157">
        <v>26082</v>
      </c>
    </row>
    <row r="37" spans="10:12">
      <c r="J37" s="105" t="s">
        <v>68</v>
      </c>
      <c r="K37" s="157">
        <v>32056</v>
      </c>
      <c r="L37" s="157">
        <v>28930</v>
      </c>
    </row>
    <row r="38" spans="10:12">
      <c r="J38" s="105" t="s">
        <v>69</v>
      </c>
      <c r="K38" s="157">
        <v>30284</v>
      </c>
      <c r="L38" s="157">
        <v>27014</v>
      </c>
    </row>
    <row r="39" spans="10:12">
      <c r="J39" s="105" t="s">
        <v>22</v>
      </c>
      <c r="K39" s="157">
        <v>30371</v>
      </c>
      <c r="L39" s="157">
        <v>27408</v>
      </c>
    </row>
    <row r="40" spans="10:12">
      <c r="J40" s="105" t="s">
        <v>23</v>
      </c>
      <c r="K40" s="157">
        <v>25863</v>
      </c>
      <c r="L40" s="157">
        <v>23174</v>
      </c>
    </row>
    <row r="41" spans="10:12">
      <c r="J41" s="105" t="s">
        <v>73</v>
      </c>
      <c r="K41" s="157">
        <v>25518</v>
      </c>
      <c r="L41" s="157">
        <v>22559</v>
      </c>
    </row>
    <row r="42" spans="10:12">
      <c r="J42" s="105" t="s">
        <v>71</v>
      </c>
      <c r="K42" s="157">
        <v>27836</v>
      </c>
      <c r="L42" s="157">
        <v>25348</v>
      </c>
    </row>
    <row r="43" spans="10:12">
      <c r="J43" s="105" t="s">
        <v>26</v>
      </c>
      <c r="K43" s="157">
        <v>26084</v>
      </c>
      <c r="L43" s="157">
        <v>22651</v>
      </c>
    </row>
    <row r="44" spans="10:12">
      <c r="J44" s="105"/>
      <c r="K44" s="105"/>
      <c r="L44" s="105"/>
    </row>
    <row r="45" spans="10:12">
      <c r="J45" s="165" t="s">
        <v>27</v>
      </c>
      <c r="K45" s="157">
        <v>31578</v>
      </c>
      <c r="L45" s="157">
        <v>28388</v>
      </c>
    </row>
    <row r="46" spans="10:12">
      <c r="J46" s="165" t="s">
        <v>116</v>
      </c>
      <c r="K46" s="157">
        <v>32506</v>
      </c>
      <c r="L46" s="157">
        <v>29308</v>
      </c>
    </row>
    <row r="47" spans="10:12">
      <c r="J47" s="165" t="s">
        <v>117</v>
      </c>
      <c r="K47" s="157">
        <v>25758</v>
      </c>
      <c r="L47" s="157">
        <v>22870</v>
      </c>
    </row>
  </sheetData>
  <sortState ref="J25:L27">
    <sortCondition descending="1" ref="K25:K27"/>
  </sortState>
  <mergeCells count="3">
    <mergeCell ref="A1:G1"/>
    <mergeCell ref="K2:L2"/>
    <mergeCell ref="J1:M1"/>
  </mergeCells>
  <phoneticPr fontId="2" type="noConversion"/>
  <hyperlinks>
    <hyperlink ref="A1:G1" location="Inhaltsverzeichnis!A1" display="1  Arbeitnehmerentgelt je Arbeitnehmer 2000 und 2009 nach Ländern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rowBreaks count="1" manualBreakCount="1">
    <brk id="62" max="6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5546875" style="4" customWidth="1"/>
    <col min="2" max="2" width="6.33203125" style="2" customWidth="1"/>
    <col min="3" max="3" width="6.6640625" style="2" customWidth="1"/>
    <col min="4" max="4" width="6.33203125" style="2" customWidth="1"/>
    <col min="5" max="5" width="8.44140625" style="2" customWidth="1"/>
    <col min="6" max="6" width="6.77734375" style="2" customWidth="1"/>
    <col min="7" max="18" width="6.33203125" style="2" customWidth="1"/>
    <col min="19" max="19" width="6.5546875" style="2" customWidth="1"/>
    <col min="20" max="20" width="6.33203125" style="2" customWidth="1"/>
    <col min="21" max="21" width="8.6640625" style="2" customWidth="1"/>
    <col min="22" max="22" width="7.6640625" style="2" customWidth="1"/>
    <col min="23" max="23" width="6.6640625" style="2" customWidth="1"/>
    <col min="24" max="24" width="6.33203125" style="2" customWidth="1"/>
    <col min="25" max="25" width="6.88671875" style="2" customWidth="1"/>
    <col min="26" max="26" width="6.33203125" style="2" customWidth="1"/>
    <col min="27" max="27" width="5.5546875" style="2" customWidth="1"/>
    <col min="28" max="28" width="4.6640625" style="118" customWidth="1"/>
    <col min="29" max="16384" width="11.5546875" style="2"/>
  </cols>
  <sheetData>
    <row r="1" spans="1:28" ht="12" customHeight="1">
      <c r="A1" s="210" t="s">
        <v>167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191" t="s">
        <v>167</v>
      </c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</row>
    <row r="2" spans="1:28" s="18" customFormat="1" ht="9" customHeight="1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53"/>
      <c r="O2" s="127"/>
      <c r="P2" s="53"/>
      <c r="Q2" s="53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8"/>
    </row>
    <row r="3" spans="1:28" s="129" customFormat="1" ht="22.8" customHeight="1">
      <c r="A3" s="192" t="s">
        <v>0</v>
      </c>
      <c r="B3" s="194" t="s">
        <v>86</v>
      </c>
      <c r="C3" s="194" t="s">
        <v>7</v>
      </c>
      <c r="D3" s="197" t="s">
        <v>91</v>
      </c>
      <c r="E3" s="198"/>
      <c r="F3" s="198"/>
      <c r="G3" s="198"/>
      <c r="H3" s="199"/>
      <c r="I3" s="194" t="s">
        <v>3</v>
      </c>
      <c r="J3" s="197" t="s">
        <v>145</v>
      </c>
      <c r="K3" s="198"/>
      <c r="L3" s="198"/>
      <c r="M3" s="199"/>
      <c r="N3" s="200" t="s">
        <v>146</v>
      </c>
      <c r="O3" s="202" t="s">
        <v>88</v>
      </c>
      <c r="P3" s="194" t="s">
        <v>147</v>
      </c>
      <c r="Q3" s="197" t="s">
        <v>148</v>
      </c>
      <c r="R3" s="198"/>
      <c r="S3" s="199"/>
      <c r="T3" s="204" t="s">
        <v>149</v>
      </c>
      <c r="U3" s="205"/>
      <c r="V3" s="205"/>
      <c r="W3" s="206"/>
      <c r="X3" s="197" t="s">
        <v>150</v>
      </c>
      <c r="Y3" s="198"/>
      <c r="Z3" s="198"/>
      <c r="AA3" s="199"/>
      <c r="AB3" s="207" t="s">
        <v>0</v>
      </c>
    </row>
    <row r="4" spans="1:28" s="129" customFormat="1" ht="85.8" customHeight="1">
      <c r="A4" s="193"/>
      <c r="B4" s="195"/>
      <c r="C4" s="196"/>
      <c r="D4" s="130" t="s">
        <v>10</v>
      </c>
      <c r="E4" s="131" t="s">
        <v>151</v>
      </c>
      <c r="F4" s="131" t="s">
        <v>152</v>
      </c>
      <c r="G4" s="131" t="s">
        <v>87</v>
      </c>
      <c r="H4" s="131" t="s">
        <v>153</v>
      </c>
      <c r="I4" s="195"/>
      <c r="J4" s="130" t="s">
        <v>10</v>
      </c>
      <c r="K4" s="130" t="s">
        <v>199</v>
      </c>
      <c r="L4" s="130" t="s">
        <v>154</v>
      </c>
      <c r="M4" s="130" t="s">
        <v>155</v>
      </c>
      <c r="N4" s="201"/>
      <c r="O4" s="203"/>
      <c r="P4" s="196"/>
      <c r="Q4" s="130" t="s">
        <v>10</v>
      </c>
      <c r="R4" s="130" t="s">
        <v>156</v>
      </c>
      <c r="S4" s="130" t="s">
        <v>157</v>
      </c>
      <c r="T4" s="130" t="s">
        <v>10</v>
      </c>
      <c r="U4" s="130" t="s">
        <v>115</v>
      </c>
      <c r="V4" s="130" t="s">
        <v>158</v>
      </c>
      <c r="W4" s="130" t="s">
        <v>159</v>
      </c>
      <c r="X4" s="130" t="s">
        <v>10</v>
      </c>
      <c r="Y4" s="130" t="s">
        <v>89</v>
      </c>
      <c r="Z4" s="130" t="s">
        <v>160</v>
      </c>
      <c r="AA4" s="130" t="s">
        <v>90</v>
      </c>
      <c r="AB4" s="201"/>
    </row>
    <row r="5" spans="1:28" s="129" customFormat="1" ht="9" customHeight="1">
      <c r="A5" s="132"/>
      <c r="B5" s="132"/>
      <c r="C5" s="133"/>
      <c r="D5" s="132"/>
      <c r="E5" s="132"/>
      <c r="F5" s="133"/>
      <c r="G5" s="133"/>
      <c r="H5" s="133"/>
      <c r="I5" s="132"/>
      <c r="J5" s="132"/>
      <c r="K5" s="133"/>
      <c r="L5" s="133"/>
      <c r="M5" s="133"/>
      <c r="N5" s="133"/>
      <c r="O5" s="134"/>
      <c r="P5" s="134"/>
      <c r="Q5" s="134"/>
      <c r="R5" s="135"/>
      <c r="S5" s="135"/>
      <c r="T5" s="134"/>
      <c r="U5" s="134"/>
      <c r="V5" s="134"/>
      <c r="W5" s="134"/>
      <c r="X5" s="134"/>
      <c r="Y5" s="135"/>
      <c r="Z5" s="135"/>
      <c r="AA5" s="134"/>
      <c r="AB5" s="136"/>
    </row>
    <row r="6" spans="1:28" s="18" customFormat="1" ht="13.5" customHeight="1">
      <c r="A6" s="137"/>
      <c r="B6" s="186" t="s">
        <v>1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 t="s">
        <v>1</v>
      </c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38"/>
    </row>
    <row r="7" spans="1:28" s="18" customFormat="1" ht="13.5" customHeight="1">
      <c r="A7" s="139">
        <v>2008</v>
      </c>
      <c r="B7" s="140">
        <v>39600.266000000003</v>
      </c>
      <c r="C7" s="140">
        <v>9.9039999999999999</v>
      </c>
      <c r="D7" s="140">
        <v>5277.2290000000003</v>
      </c>
      <c r="E7" s="140">
        <v>3.14</v>
      </c>
      <c r="F7" s="140">
        <v>4367.6319999999996</v>
      </c>
      <c r="G7" s="140">
        <v>355.99900000000002</v>
      </c>
      <c r="H7" s="140">
        <v>550.45799999999997</v>
      </c>
      <c r="I7" s="140">
        <v>1666.556</v>
      </c>
      <c r="J7" s="140">
        <v>6465.5290000000005</v>
      </c>
      <c r="K7" s="140">
        <v>3475.5819999999999</v>
      </c>
      <c r="L7" s="140">
        <v>1967.509</v>
      </c>
      <c r="M7" s="140">
        <v>1022.438</v>
      </c>
      <c r="N7" s="140">
        <v>2873.1350000000002</v>
      </c>
      <c r="O7" s="140">
        <v>1624.279</v>
      </c>
      <c r="P7" s="140">
        <v>1060.44</v>
      </c>
      <c r="Q7" s="140">
        <v>5436.4160000000002</v>
      </c>
      <c r="R7" s="140">
        <v>3208.0920000000001</v>
      </c>
      <c r="S7" s="140">
        <v>2228.3240000000001</v>
      </c>
      <c r="T7" s="140">
        <v>12561.063</v>
      </c>
      <c r="U7" s="140">
        <v>5035.0929999999998</v>
      </c>
      <c r="V7" s="140">
        <v>3168.8310000000001</v>
      </c>
      <c r="W7" s="140">
        <v>4357.1390000000001</v>
      </c>
      <c r="X7" s="140">
        <v>2625.7150000000001</v>
      </c>
      <c r="Y7" s="140">
        <v>765.14099999999996</v>
      </c>
      <c r="Z7" s="140">
        <v>1668.8779999999999</v>
      </c>
      <c r="AA7" s="140">
        <v>191.696</v>
      </c>
      <c r="AB7" s="139">
        <v>2008</v>
      </c>
    </row>
    <row r="8" spans="1:28" s="18" customFormat="1" ht="13.5" customHeight="1">
      <c r="A8" s="139">
        <v>2009</v>
      </c>
      <c r="B8" s="140">
        <v>40476.088000000003</v>
      </c>
      <c r="C8" s="140">
        <v>8.4649999999999999</v>
      </c>
      <c r="D8" s="140">
        <v>5219.165</v>
      </c>
      <c r="E8" s="140">
        <v>3.8719999999999999</v>
      </c>
      <c r="F8" s="140">
        <v>4340.8909999999996</v>
      </c>
      <c r="G8" s="140">
        <v>344.61900000000003</v>
      </c>
      <c r="H8" s="140">
        <v>529.78300000000002</v>
      </c>
      <c r="I8" s="140">
        <v>1718.739</v>
      </c>
      <c r="J8" s="140">
        <v>6627.5410000000002</v>
      </c>
      <c r="K8" s="140">
        <v>3530.944</v>
      </c>
      <c r="L8" s="140">
        <v>2013.3219999999999</v>
      </c>
      <c r="M8" s="140">
        <v>1083.2750000000001</v>
      </c>
      <c r="N8" s="140">
        <v>2786.57</v>
      </c>
      <c r="O8" s="140">
        <v>1662.8879999999999</v>
      </c>
      <c r="P8" s="140">
        <v>1029.5640000000001</v>
      </c>
      <c r="Q8" s="140">
        <v>5567.9170000000004</v>
      </c>
      <c r="R8" s="140">
        <v>3363.1790000000001</v>
      </c>
      <c r="S8" s="140">
        <v>2204.7379999999998</v>
      </c>
      <c r="T8" s="140">
        <v>13103.565000000001</v>
      </c>
      <c r="U8" s="140">
        <v>5122.1009999999997</v>
      </c>
      <c r="V8" s="140">
        <v>3397.7530000000002</v>
      </c>
      <c r="W8" s="140">
        <v>4583.7110000000002</v>
      </c>
      <c r="X8" s="140">
        <v>2751.674</v>
      </c>
      <c r="Y8" s="140">
        <v>767.89499999999998</v>
      </c>
      <c r="Z8" s="140">
        <v>1785.058</v>
      </c>
      <c r="AA8" s="140">
        <v>198.721</v>
      </c>
      <c r="AB8" s="139">
        <v>2009</v>
      </c>
    </row>
    <row r="9" spans="1:28" s="18" customFormat="1" ht="13.5" customHeight="1">
      <c r="A9" s="139">
        <v>2010</v>
      </c>
      <c r="B9" s="140">
        <v>41788.063999999998</v>
      </c>
      <c r="C9" s="140">
        <v>8.2919999999999998</v>
      </c>
      <c r="D9" s="140">
        <v>5400.1149999999998</v>
      </c>
      <c r="E9" s="140">
        <v>3.173</v>
      </c>
      <c r="F9" s="140">
        <v>4498.4979999999996</v>
      </c>
      <c r="G9" s="140">
        <v>356.6</v>
      </c>
      <c r="H9" s="140">
        <v>541.84400000000005</v>
      </c>
      <c r="I9" s="140">
        <v>1790.066</v>
      </c>
      <c r="J9" s="140">
        <v>6865.1949999999997</v>
      </c>
      <c r="K9" s="140">
        <v>3656.58</v>
      </c>
      <c r="L9" s="140">
        <v>2051.3870000000002</v>
      </c>
      <c r="M9" s="140">
        <v>1157.2280000000001</v>
      </c>
      <c r="N9" s="140">
        <v>2749.61</v>
      </c>
      <c r="O9" s="140">
        <v>1671.7049999999999</v>
      </c>
      <c r="P9" s="140">
        <v>991.298</v>
      </c>
      <c r="Q9" s="140">
        <v>5712.0630000000001</v>
      </c>
      <c r="R9" s="140">
        <v>3486.8969999999999</v>
      </c>
      <c r="S9" s="140">
        <v>2225.1660000000002</v>
      </c>
      <c r="T9" s="140">
        <v>13702.562</v>
      </c>
      <c r="U9" s="140">
        <v>5304.3590000000004</v>
      </c>
      <c r="V9" s="140">
        <v>3515.2939999999999</v>
      </c>
      <c r="W9" s="140">
        <v>4882.9089999999997</v>
      </c>
      <c r="X9" s="140">
        <v>2897.1579999999999</v>
      </c>
      <c r="Y9" s="140">
        <v>785.47299999999996</v>
      </c>
      <c r="Z9" s="140">
        <v>1913.682</v>
      </c>
      <c r="AA9" s="140">
        <v>198.00299999999999</v>
      </c>
      <c r="AB9" s="139">
        <v>2010</v>
      </c>
    </row>
    <row r="10" spans="1:28" s="18" customFormat="1" ht="13.5" customHeight="1">
      <c r="A10" s="139">
        <v>2011</v>
      </c>
      <c r="B10" s="140">
        <v>43632.214999999997</v>
      </c>
      <c r="C10" s="140">
        <v>8.5579999999999998</v>
      </c>
      <c r="D10" s="140">
        <v>5712.6589999999997</v>
      </c>
      <c r="E10" s="140">
        <v>2.9089999999999998</v>
      </c>
      <c r="F10" s="140">
        <v>4825.9470000000001</v>
      </c>
      <c r="G10" s="140">
        <v>334.65</v>
      </c>
      <c r="H10" s="140">
        <v>549.15300000000002</v>
      </c>
      <c r="I10" s="140">
        <v>1934.364</v>
      </c>
      <c r="J10" s="140">
        <v>7180.62</v>
      </c>
      <c r="K10" s="140">
        <v>3782.027</v>
      </c>
      <c r="L10" s="140">
        <v>2200.1849999999999</v>
      </c>
      <c r="M10" s="140">
        <v>1198.4079999999999</v>
      </c>
      <c r="N10" s="140">
        <v>2967.1210000000001</v>
      </c>
      <c r="O10" s="140">
        <v>1684.779</v>
      </c>
      <c r="P10" s="140">
        <v>994.39499999999998</v>
      </c>
      <c r="Q10" s="140">
        <v>6021.8069999999998</v>
      </c>
      <c r="R10" s="140">
        <v>3642.3589999999999</v>
      </c>
      <c r="S10" s="140">
        <v>2379.4479999999999</v>
      </c>
      <c r="T10" s="140">
        <v>14170.083000000001</v>
      </c>
      <c r="U10" s="140">
        <v>5419.7610000000004</v>
      </c>
      <c r="V10" s="140">
        <v>3657.4740000000002</v>
      </c>
      <c r="W10" s="140">
        <v>5092.848</v>
      </c>
      <c r="X10" s="140">
        <v>2957.8290000000002</v>
      </c>
      <c r="Y10" s="140">
        <v>838.25099999999998</v>
      </c>
      <c r="Z10" s="140">
        <v>1911.0250000000001</v>
      </c>
      <c r="AA10" s="140">
        <v>208.553</v>
      </c>
      <c r="AB10" s="139">
        <v>2011</v>
      </c>
    </row>
    <row r="11" spans="1:28" s="18" customFormat="1" ht="13.5" customHeight="1">
      <c r="A11" s="139">
        <v>2012</v>
      </c>
      <c r="B11" s="140">
        <v>45420.949000000001</v>
      </c>
      <c r="C11" s="140">
        <v>8.7530000000000001</v>
      </c>
      <c r="D11" s="140">
        <v>5781.7960000000003</v>
      </c>
      <c r="E11" s="140">
        <v>3.6480000000000001</v>
      </c>
      <c r="F11" s="140">
        <v>4878.0029999999997</v>
      </c>
      <c r="G11" s="140">
        <v>336.34899999999999</v>
      </c>
      <c r="H11" s="140">
        <v>563.79600000000005</v>
      </c>
      <c r="I11" s="140">
        <v>1881.0709999999999</v>
      </c>
      <c r="J11" s="140">
        <v>7562.8850000000002</v>
      </c>
      <c r="K11" s="140">
        <v>4099.3739999999998</v>
      </c>
      <c r="L11" s="140">
        <v>2272.0610000000001</v>
      </c>
      <c r="M11" s="140">
        <v>1191.45</v>
      </c>
      <c r="N11" s="140">
        <v>3278.0169999999998</v>
      </c>
      <c r="O11" s="140">
        <v>1688.704</v>
      </c>
      <c r="P11" s="140">
        <v>1031.654</v>
      </c>
      <c r="Q11" s="140">
        <v>6393.5469999999996</v>
      </c>
      <c r="R11" s="140">
        <v>3825.8270000000002</v>
      </c>
      <c r="S11" s="140">
        <v>2567.7199999999998</v>
      </c>
      <c r="T11" s="140">
        <v>14670.477999999999</v>
      </c>
      <c r="U11" s="140">
        <v>5813.0680000000002</v>
      </c>
      <c r="V11" s="140">
        <v>3662.5189999999998</v>
      </c>
      <c r="W11" s="140">
        <v>5194.8909999999996</v>
      </c>
      <c r="X11" s="140">
        <v>3124.0439999999999</v>
      </c>
      <c r="Y11" s="140">
        <v>906.74800000000005</v>
      </c>
      <c r="Z11" s="140">
        <v>2000.55</v>
      </c>
      <c r="AA11" s="140">
        <v>216.74600000000001</v>
      </c>
      <c r="AB11" s="139">
        <v>2012</v>
      </c>
    </row>
    <row r="12" spans="1:28" s="18" customFormat="1" ht="13.5" customHeight="1">
      <c r="A12" s="139">
        <v>2013</v>
      </c>
      <c r="B12" s="140">
        <v>47338.383999999998</v>
      </c>
      <c r="C12" s="140">
        <v>9.0470000000000006</v>
      </c>
      <c r="D12" s="140">
        <v>5873.576</v>
      </c>
      <c r="E12" s="140">
        <v>4.4720000000000004</v>
      </c>
      <c r="F12" s="140">
        <v>4984.0959999999995</v>
      </c>
      <c r="G12" s="140">
        <v>305.77</v>
      </c>
      <c r="H12" s="140">
        <v>579.23800000000006</v>
      </c>
      <c r="I12" s="140">
        <v>1849.739</v>
      </c>
      <c r="J12" s="140">
        <v>8152.9080000000004</v>
      </c>
      <c r="K12" s="140">
        <v>4670.8850000000002</v>
      </c>
      <c r="L12" s="140">
        <v>2235.9549999999999</v>
      </c>
      <c r="M12" s="140">
        <v>1246.068</v>
      </c>
      <c r="N12" s="140">
        <v>3368.72</v>
      </c>
      <c r="O12" s="140">
        <v>1724.21</v>
      </c>
      <c r="P12" s="140">
        <v>1081.998</v>
      </c>
      <c r="Q12" s="140">
        <v>6611.9210000000003</v>
      </c>
      <c r="R12" s="140">
        <v>3893.2249999999999</v>
      </c>
      <c r="S12" s="140">
        <v>2718.6959999999999</v>
      </c>
      <c r="T12" s="140">
        <v>15368.485000000001</v>
      </c>
      <c r="U12" s="140">
        <v>6011.375</v>
      </c>
      <c r="V12" s="140">
        <v>3755.9050000000002</v>
      </c>
      <c r="W12" s="140">
        <v>5601.2049999999999</v>
      </c>
      <c r="X12" s="140">
        <v>3297.78</v>
      </c>
      <c r="Y12" s="140">
        <v>994.71400000000006</v>
      </c>
      <c r="Z12" s="140">
        <v>2072.924</v>
      </c>
      <c r="AA12" s="140">
        <v>230.142</v>
      </c>
      <c r="AB12" s="139">
        <v>2013</v>
      </c>
    </row>
    <row r="13" spans="1:28" s="18" customFormat="1" ht="13.5" customHeight="1">
      <c r="A13" s="139">
        <v>2014</v>
      </c>
      <c r="B13" s="140">
        <v>49550.696000000004</v>
      </c>
      <c r="C13" s="140">
        <v>8.6560000000000006</v>
      </c>
      <c r="D13" s="140">
        <v>6046.1409999999996</v>
      </c>
      <c r="E13" s="141" t="s">
        <v>50</v>
      </c>
      <c r="F13" s="140">
        <v>5141.6270000000004</v>
      </c>
      <c r="G13" s="141" t="s">
        <v>50</v>
      </c>
      <c r="H13" s="141" t="s">
        <v>50</v>
      </c>
      <c r="I13" s="140">
        <v>1877.393</v>
      </c>
      <c r="J13" s="140">
        <v>8544.5030000000006</v>
      </c>
      <c r="K13" s="141" t="s">
        <v>50</v>
      </c>
      <c r="L13" s="141" t="s">
        <v>50</v>
      </c>
      <c r="M13" s="141" t="s">
        <v>50</v>
      </c>
      <c r="N13" s="140">
        <v>3754.8580000000002</v>
      </c>
      <c r="O13" s="140">
        <v>1609.921</v>
      </c>
      <c r="P13" s="140">
        <v>1191.29</v>
      </c>
      <c r="Q13" s="140">
        <v>6981.433</v>
      </c>
      <c r="R13" s="141" t="s">
        <v>50</v>
      </c>
      <c r="S13" s="141" t="s">
        <v>50</v>
      </c>
      <c r="T13" s="140">
        <v>15896.493</v>
      </c>
      <c r="U13" s="141" t="s">
        <v>50</v>
      </c>
      <c r="V13" s="141" t="s">
        <v>50</v>
      </c>
      <c r="W13" s="141" t="s">
        <v>50</v>
      </c>
      <c r="X13" s="140">
        <v>3640.0079999999998</v>
      </c>
      <c r="Y13" s="141" t="s">
        <v>50</v>
      </c>
      <c r="Z13" s="141" t="s">
        <v>50</v>
      </c>
      <c r="AA13" s="141" t="s">
        <v>50</v>
      </c>
      <c r="AB13" s="139">
        <v>2014</v>
      </c>
    </row>
    <row r="14" spans="1:28" s="18" customFormat="1" ht="13.5" customHeight="1">
      <c r="A14" s="139"/>
      <c r="B14" s="140"/>
      <c r="C14" s="140"/>
      <c r="D14" s="140"/>
      <c r="E14" s="141"/>
      <c r="F14" s="140"/>
      <c r="G14" s="141"/>
      <c r="H14" s="141"/>
      <c r="I14" s="140"/>
      <c r="J14" s="140"/>
      <c r="K14" s="141"/>
      <c r="L14" s="141"/>
      <c r="M14" s="141"/>
      <c r="N14" s="140"/>
      <c r="O14" s="140"/>
      <c r="P14" s="140"/>
      <c r="Q14" s="140"/>
      <c r="R14" s="141"/>
      <c r="S14" s="141"/>
      <c r="T14" s="140"/>
      <c r="U14" s="141"/>
      <c r="V14" s="141"/>
      <c r="W14" s="141"/>
      <c r="X14" s="140"/>
      <c r="Y14" s="141"/>
      <c r="Z14" s="141"/>
      <c r="AA14" s="141"/>
      <c r="AB14" s="139"/>
    </row>
    <row r="15" spans="1:28" s="18" customFormat="1" ht="13.5" customHeight="1">
      <c r="A15" s="139"/>
      <c r="B15" s="186" t="s">
        <v>2</v>
      </c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 t="s">
        <v>2</v>
      </c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39"/>
    </row>
    <row r="16" spans="1:28" s="18" customFormat="1" ht="13.5" customHeight="1">
      <c r="A16" s="139">
        <v>2009</v>
      </c>
      <c r="B16" s="142">
        <f t="shared" ref="B16:AA20" si="0">B8/B7*100-100</f>
        <v>2.2116568610927914</v>
      </c>
      <c r="C16" s="142">
        <f t="shared" si="0"/>
        <v>-14.529483037156709</v>
      </c>
      <c r="D16" s="142">
        <f t="shared" si="0"/>
        <v>-1.1002744053744919</v>
      </c>
      <c r="E16" s="142">
        <f t="shared" si="0"/>
        <v>23.312101910828019</v>
      </c>
      <c r="F16" s="142">
        <f t="shared" si="0"/>
        <v>-0.61225396278807409</v>
      </c>
      <c r="G16" s="142">
        <f t="shared" si="0"/>
        <v>-3.1966381928039169</v>
      </c>
      <c r="H16" s="142">
        <f t="shared" si="0"/>
        <v>-3.7559632160855188</v>
      </c>
      <c r="I16" s="142">
        <f t="shared" si="0"/>
        <v>3.1311879108772729</v>
      </c>
      <c r="J16" s="142">
        <f t="shared" si="0"/>
        <v>2.5057810428195353</v>
      </c>
      <c r="K16" s="142">
        <f t="shared" si="0"/>
        <v>1.5928842996654851</v>
      </c>
      <c r="L16" s="142">
        <f t="shared" si="0"/>
        <v>2.328477277613473</v>
      </c>
      <c r="M16" s="142">
        <f t="shared" si="0"/>
        <v>5.9501896447510916</v>
      </c>
      <c r="N16" s="142">
        <f t="shared" si="0"/>
        <v>-3.0129109839948285</v>
      </c>
      <c r="O16" s="142">
        <f t="shared" si="0"/>
        <v>2.3769931150990686</v>
      </c>
      <c r="P16" s="142">
        <f t="shared" si="0"/>
        <v>-2.9116215910376866</v>
      </c>
      <c r="Q16" s="142">
        <f t="shared" si="0"/>
        <v>2.4188914166980595</v>
      </c>
      <c r="R16" s="142">
        <f t="shared" si="0"/>
        <v>4.8342441550928186</v>
      </c>
      <c r="S16" s="142">
        <f t="shared" si="0"/>
        <v>-1.0584636704536763</v>
      </c>
      <c r="T16" s="142">
        <f t="shared" si="0"/>
        <v>4.3189179132371294</v>
      </c>
      <c r="U16" s="142">
        <f t="shared" si="0"/>
        <v>1.7280316371514886</v>
      </c>
      <c r="V16" s="142">
        <f t="shared" si="0"/>
        <v>7.2241782537471977</v>
      </c>
      <c r="W16" s="142">
        <f t="shared" si="0"/>
        <v>5.2000177180484712</v>
      </c>
      <c r="X16" s="142">
        <f t="shared" si="0"/>
        <v>4.7971314480055725</v>
      </c>
      <c r="Y16" s="142">
        <f t="shared" si="0"/>
        <v>0.3599336592863267</v>
      </c>
      <c r="Z16" s="142">
        <f t="shared" si="0"/>
        <v>6.9615633976839604</v>
      </c>
      <c r="AA16" s="142">
        <f t="shared" si="0"/>
        <v>3.6646565395209052</v>
      </c>
      <c r="AB16" s="139">
        <v>2009</v>
      </c>
    </row>
    <row r="17" spans="1:28" s="18" customFormat="1" ht="13.5" customHeight="1">
      <c r="A17" s="139">
        <v>2010</v>
      </c>
      <c r="B17" s="142">
        <f t="shared" si="0"/>
        <v>3.2413606769507766</v>
      </c>
      <c r="C17" s="142">
        <f t="shared" si="0"/>
        <v>-2.0437093916125235</v>
      </c>
      <c r="D17" s="142">
        <f t="shared" si="0"/>
        <v>3.4670296876990676</v>
      </c>
      <c r="E17" s="142">
        <f t="shared" si="0"/>
        <v>-18.05268595041322</v>
      </c>
      <c r="F17" s="142">
        <f t="shared" si="0"/>
        <v>3.6307523040776601</v>
      </c>
      <c r="G17" s="142">
        <f t="shared" si="0"/>
        <v>3.4765929911003184</v>
      </c>
      <c r="H17" s="142">
        <f t="shared" si="0"/>
        <v>2.276592491642802</v>
      </c>
      <c r="I17" s="142">
        <f t="shared" si="0"/>
        <v>4.1499611052056196</v>
      </c>
      <c r="J17" s="142">
        <f t="shared" si="0"/>
        <v>3.5858548442024016</v>
      </c>
      <c r="K17" s="142">
        <f t="shared" si="0"/>
        <v>3.558141958637691</v>
      </c>
      <c r="L17" s="142">
        <f t="shared" si="0"/>
        <v>1.8906563381317198</v>
      </c>
      <c r="M17" s="142">
        <f t="shared" si="0"/>
        <v>6.8267983660658587</v>
      </c>
      <c r="N17" s="142">
        <f t="shared" si="0"/>
        <v>-1.3263617996317976</v>
      </c>
      <c r="O17" s="142">
        <f t="shared" si="0"/>
        <v>0.53022211958952425</v>
      </c>
      <c r="P17" s="142">
        <f t="shared" si="0"/>
        <v>-3.7167189217960299</v>
      </c>
      <c r="Q17" s="142">
        <f t="shared" si="0"/>
        <v>2.5888676142262739</v>
      </c>
      <c r="R17" s="142">
        <f t="shared" si="0"/>
        <v>3.678602893274487</v>
      </c>
      <c r="S17" s="142">
        <f t="shared" si="0"/>
        <v>0.92655000276677413</v>
      </c>
      <c r="T17" s="142">
        <f t="shared" si="0"/>
        <v>4.5712521745036554</v>
      </c>
      <c r="U17" s="142">
        <f t="shared" si="0"/>
        <v>3.558266422313821</v>
      </c>
      <c r="V17" s="142">
        <f t="shared" si="0"/>
        <v>3.4593744748367499</v>
      </c>
      <c r="W17" s="142">
        <f t="shared" si="0"/>
        <v>6.5274185043515871</v>
      </c>
      <c r="X17" s="142">
        <f t="shared" si="0"/>
        <v>5.2871088653670455</v>
      </c>
      <c r="Y17" s="142">
        <f t="shared" si="0"/>
        <v>2.2891150482813316</v>
      </c>
      <c r="Z17" s="142">
        <f t="shared" si="0"/>
        <v>7.2055921992450607</v>
      </c>
      <c r="AA17" s="142">
        <f t="shared" si="0"/>
        <v>-0.36131058116657755</v>
      </c>
      <c r="AB17" s="139">
        <v>2010</v>
      </c>
    </row>
    <row r="18" spans="1:28" s="18" customFormat="1" ht="13.5" customHeight="1">
      <c r="A18" s="139">
        <v>2011</v>
      </c>
      <c r="B18" s="142">
        <f t="shared" si="0"/>
        <v>4.4131046606992896</v>
      </c>
      <c r="C18" s="142">
        <f t="shared" si="0"/>
        <v>3.2079112397491514</v>
      </c>
      <c r="D18" s="142">
        <f t="shared" si="0"/>
        <v>5.7877285946688062</v>
      </c>
      <c r="E18" s="142">
        <f t="shared" si="0"/>
        <v>-8.3202017018594461</v>
      </c>
      <c r="F18" s="142">
        <f t="shared" si="0"/>
        <v>7.2790740376009921</v>
      </c>
      <c r="G18" s="142">
        <f t="shared" si="0"/>
        <v>-6.155356141334849</v>
      </c>
      <c r="H18" s="142">
        <f t="shared" si="0"/>
        <v>1.3489122330412329</v>
      </c>
      <c r="I18" s="142">
        <f t="shared" si="0"/>
        <v>8.0610435592877678</v>
      </c>
      <c r="J18" s="142">
        <f t="shared" si="0"/>
        <v>4.5945526674770321</v>
      </c>
      <c r="K18" s="142">
        <f t="shared" si="0"/>
        <v>3.4307194154100245</v>
      </c>
      <c r="L18" s="142">
        <f t="shared" si="0"/>
        <v>7.2535313912001982</v>
      </c>
      <c r="M18" s="142">
        <f t="shared" si="0"/>
        <v>3.558503596525469</v>
      </c>
      <c r="N18" s="142">
        <f t="shared" si="0"/>
        <v>7.9106127778121333</v>
      </c>
      <c r="O18" s="142">
        <f t="shared" si="0"/>
        <v>0.78207578490223284</v>
      </c>
      <c r="P18" s="142">
        <f t="shared" si="0"/>
        <v>0.31241866724234058</v>
      </c>
      <c r="Q18" s="142">
        <f t="shared" si="0"/>
        <v>5.4226292672192073</v>
      </c>
      <c r="R18" s="142">
        <f t="shared" si="0"/>
        <v>4.458462638844793</v>
      </c>
      <c r="S18" s="142">
        <f t="shared" si="0"/>
        <v>6.9335051856805165</v>
      </c>
      <c r="T18" s="142">
        <f t="shared" si="0"/>
        <v>3.4119239891051052</v>
      </c>
      <c r="U18" s="142">
        <f t="shared" si="0"/>
        <v>2.175606892369089</v>
      </c>
      <c r="V18" s="142">
        <f t="shared" si="0"/>
        <v>4.0446119158170006</v>
      </c>
      <c r="W18" s="142">
        <f t="shared" si="0"/>
        <v>4.2994657487985108</v>
      </c>
      <c r="X18" s="142">
        <f t="shared" si="0"/>
        <v>2.0941557208823411</v>
      </c>
      <c r="Y18" s="142">
        <f t="shared" si="0"/>
        <v>6.7192634247135175</v>
      </c>
      <c r="Z18" s="142">
        <f t="shared" si="0"/>
        <v>-0.13884229459229402</v>
      </c>
      <c r="AA18" s="142">
        <f t="shared" si="0"/>
        <v>5.3282020979480222</v>
      </c>
      <c r="AB18" s="139">
        <v>2011</v>
      </c>
    </row>
    <row r="19" spans="1:28" s="18" customFormat="1" ht="13.5" customHeight="1">
      <c r="A19" s="139">
        <v>2012</v>
      </c>
      <c r="B19" s="142">
        <f t="shared" si="0"/>
        <v>4.0995718415854014</v>
      </c>
      <c r="C19" s="142">
        <f t="shared" si="0"/>
        <v>2.2785697592895531</v>
      </c>
      <c r="D19" s="142">
        <f t="shared" si="0"/>
        <v>1.2102420256486539</v>
      </c>
      <c r="E19" s="142">
        <f t="shared" si="0"/>
        <v>25.403918872464786</v>
      </c>
      <c r="F19" s="142">
        <f t="shared" si="0"/>
        <v>1.0786691192422779</v>
      </c>
      <c r="G19" s="142">
        <f t="shared" si="0"/>
        <v>0.50769460630510821</v>
      </c>
      <c r="H19" s="142">
        <f t="shared" si="0"/>
        <v>2.6664700001638835</v>
      </c>
      <c r="I19" s="142">
        <f t="shared" si="0"/>
        <v>-2.7550657477083007</v>
      </c>
      <c r="J19" s="142">
        <f t="shared" si="0"/>
        <v>5.323565374577683</v>
      </c>
      <c r="K19" s="142">
        <f t="shared" si="0"/>
        <v>8.3909237030830326</v>
      </c>
      <c r="L19" s="142">
        <f t="shared" si="0"/>
        <v>3.2668161995468665</v>
      </c>
      <c r="M19" s="142">
        <f t="shared" si="0"/>
        <v>-0.58060360077702455</v>
      </c>
      <c r="N19" s="142">
        <f t="shared" si="0"/>
        <v>10.478035779464335</v>
      </c>
      <c r="O19" s="142">
        <f t="shared" si="0"/>
        <v>0.23296824093841906</v>
      </c>
      <c r="P19" s="142">
        <f t="shared" si="0"/>
        <v>3.7469013822474864</v>
      </c>
      <c r="Q19" s="142">
        <f t="shared" si="0"/>
        <v>6.1732300620062972</v>
      </c>
      <c r="R19" s="142">
        <f t="shared" si="0"/>
        <v>5.0370652645716802</v>
      </c>
      <c r="S19" s="142">
        <f t="shared" si="0"/>
        <v>7.9124233855919499</v>
      </c>
      <c r="T19" s="142">
        <f t="shared" si="0"/>
        <v>3.5313484049458168</v>
      </c>
      <c r="U19" s="142">
        <f t="shared" si="0"/>
        <v>7.2569067159972604</v>
      </c>
      <c r="V19" s="142">
        <f t="shared" si="0"/>
        <v>0.13793672901023513</v>
      </c>
      <c r="W19" s="142">
        <f t="shared" si="0"/>
        <v>2.0036529658846973</v>
      </c>
      <c r="X19" s="142">
        <f t="shared" si="0"/>
        <v>5.6194932161392614</v>
      </c>
      <c r="Y19" s="142">
        <f t="shared" si="0"/>
        <v>8.1714188232403018</v>
      </c>
      <c r="Z19" s="142">
        <f t="shared" si="0"/>
        <v>4.684658756426515</v>
      </c>
      <c r="AA19" s="142">
        <f t="shared" si="0"/>
        <v>3.92849779192818</v>
      </c>
      <c r="AB19" s="139">
        <v>2012</v>
      </c>
    </row>
    <row r="20" spans="1:28" s="18" customFormat="1" ht="13.5" customHeight="1">
      <c r="A20" s="139">
        <v>2013</v>
      </c>
      <c r="B20" s="142">
        <f t="shared" si="0"/>
        <v>4.2214771866611471</v>
      </c>
      <c r="C20" s="142">
        <f t="shared" si="0"/>
        <v>3.3588483948360732</v>
      </c>
      <c r="D20" s="142">
        <f t="shared" si="0"/>
        <v>1.5873960271168386</v>
      </c>
      <c r="E20" s="142">
        <f t="shared" si="0"/>
        <v>22.587719298245617</v>
      </c>
      <c r="F20" s="142">
        <f t="shared" si="0"/>
        <v>2.1749269116890559</v>
      </c>
      <c r="G20" s="142">
        <f t="shared" si="0"/>
        <v>-9.0914496549714698</v>
      </c>
      <c r="H20" s="142">
        <f t="shared" si="0"/>
        <v>2.7389339406451967</v>
      </c>
      <c r="I20" s="142">
        <f t="shared" si="0"/>
        <v>-1.6656468575614554</v>
      </c>
      <c r="J20" s="142">
        <f t="shared" si="0"/>
        <v>7.8015598544735241</v>
      </c>
      <c r="K20" s="142">
        <f t="shared" si="0"/>
        <v>13.941421299935072</v>
      </c>
      <c r="L20" s="142">
        <f t="shared" si="0"/>
        <v>-1.5891298693125009</v>
      </c>
      <c r="M20" s="142">
        <f t="shared" si="0"/>
        <v>4.584162155356907</v>
      </c>
      <c r="N20" s="142">
        <f t="shared" si="0"/>
        <v>2.7670082247895635</v>
      </c>
      <c r="O20" s="142">
        <f t="shared" si="0"/>
        <v>2.102559122261809</v>
      </c>
      <c r="P20" s="142">
        <f t="shared" si="0"/>
        <v>4.8799306744315487</v>
      </c>
      <c r="Q20" s="142">
        <f t="shared" si="0"/>
        <v>3.4155375724930224</v>
      </c>
      <c r="R20" s="142">
        <f t="shared" si="0"/>
        <v>1.7616583290357823</v>
      </c>
      <c r="S20" s="142">
        <f t="shared" si="0"/>
        <v>5.8797688221457207</v>
      </c>
      <c r="T20" s="142">
        <f t="shared" si="0"/>
        <v>4.7579022305885417</v>
      </c>
      <c r="U20" s="142">
        <f t="shared" si="0"/>
        <v>3.4113999698609945</v>
      </c>
      <c r="V20" s="142">
        <f t="shared" si="0"/>
        <v>2.5497751684018652</v>
      </c>
      <c r="W20" s="142">
        <f t="shared" si="0"/>
        <v>7.8214153097726324</v>
      </c>
      <c r="X20" s="142">
        <f t="shared" si="0"/>
        <v>5.561253298609131</v>
      </c>
      <c r="Y20" s="142">
        <f t="shared" si="0"/>
        <v>9.7012620926652176</v>
      </c>
      <c r="Z20" s="142">
        <f t="shared" si="0"/>
        <v>3.6177051310889397</v>
      </c>
      <c r="AA20" s="142">
        <f t="shared" si="0"/>
        <v>6.1805062146475649</v>
      </c>
      <c r="AB20" s="139">
        <v>2013</v>
      </c>
    </row>
    <row r="21" spans="1:28" s="18" customFormat="1" ht="13.5" customHeight="1">
      <c r="A21" s="139">
        <v>2014</v>
      </c>
      <c r="B21" s="142">
        <f>B13/B12*100-100</f>
        <v>4.6733999200310876</v>
      </c>
      <c r="C21" s="142">
        <f>C13/C12*100-100</f>
        <v>-4.3218746545816202</v>
      </c>
      <c r="D21" s="142">
        <f>D13/D12*100-100</f>
        <v>2.9379887142006851</v>
      </c>
      <c r="E21" s="141" t="s">
        <v>50</v>
      </c>
      <c r="F21" s="142">
        <f>F13/F12*100-100</f>
        <v>3.160673470173947</v>
      </c>
      <c r="G21" s="141" t="s">
        <v>50</v>
      </c>
      <c r="H21" s="141" t="s">
        <v>50</v>
      </c>
      <c r="I21" s="142">
        <f>I13/I12*100-100</f>
        <v>1.4950217300927306</v>
      </c>
      <c r="J21" s="142">
        <f>J13/J12*100-100</f>
        <v>4.8031328208290915</v>
      </c>
      <c r="K21" s="141" t="s">
        <v>50</v>
      </c>
      <c r="L21" s="141" t="s">
        <v>50</v>
      </c>
      <c r="M21" s="141" t="s">
        <v>50</v>
      </c>
      <c r="N21" s="142">
        <f>N13/N12*100-100</f>
        <v>11.462454582155843</v>
      </c>
      <c r="O21" s="142">
        <f>O13/O12*100-100</f>
        <v>-6.6284849293299573</v>
      </c>
      <c r="P21" s="142">
        <f>P13/P12*100-100</f>
        <v>10.100942885291843</v>
      </c>
      <c r="Q21" s="142">
        <f>Q13/Q12*100-100</f>
        <v>5.5885725192421347</v>
      </c>
      <c r="R21" s="141" t="s">
        <v>50</v>
      </c>
      <c r="S21" s="141" t="s">
        <v>50</v>
      </c>
      <c r="T21" s="142">
        <f>T13/T12*100-100</f>
        <v>3.4356541975347596</v>
      </c>
      <c r="U21" s="141" t="s">
        <v>50</v>
      </c>
      <c r="V21" s="141" t="s">
        <v>50</v>
      </c>
      <c r="W21" s="141" t="s">
        <v>50</v>
      </c>
      <c r="X21" s="142">
        <f>X13/X12*100-100</f>
        <v>10.37752669977985</v>
      </c>
      <c r="Y21" s="141" t="s">
        <v>50</v>
      </c>
      <c r="Z21" s="141" t="s">
        <v>50</v>
      </c>
      <c r="AA21" s="141" t="s">
        <v>50</v>
      </c>
      <c r="AB21" s="139">
        <v>2014</v>
      </c>
    </row>
    <row r="22" spans="1:28" s="18" customFormat="1" ht="13.5" customHeight="1">
      <c r="A22" s="139"/>
      <c r="B22" s="142"/>
      <c r="C22" s="142"/>
      <c r="D22" s="142"/>
      <c r="E22" s="141"/>
      <c r="F22" s="142"/>
      <c r="G22" s="141"/>
      <c r="H22" s="141"/>
      <c r="I22" s="142"/>
      <c r="J22" s="142"/>
      <c r="K22" s="141"/>
      <c r="L22" s="141"/>
      <c r="M22" s="141"/>
      <c r="N22" s="142"/>
      <c r="O22" s="142"/>
      <c r="P22" s="142"/>
      <c r="Q22" s="142"/>
      <c r="R22" s="141"/>
      <c r="S22" s="141"/>
      <c r="T22" s="142"/>
      <c r="U22" s="141"/>
      <c r="V22" s="141"/>
      <c r="W22" s="141"/>
      <c r="X22" s="142"/>
      <c r="Y22" s="141"/>
      <c r="Z22" s="141"/>
      <c r="AA22" s="141"/>
      <c r="AB22" s="139"/>
    </row>
    <row r="23" spans="1:28" s="18" customFormat="1" ht="13.5" customHeight="1">
      <c r="A23" s="139"/>
      <c r="B23" s="188" t="s">
        <v>161</v>
      </c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 t="s">
        <v>161</v>
      </c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39"/>
    </row>
    <row r="24" spans="1:28" s="18" customFormat="1" ht="13.5" customHeight="1">
      <c r="A24" s="139">
        <v>2008</v>
      </c>
      <c r="B24" s="142">
        <v>94.8</v>
      </c>
      <c r="C24" s="142">
        <v>119.4</v>
      </c>
      <c r="D24" s="142">
        <v>97.7</v>
      </c>
      <c r="E24" s="142">
        <v>99</v>
      </c>
      <c r="F24" s="142">
        <v>97.1</v>
      </c>
      <c r="G24" s="142">
        <v>99.8</v>
      </c>
      <c r="H24" s="142">
        <v>101.6</v>
      </c>
      <c r="I24" s="142">
        <v>93.1</v>
      </c>
      <c r="J24" s="142">
        <v>94.2</v>
      </c>
      <c r="K24" s="142">
        <v>95.1</v>
      </c>
      <c r="L24" s="142">
        <v>95.9</v>
      </c>
      <c r="M24" s="142">
        <v>88.4</v>
      </c>
      <c r="N24" s="142">
        <v>104.5</v>
      </c>
      <c r="O24" s="142">
        <v>97.2</v>
      </c>
      <c r="P24" s="142">
        <v>107</v>
      </c>
      <c r="Q24" s="142">
        <v>95.2</v>
      </c>
      <c r="R24" s="142">
        <v>92</v>
      </c>
      <c r="S24" s="142">
        <v>100.1</v>
      </c>
      <c r="T24" s="142">
        <v>91.7</v>
      </c>
      <c r="U24" s="142">
        <v>94.9</v>
      </c>
      <c r="V24" s="142">
        <v>90.1</v>
      </c>
      <c r="W24" s="142">
        <v>89.2</v>
      </c>
      <c r="X24" s="142">
        <v>90.6</v>
      </c>
      <c r="Y24" s="142">
        <v>97.4</v>
      </c>
      <c r="Z24" s="142">
        <v>87.2</v>
      </c>
      <c r="AA24" s="142">
        <v>96.8</v>
      </c>
      <c r="AB24" s="158">
        <v>2008</v>
      </c>
    </row>
    <row r="25" spans="1:28" s="18" customFormat="1" ht="13.5" customHeight="1">
      <c r="A25" s="139">
        <v>2009</v>
      </c>
      <c r="B25" s="142">
        <v>96.9</v>
      </c>
      <c r="C25" s="142">
        <v>102.1</v>
      </c>
      <c r="D25" s="142">
        <v>96.6</v>
      </c>
      <c r="E25" s="142">
        <v>122</v>
      </c>
      <c r="F25" s="142">
        <v>96.5</v>
      </c>
      <c r="G25" s="142">
        <v>96.6</v>
      </c>
      <c r="H25" s="142">
        <v>97.8</v>
      </c>
      <c r="I25" s="142">
        <v>96</v>
      </c>
      <c r="J25" s="142">
        <v>96.5</v>
      </c>
      <c r="K25" s="142">
        <v>96.6</v>
      </c>
      <c r="L25" s="142">
        <v>98.1</v>
      </c>
      <c r="M25" s="142">
        <v>93.6</v>
      </c>
      <c r="N25" s="142">
        <v>101.3</v>
      </c>
      <c r="O25" s="142">
        <v>99.5</v>
      </c>
      <c r="P25" s="142">
        <v>103.9</v>
      </c>
      <c r="Q25" s="142">
        <v>97.5</v>
      </c>
      <c r="R25" s="142">
        <v>96.5</v>
      </c>
      <c r="S25" s="142">
        <v>99.1</v>
      </c>
      <c r="T25" s="142">
        <v>95.6</v>
      </c>
      <c r="U25" s="142">
        <v>96.6</v>
      </c>
      <c r="V25" s="142">
        <v>96.7</v>
      </c>
      <c r="W25" s="142">
        <v>93.9</v>
      </c>
      <c r="X25" s="142">
        <v>95</v>
      </c>
      <c r="Y25" s="142">
        <v>97.8</v>
      </c>
      <c r="Z25" s="142">
        <v>93.3</v>
      </c>
      <c r="AA25" s="142">
        <v>100.4</v>
      </c>
      <c r="AB25" s="158">
        <v>2009</v>
      </c>
    </row>
    <row r="26" spans="1:28" s="18" customFormat="1" ht="13.5" customHeight="1">
      <c r="A26" s="139">
        <v>2010</v>
      </c>
      <c r="B26" s="143">
        <v>100</v>
      </c>
      <c r="C26" s="143">
        <v>100</v>
      </c>
      <c r="D26" s="143">
        <v>100</v>
      </c>
      <c r="E26" s="143">
        <v>100</v>
      </c>
      <c r="F26" s="143">
        <v>100</v>
      </c>
      <c r="G26" s="143">
        <v>100</v>
      </c>
      <c r="H26" s="143">
        <v>100</v>
      </c>
      <c r="I26" s="143">
        <v>100</v>
      </c>
      <c r="J26" s="143">
        <v>100</v>
      </c>
      <c r="K26" s="143">
        <v>100</v>
      </c>
      <c r="L26" s="143">
        <v>100</v>
      </c>
      <c r="M26" s="143">
        <v>100</v>
      </c>
      <c r="N26" s="143">
        <v>100</v>
      </c>
      <c r="O26" s="143">
        <v>100</v>
      </c>
      <c r="P26" s="143">
        <v>100</v>
      </c>
      <c r="Q26" s="143">
        <v>100</v>
      </c>
      <c r="R26" s="143">
        <v>100</v>
      </c>
      <c r="S26" s="143">
        <v>100</v>
      </c>
      <c r="T26" s="143">
        <v>100</v>
      </c>
      <c r="U26" s="143">
        <v>100</v>
      </c>
      <c r="V26" s="143">
        <v>100</v>
      </c>
      <c r="W26" s="143">
        <v>100</v>
      </c>
      <c r="X26" s="143">
        <v>100</v>
      </c>
      <c r="Y26" s="143">
        <v>100</v>
      </c>
      <c r="Z26" s="143">
        <v>100</v>
      </c>
      <c r="AA26" s="143">
        <v>100</v>
      </c>
      <c r="AB26" s="158">
        <v>2010</v>
      </c>
    </row>
    <row r="27" spans="1:28" s="18" customFormat="1" ht="13.5" customHeight="1">
      <c r="A27" s="139">
        <v>2011</v>
      </c>
      <c r="B27" s="142">
        <v>104.4</v>
      </c>
      <c r="C27" s="142">
        <v>103.2</v>
      </c>
      <c r="D27" s="142">
        <v>105.8</v>
      </c>
      <c r="E27" s="142">
        <v>91.7</v>
      </c>
      <c r="F27" s="142">
        <v>107.3</v>
      </c>
      <c r="G27" s="142">
        <v>93.8</v>
      </c>
      <c r="H27" s="142">
        <v>101.3</v>
      </c>
      <c r="I27" s="142">
        <v>108.1</v>
      </c>
      <c r="J27" s="142">
        <v>104.6</v>
      </c>
      <c r="K27" s="142">
        <v>103.4</v>
      </c>
      <c r="L27" s="142">
        <v>107.3</v>
      </c>
      <c r="M27" s="142">
        <v>103.6</v>
      </c>
      <c r="N27" s="142">
        <v>107.9</v>
      </c>
      <c r="O27" s="142">
        <v>100.8</v>
      </c>
      <c r="P27" s="142">
        <v>100.3</v>
      </c>
      <c r="Q27" s="142">
        <v>105.4</v>
      </c>
      <c r="R27" s="142">
        <v>104.5</v>
      </c>
      <c r="S27" s="142">
        <v>106.9</v>
      </c>
      <c r="T27" s="142">
        <v>103.4</v>
      </c>
      <c r="U27" s="142">
        <v>102.2</v>
      </c>
      <c r="V27" s="142">
        <v>104</v>
      </c>
      <c r="W27" s="142">
        <v>104.3</v>
      </c>
      <c r="X27" s="142">
        <v>102.1</v>
      </c>
      <c r="Y27" s="142">
        <v>106.7</v>
      </c>
      <c r="Z27" s="142">
        <v>99.9</v>
      </c>
      <c r="AA27" s="142">
        <v>105.3</v>
      </c>
      <c r="AB27" s="158">
        <v>2011</v>
      </c>
    </row>
    <row r="28" spans="1:28" s="18" customFormat="1" ht="13.5" customHeight="1">
      <c r="A28" s="139">
        <v>2012</v>
      </c>
      <c r="B28" s="142">
        <v>108.7</v>
      </c>
      <c r="C28" s="142">
        <v>105.6</v>
      </c>
      <c r="D28" s="142">
        <v>107.1</v>
      </c>
      <c r="E28" s="142">
        <v>115</v>
      </c>
      <c r="F28" s="142">
        <v>108.4</v>
      </c>
      <c r="G28" s="142">
        <v>94.3</v>
      </c>
      <c r="H28" s="142">
        <v>104.1</v>
      </c>
      <c r="I28" s="142">
        <v>105.1</v>
      </c>
      <c r="J28" s="142">
        <v>110.2</v>
      </c>
      <c r="K28" s="142">
        <v>112.1</v>
      </c>
      <c r="L28" s="142">
        <v>110.8</v>
      </c>
      <c r="M28" s="142">
        <v>103</v>
      </c>
      <c r="N28" s="142">
        <v>119.2</v>
      </c>
      <c r="O28" s="142">
        <v>101</v>
      </c>
      <c r="P28" s="142">
        <v>104.1</v>
      </c>
      <c r="Q28" s="142">
        <v>111.9</v>
      </c>
      <c r="R28" s="142">
        <v>109.7</v>
      </c>
      <c r="S28" s="142">
        <v>115.4</v>
      </c>
      <c r="T28" s="142">
        <v>107.1</v>
      </c>
      <c r="U28" s="142">
        <v>109.6</v>
      </c>
      <c r="V28" s="142">
        <v>104.2</v>
      </c>
      <c r="W28" s="142">
        <v>106.4</v>
      </c>
      <c r="X28" s="142">
        <v>107.8</v>
      </c>
      <c r="Y28" s="142">
        <v>115.4</v>
      </c>
      <c r="Z28" s="142">
        <v>104.5</v>
      </c>
      <c r="AA28" s="142">
        <v>109.5</v>
      </c>
      <c r="AB28" s="158">
        <v>2012</v>
      </c>
    </row>
    <row r="29" spans="1:28" s="18" customFormat="1" ht="13.5" customHeight="1">
      <c r="A29" s="139">
        <v>2013</v>
      </c>
      <c r="B29" s="142">
        <v>113.3</v>
      </c>
      <c r="C29" s="142">
        <v>109.1</v>
      </c>
      <c r="D29" s="142">
        <v>108.8</v>
      </c>
      <c r="E29" s="142">
        <v>140.9</v>
      </c>
      <c r="F29" s="142">
        <v>110.8</v>
      </c>
      <c r="G29" s="142">
        <v>85.7</v>
      </c>
      <c r="H29" s="142">
        <v>106.9</v>
      </c>
      <c r="I29" s="142">
        <v>103.3</v>
      </c>
      <c r="J29" s="142">
        <v>118.8</v>
      </c>
      <c r="K29" s="142">
        <v>127.7</v>
      </c>
      <c r="L29" s="142">
        <v>109</v>
      </c>
      <c r="M29" s="142">
        <v>107.7</v>
      </c>
      <c r="N29" s="142">
        <v>122.5</v>
      </c>
      <c r="O29" s="142">
        <v>103.1</v>
      </c>
      <c r="P29" s="142">
        <v>109.1</v>
      </c>
      <c r="Q29" s="142">
        <v>115.8</v>
      </c>
      <c r="R29" s="142">
        <v>111.7</v>
      </c>
      <c r="S29" s="142">
        <v>122.2</v>
      </c>
      <c r="T29" s="142">
        <v>112.2</v>
      </c>
      <c r="U29" s="142">
        <v>113.3</v>
      </c>
      <c r="V29" s="142">
        <v>106.8</v>
      </c>
      <c r="W29" s="142">
        <v>114.7</v>
      </c>
      <c r="X29" s="142">
        <v>113.8</v>
      </c>
      <c r="Y29" s="142">
        <v>126.6</v>
      </c>
      <c r="Z29" s="142">
        <v>108.3</v>
      </c>
      <c r="AA29" s="142">
        <v>116.2</v>
      </c>
      <c r="AB29" s="158">
        <v>2013</v>
      </c>
    </row>
    <row r="30" spans="1:28" s="18" customFormat="1" ht="13.5" customHeight="1">
      <c r="A30" s="139">
        <v>2014</v>
      </c>
      <c r="B30" s="142">
        <v>118.6</v>
      </c>
      <c r="C30" s="142">
        <v>104.4</v>
      </c>
      <c r="D30" s="142">
        <v>112</v>
      </c>
      <c r="E30" s="141" t="s">
        <v>50</v>
      </c>
      <c r="F30" s="142">
        <v>114.3</v>
      </c>
      <c r="G30" s="141" t="s">
        <v>50</v>
      </c>
      <c r="H30" s="141" t="s">
        <v>50</v>
      </c>
      <c r="I30" s="142">
        <v>104.9</v>
      </c>
      <c r="J30" s="142">
        <v>124.5</v>
      </c>
      <c r="K30" s="141" t="s">
        <v>50</v>
      </c>
      <c r="L30" s="141" t="s">
        <v>50</v>
      </c>
      <c r="M30" s="141" t="s">
        <v>50</v>
      </c>
      <c r="N30" s="142">
        <v>136.6</v>
      </c>
      <c r="O30" s="142">
        <v>96.3</v>
      </c>
      <c r="P30" s="142">
        <v>120.2</v>
      </c>
      <c r="Q30" s="142">
        <v>122.2</v>
      </c>
      <c r="R30" s="141" t="s">
        <v>50</v>
      </c>
      <c r="S30" s="141" t="s">
        <v>50</v>
      </c>
      <c r="T30" s="142">
        <v>116</v>
      </c>
      <c r="U30" s="141" t="s">
        <v>50</v>
      </c>
      <c r="V30" s="141" t="s">
        <v>50</v>
      </c>
      <c r="W30" s="141" t="s">
        <v>50</v>
      </c>
      <c r="X30" s="142">
        <v>125.6</v>
      </c>
      <c r="Y30" s="141" t="s">
        <v>50</v>
      </c>
      <c r="Z30" s="141" t="s">
        <v>50</v>
      </c>
      <c r="AA30" s="141" t="s">
        <v>50</v>
      </c>
      <c r="AB30" s="158">
        <v>2014</v>
      </c>
    </row>
    <row r="31" spans="1:28" s="18" customFormat="1" ht="13.5" customHeight="1">
      <c r="A31" s="139"/>
      <c r="B31" s="142"/>
      <c r="C31" s="142"/>
      <c r="D31" s="142"/>
      <c r="E31" s="141"/>
      <c r="F31" s="142"/>
      <c r="G31" s="141"/>
      <c r="H31" s="141"/>
      <c r="I31" s="142"/>
      <c r="J31" s="142"/>
      <c r="K31" s="141"/>
      <c r="L31" s="141"/>
      <c r="M31" s="141"/>
      <c r="N31" s="142"/>
      <c r="O31" s="142"/>
      <c r="P31" s="142"/>
      <c r="Q31" s="142"/>
      <c r="R31" s="141"/>
      <c r="S31" s="141"/>
      <c r="T31" s="142"/>
      <c r="U31" s="141"/>
      <c r="V31" s="141"/>
      <c r="W31" s="141"/>
      <c r="X31" s="142"/>
      <c r="Y31" s="141"/>
      <c r="Z31" s="141"/>
      <c r="AA31" s="141"/>
      <c r="AB31" s="139"/>
    </row>
    <row r="32" spans="1:28" s="18" customFormat="1" ht="13.5" customHeight="1">
      <c r="A32" s="139"/>
      <c r="B32" s="186" t="s">
        <v>120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 t="s">
        <v>120</v>
      </c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39"/>
    </row>
    <row r="33" spans="1:28" s="18" customFormat="1" ht="13.5" customHeight="1">
      <c r="A33" s="139">
        <v>2008</v>
      </c>
      <c r="B33" s="143">
        <f t="shared" ref="B33:AA38" si="1">B7/$B7*100</f>
        <v>100</v>
      </c>
      <c r="C33" s="144">
        <f t="shared" si="1"/>
        <v>2.5009933014086314E-2</v>
      </c>
      <c r="D33" s="144">
        <f t="shared" si="1"/>
        <v>13.326246343900822</v>
      </c>
      <c r="E33" s="144">
        <f t="shared" si="1"/>
        <v>7.9292396672284975E-3</v>
      </c>
      <c r="F33" s="144">
        <f t="shared" si="1"/>
        <v>11.029299651674055</v>
      </c>
      <c r="G33" s="144">
        <f t="shared" si="1"/>
        <v>0.89898133512537515</v>
      </c>
      <c r="H33" s="144">
        <f t="shared" si="1"/>
        <v>1.3900361174341604</v>
      </c>
      <c r="I33" s="144">
        <f t="shared" si="1"/>
        <v>4.2084464786170876</v>
      </c>
      <c r="J33" s="144">
        <f t="shared" si="1"/>
        <v>16.326983763189872</v>
      </c>
      <c r="K33" s="144">
        <f t="shared" si="1"/>
        <v>8.7766632678679475</v>
      </c>
      <c r="L33" s="144">
        <f t="shared" si="1"/>
        <v>4.968423696951934</v>
      </c>
      <c r="M33" s="144">
        <f t="shared" si="1"/>
        <v>2.5818967983699905</v>
      </c>
      <c r="N33" s="144">
        <f t="shared" si="1"/>
        <v>7.2553426787587734</v>
      </c>
      <c r="O33" s="144">
        <f t="shared" si="1"/>
        <v>4.101687094728101</v>
      </c>
      <c r="P33" s="144">
        <f t="shared" si="1"/>
        <v>2.677860800227958</v>
      </c>
      <c r="Q33" s="144">
        <f t="shared" si="1"/>
        <v>13.728231017438114</v>
      </c>
      <c r="R33" s="144">
        <f t="shared" si="1"/>
        <v>8.1011880071714675</v>
      </c>
      <c r="S33" s="144">
        <f t="shared" si="1"/>
        <v>5.6270430102666475</v>
      </c>
      <c r="T33" s="144">
        <f t="shared" si="1"/>
        <v>31.719642994317258</v>
      </c>
      <c r="U33" s="144">
        <f t="shared" si="1"/>
        <v>12.714795905663864</v>
      </c>
      <c r="V33" s="144">
        <f t="shared" si="1"/>
        <v>8.0020447337399201</v>
      </c>
      <c r="W33" s="144">
        <f t="shared" si="1"/>
        <v>11.002802354913474</v>
      </c>
      <c r="X33" s="144">
        <f t="shared" si="1"/>
        <v>6.6305488958079222</v>
      </c>
      <c r="Y33" s="144">
        <f t="shared" si="1"/>
        <v>1.9321612637652481</v>
      </c>
      <c r="Z33" s="144">
        <f t="shared" si="1"/>
        <v>4.2143100755939367</v>
      </c>
      <c r="AA33" s="144">
        <f t="shared" si="1"/>
        <v>0.48407755644873696</v>
      </c>
      <c r="AB33" s="139">
        <v>2008</v>
      </c>
    </row>
    <row r="34" spans="1:28" s="18" customFormat="1" ht="13.5" customHeight="1">
      <c r="A34" s="139">
        <v>2009</v>
      </c>
      <c r="B34" s="143">
        <f t="shared" si="1"/>
        <v>100</v>
      </c>
      <c r="C34" s="144">
        <f t="shared" si="1"/>
        <v>2.0913582360034395E-2</v>
      </c>
      <c r="D34" s="144">
        <f t="shared" si="1"/>
        <v>12.894440292747658</v>
      </c>
      <c r="E34" s="144">
        <f t="shared" si="1"/>
        <v>9.5661418662791702E-3</v>
      </c>
      <c r="F34" s="144">
        <f t="shared" si="1"/>
        <v>10.724581387410757</v>
      </c>
      <c r="G34" s="144">
        <f t="shared" si="1"/>
        <v>0.85141380263823918</v>
      </c>
      <c r="H34" s="144">
        <f t="shared" si="1"/>
        <v>1.3088789608323808</v>
      </c>
      <c r="I34" s="144">
        <f t="shared" si="1"/>
        <v>4.246307103591632</v>
      </c>
      <c r="J34" s="144">
        <f t="shared" si="1"/>
        <v>16.37396627855933</v>
      </c>
      <c r="K34" s="144">
        <f t="shared" si="1"/>
        <v>8.723530791809722</v>
      </c>
      <c r="L34" s="144">
        <f t="shared" si="1"/>
        <v>4.9741022403153181</v>
      </c>
      <c r="M34" s="144">
        <f t="shared" si="1"/>
        <v>2.6763332464342899</v>
      </c>
      <c r="N34" s="144">
        <f t="shared" si="1"/>
        <v>6.8844844887183756</v>
      </c>
      <c r="O34" s="144">
        <f t="shared" si="1"/>
        <v>4.1083219307162286</v>
      </c>
      <c r="P34" s="144">
        <f t="shared" si="1"/>
        <v>2.5436351457680395</v>
      </c>
      <c r="Q34" s="144">
        <f t="shared" si="1"/>
        <v>13.756065062414136</v>
      </c>
      <c r="R34" s="144">
        <f t="shared" si="1"/>
        <v>8.3090515071515796</v>
      </c>
      <c r="S34" s="144">
        <f t="shared" si="1"/>
        <v>5.4470135552625534</v>
      </c>
      <c r="T34" s="144">
        <f t="shared" si="1"/>
        <v>32.373595491738236</v>
      </c>
      <c r="U34" s="144">
        <f t="shared" si="1"/>
        <v>12.654634509145248</v>
      </c>
      <c r="V34" s="144">
        <f t="shared" si="1"/>
        <v>8.3944698410577629</v>
      </c>
      <c r="W34" s="144">
        <f t="shared" si="1"/>
        <v>11.324491141535219</v>
      </c>
      <c r="X34" s="144">
        <f t="shared" si="1"/>
        <v>6.7982706233863306</v>
      </c>
      <c r="Y34" s="144">
        <f t="shared" si="1"/>
        <v>1.8971571560967058</v>
      </c>
      <c r="Z34" s="144">
        <f t="shared" si="1"/>
        <v>4.4101544595910553</v>
      </c>
      <c r="AA34" s="144">
        <f t="shared" si="1"/>
        <v>0.49095900769856998</v>
      </c>
      <c r="AB34" s="139">
        <v>2009</v>
      </c>
    </row>
    <row r="35" spans="1:28" s="18" customFormat="1" ht="13.5" customHeight="1">
      <c r="A35" s="139">
        <v>2010</v>
      </c>
      <c r="B35" s="143">
        <f t="shared" si="1"/>
        <v>100</v>
      </c>
      <c r="C35" s="144">
        <f t="shared" si="1"/>
        <v>1.9842986743774493E-2</v>
      </c>
      <c r="D35" s="144">
        <f t="shared" si="1"/>
        <v>12.922625465491771</v>
      </c>
      <c r="E35" s="144">
        <f t="shared" si="1"/>
        <v>7.593077295947475E-3</v>
      </c>
      <c r="F35" s="144">
        <f t="shared" si="1"/>
        <v>10.765030894946461</v>
      </c>
      <c r="G35" s="144">
        <f t="shared" si="1"/>
        <v>0.85335372320670333</v>
      </c>
      <c r="H35" s="144">
        <f t="shared" si="1"/>
        <v>1.2966477700426611</v>
      </c>
      <c r="I35" s="144">
        <f t="shared" si="1"/>
        <v>4.2836777506610506</v>
      </c>
      <c r="J35" s="144">
        <f t="shared" si="1"/>
        <v>16.428602674677631</v>
      </c>
      <c r="K35" s="144">
        <f t="shared" si="1"/>
        <v>8.7502976926617126</v>
      </c>
      <c r="L35" s="144">
        <f t="shared" si="1"/>
        <v>4.909026175512702</v>
      </c>
      <c r="M35" s="144">
        <f t="shared" si="1"/>
        <v>2.7692788065032161</v>
      </c>
      <c r="N35" s="144">
        <f t="shared" si="1"/>
        <v>6.5798932441569926</v>
      </c>
      <c r="O35" s="144">
        <f t="shared" si="1"/>
        <v>4.0004365839968079</v>
      </c>
      <c r="P35" s="144">
        <f t="shared" si="1"/>
        <v>2.3722036991232711</v>
      </c>
      <c r="Q35" s="144">
        <f t="shared" si="1"/>
        <v>13.669125710154939</v>
      </c>
      <c r="R35" s="144">
        <f t="shared" si="1"/>
        <v>8.3442415518460002</v>
      </c>
      <c r="S35" s="144">
        <f t="shared" si="1"/>
        <v>5.3248841583089384</v>
      </c>
      <c r="T35" s="144">
        <f t="shared" si="1"/>
        <v>32.790612170977816</v>
      </c>
      <c r="U35" s="144">
        <f t="shared" si="1"/>
        <v>12.693478692863112</v>
      </c>
      <c r="V35" s="144">
        <f t="shared" si="1"/>
        <v>8.4121963630571646</v>
      </c>
      <c r="W35" s="144">
        <f t="shared" si="1"/>
        <v>11.684937115057544</v>
      </c>
      <c r="X35" s="144">
        <f t="shared" si="1"/>
        <v>6.9329797140159455</v>
      </c>
      <c r="Y35" s="144">
        <f t="shared" si="1"/>
        <v>1.8796587465741414</v>
      </c>
      <c r="Z35" s="144">
        <f t="shared" si="1"/>
        <v>4.579494278557628</v>
      </c>
      <c r="AA35" s="144">
        <f t="shared" si="1"/>
        <v>0.47382668888417517</v>
      </c>
      <c r="AB35" s="139">
        <v>2010</v>
      </c>
    </row>
    <row r="36" spans="1:28" s="18" customFormat="1" ht="13.5" customHeight="1">
      <c r="A36" s="139">
        <v>2011</v>
      </c>
      <c r="B36" s="143">
        <f t="shared" si="1"/>
        <v>100</v>
      </c>
      <c r="C36" s="144">
        <f t="shared" si="1"/>
        <v>1.9613948088585464E-2</v>
      </c>
      <c r="D36" s="144">
        <f t="shared" si="1"/>
        <v>13.092754974735984</v>
      </c>
      <c r="E36" s="144">
        <f t="shared" si="1"/>
        <v>6.6670921932338303E-3</v>
      </c>
      <c r="F36" s="144">
        <f t="shared" si="1"/>
        <v>11.060513430271648</v>
      </c>
      <c r="G36" s="144">
        <f t="shared" si="1"/>
        <v>0.76697916894661433</v>
      </c>
      <c r="H36" s="144">
        <f t="shared" si="1"/>
        <v>1.2585952833244887</v>
      </c>
      <c r="I36" s="144">
        <f t="shared" si="1"/>
        <v>4.4333389904683962</v>
      </c>
      <c r="J36" s="144">
        <f t="shared" si="1"/>
        <v>16.457152129452975</v>
      </c>
      <c r="K36" s="144">
        <f t="shared" si="1"/>
        <v>8.6679692974560201</v>
      </c>
      <c r="L36" s="144">
        <f t="shared" si="1"/>
        <v>5.0425700368408988</v>
      </c>
      <c r="M36" s="144">
        <f t="shared" si="1"/>
        <v>2.7466127951560564</v>
      </c>
      <c r="N36" s="144">
        <f t="shared" si="1"/>
        <v>6.8002988159093007</v>
      </c>
      <c r="O36" s="144">
        <f t="shared" si="1"/>
        <v>3.8613189818577855</v>
      </c>
      <c r="P36" s="144">
        <f t="shared" si="1"/>
        <v>2.2790385498421295</v>
      </c>
      <c r="Q36" s="144">
        <f t="shared" si="1"/>
        <v>13.801286503561647</v>
      </c>
      <c r="R36" s="144">
        <f t="shared" si="1"/>
        <v>8.3478663643365341</v>
      </c>
      <c r="S36" s="144">
        <f t="shared" si="1"/>
        <v>5.4534201392251118</v>
      </c>
      <c r="T36" s="144">
        <f t="shared" si="1"/>
        <v>32.476194481531593</v>
      </c>
      <c r="U36" s="144">
        <f t="shared" si="1"/>
        <v>12.421466570056094</v>
      </c>
      <c r="V36" s="144">
        <f t="shared" si="1"/>
        <v>8.3825081995035102</v>
      </c>
      <c r="W36" s="144">
        <f t="shared" si="1"/>
        <v>11.672219711971993</v>
      </c>
      <c r="X36" s="144">
        <f t="shared" si="1"/>
        <v>6.779002624551608</v>
      </c>
      <c r="Y36" s="144">
        <f t="shared" si="1"/>
        <v>1.9211745266656759</v>
      </c>
      <c r="Z36" s="144">
        <f t="shared" si="1"/>
        <v>4.3798486966568166</v>
      </c>
      <c r="AA36" s="144">
        <f t="shared" si="1"/>
        <v>0.47797940122911475</v>
      </c>
      <c r="AB36" s="139">
        <v>2011</v>
      </c>
    </row>
    <row r="37" spans="1:28" s="18" customFormat="1" ht="13.5" customHeight="1">
      <c r="A37" s="139">
        <v>2012</v>
      </c>
      <c r="B37" s="143">
        <f t="shared" si="1"/>
        <v>100</v>
      </c>
      <c r="C37" s="144">
        <f t="shared" si="1"/>
        <v>1.9270843504392655E-2</v>
      </c>
      <c r="D37" s="144">
        <f t="shared" si="1"/>
        <v>12.729359749837018</v>
      </c>
      <c r="E37" s="144">
        <f t="shared" si="1"/>
        <v>8.0315362851621618E-3</v>
      </c>
      <c r="F37" s="144">
        <f t="shared" si="1"/>
        <v>10.739544433560821</v>
      </c>
      <c r="G37" s="144">
        <f t="shared" si="1"/>
        <v>0.74051513102467315</v>
      </c>
      <c r="H37" s="144">
        <f t="shared" si="1"/>
        <v>1.2412686489663614</v>
      </c>
      <c r="I37" s="144">
        <f t="shared" si="1"/>
        <v>4.1414172125729909</v>
      </c>
      <c r="J37" s="144">
        <f t="shared" si="1"/>
        <v>16.650653864585703</v>
      </c>
      <c r="K37" s="144">
        <f t="shared" si="1"/>
        <v>9.0252935930510834</v>
      </c>
      <c r="L37" s="144">
        <f t="shared" si="1"/>
        <v>5.0022314593206758</v>
      </c>
      <c r="M37" s="144">
        <f t="shared" si="1"/>
        <v>2.6231288122139413</v>
      </c>
      <c r="N37" s="144">
        <f t="shared" si="1"/>
        <v>7.2169716224995639</v>
      </c>
      <c r="O37" s="144">
        <f t="shared" si="1"/>
        <v>3.7178967793033117</v>
      </c>
      <c r="P37" s="144">
        <f t="shared" si="1"/>
        <v>2.2713175807929509</v>
      </c>
      <c r="Q37" s="144">
        <f t="shared" si="1"/>
        <v>14.076207434591471</v>
      </c>
      <c r="R37" s="144">
        <f t="shared" si="1"/>
        <v>8.4230450579092917</v>
      </c>
      <c r="S37" s="144">
        <f t="shared" si="1"/>
        <v>5.6531623766821779</v>
      </c>
      <c r="T37" s="144">
        <f t="shared" si="1"/>
        <v>32.2989244456341</v>
      </c>
      <c r="U37" s="144">
        <f t="shared" si="1"/>
        <v>12.798209037860481</v>
      </c>
      <c r="V37" s="144">
        <f t="shared" si="1"/>
        <v>8.063501711512016</v>
      </c>
      <c r="W37" s="144">
        <f t="shared" si="1"/>
        <v>11.437213696261606</v>
      </c>
      <c r="X37" s="144">
        <f t="shared" si="1"/>
        <v>6.8779804666784923</v>
      </c>
      <c r="Y37" s="144">
        <f t="shared" si="1"/>
        <v>1.9963211248624508</v>
      </c>
      <c r="Z37" s="144">
        <f t="shared" si="1"/>
        <v>4.4044654373029495</v>
      </c>
      <c r="AA37" s="144">
        <f t="shared" si="1"/>
        <v>0.47719390451309157</v>
      </c>
      <c r="AB37" s="139">
        <v>2012</v>
      </c>
    </row>
    <row r="38" spans="1:28" s="18" customFormat="1" ht="13.5" customHeight="1">
      <c r="A38" s="139">
        <v>2013</v>
      </c>
      <c r="B38" s="143">
        <f t="shared" si="1"/>
        <v>100</v>
      </c>
      <c r="C38" s="144">
        <f t="shared" si="1"/>
        <v>1.9111341020851075E-2</v>
      </c>
      <c r="D38" s="144">
        <f t="shared" si="1"/>
        <v>12.407639432727573</v>
      </c>
      <c r="E38" s="144">
        <f t="shared" si="1"/>
        <v>9.4468793020057468E-3</v>
      </c>
      <c r="F38" s="144">
        <f t="shared" si="1"/>
        <v>10.528656829519148</v>
      </c>
      <c r="G38" s="144">
        <f t="shared" si="1"/>
        <v>0.64592403492269612</v>
      </c>
      <c r="H38" s="144">
        <f t="shared" si="1"/>
        <v>1.2236116889837221</v>
      </c>
      <c r="I38" s="144">
        <f t="shared" si="1"/>
        <v>3.9074823508973187</v>
      </c>
      <c r="J38" s="144">
        <f t="shared" si="1"/>
        <v>17.222615795249794</v>
      </c>
      <c r="K38" s="144">
        <f t="shared" si="1"/>
        <v>9.8670140493177811</v>
      </c>
      <c r="L38" s="144">
        <f t="shared" si="1"/>
        <v>4.7233445907236717</v>
      </c>
      <c r="M38" s="144">
        <f t="shared" si="1"/>
        <v>2.63225715520834</v>
      </c>
      <c r="N38" s="144">
        <f t="shared" si="1"/>
        <v>7.1162547500565294</v>
      </c>
      <c r="O38" s="144">
        <f t="shared" si="1"/>
        <v>3.6423085333880429</v>
      </c>
      <c r="P38" s="144">
        <f t="shared" si="1"/>
        <v>2.2856673772387333</v>
      </c>
      <c r="Q38" s="144">
        <f t="shared" si="1"/>
        <v>13.967356807110272</v>
      </c>
      <c r="R38" s="144">
        <f t="shared" si="1"/>
        <v>8.2242456776724779</v>
      </c>
      <c r="S38" s="144">
        <f t="shared" si="1"/>
        <v>5.7431111294377937</v>
      </c>
      <c r="T38" s="144">
        <f t="shared" si="1"/>
        <v>32.465166111289314</v>
      </c>
      <c r="U38" s="144">
        <f t="shared" si="1"/>
        <v>12.698733019699194</v>
      </c>
      <c r="V38" s="144">
        <f t="shared" si="1"/>
        <v>7.9341639545616944</v>
      </c>
      <c r="W38" s="144">
        <f t="shared" si="1"/>
        <v>11.832269137028421</v>
      </c>
      <c r="X38" s="144">
        <f t="shared" si="1"/>
        <v>6.9663975010215822</v>
      </c>
      <c r="Y38" s="144">
        <f t="shared" si="1"/>
        <v>2.1012842347977068</v>
      </c>
      <c r="Z38" s="144">
        <f t="shared" si="1"/>
        <v>4.3789496489783009</v>
      </c>
      <c r="AA38" s="144">
        <f t="shared" si="1"/>
        <v>0.48616361724557389</v>
      </c>
      <c r="AB38" s="139">
        <v>2013</v>
      </c>
    </row>
    <row r="39" spans="1:28" s="18" customFormat="1" ht="13.5" customHeight="1">
      <c r="A39" s="139">
        <v>2014</v>
      </c>
      <c r="B39" s="143">
        <f>B13/$B13*100</f>
        <v>100</v>
      </c>
      <c r="C39" s="144">
        <f>C13/$B13*100</f>
        <v>1.7468977630505936E-2</v>
      </c>
      <c r="D39" s="144">
        <f>D13/$B13*100</f>
        <v>12.20192951477412</v>
      </c>
      <c r="E39" s="141" t="s">
        <v>50</v>
      </c>
      <c r="F39" s="144">
        <f>F13/$B13*100</f>
        <v>10.376498041520952</v>
      </c>
      <c r="G39" s="141" t="s">
        <v>50</v>
      </c>
      <c r="H39" s="141" t="s">
        <v>50</v>
      </c>
      <c r="I39" s="144">
        <f>I13/$B13*100</f>
        <v>3.7888327542361862</v>
      </c>
      <c r="J39" s="144">
        <f>J13/$B13*100</f>
        <v>17.243961618621867</v>
      </c>
      <c r="K39" s="141" t="s">
        <v>50</v>
      </c>
      <c r="L39" s="141" t="s">
        <v>50</v>
      </c>
      <c r="M39" s="141" t="s">
        <v>50</v>
      </c>
      <c r="N39" s="144">
        <f>N13/$B13*100</f>
        <v>7.5778108142012774</v>
      </c>
      <c r="O39" s="144">
        <f>O13/$B13*100</f>
        <v>3.2490381164373554</v>
      </c>
      <c r="P39" s="144">
        <f>P13/$B13*100</f>
        <v>2.4041841914793687</v>
      </c>
      <c r="Q39" s="144">
        <f>Q13/$B13*100</f>
        <v>14.089475150863674</v>
      </c>
      <c r="R39" s="141" t="s">
        <v>50</v>
      </c>
      <c r="S39" s="141" t="s">
        <v>50</v>
      </c>
      <c r="T39" s="144">
        <f>T13/$B13*100</f>
        <v>32.081270866508113</v>
      </c>
      <c r="U39" s="141" t="s">
        <v>50</v>
      </c>
      <c r="V39" s="141" t="s">
        <v>50</v>
      </c>
      <c r="W39" s="141" t="s">
        <v>50</v>
      </c>
      <c r="X39" s="144">
        <f>X13/$B13*100</f>
        <v>7.3460279952475327</v>
      </c>
      <c r="Y39" s="141" t="s">
        <v>50</v>
      </c>
      <c r="Z39" s="141" t="s">
        <v>50</v>
      </c>
      <c r="AA39" s="141" t="s">
        <v>50</v>
      </c>
      <c r="AB39" s="139">
        <v>2014</v>
      </c>
    </row>
    <row r="40" spans="1:28" s="18" customFormat="1" ht="13.5" customHeight="1">
      <c r="A40" s="139"/>
      <c r="B40" s="143"/>
      <c r="C40" s="144"/>
      <c r="D40" s="144"/>
      <c r="E40" s="141"/>
      <c r="F40" s="144"/>
      <c r="G40" s="141"/>
      <c r="H40" s="141"/>
      <c r="I40" s="144"/>
      <c r="J40" s="144"/>
      <c r="K40" s="141"/>
      <c r="L40" s="141"/>
      <c r="M40" s="141"/>
      <c r="N40" s="144"/>
      <c r="O40" s="144"/>
      <c r="P40" s="144"/>
      <c r="Q40" s="144"/>
      <c r="R40" s="141"/>
      <c r="S40" s="141"/>
      <c r="T40" s="144"/>
      <c r="U40" s="141"/>
      <c r="V40" s="141"/>
      <c r="W40" s="141"/>
      <c r="X40" s="144"/>
      <c r="Y40" s="141"/>
      <c r="Z40" s="141"/>
      <c r="AA40" s="141"/>
      <c r="AB40" s="139"/>
    </row>
    <row r="41" spans="1:28" s="18" customFormat="1" ht="13.5" customHeight="1">
      <c r="A41" s="139"/>
      <c r="B41" s="186" t="s">
        <v>4</v>
      </c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 t="s">
        <v>4</v>
      </c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39"/>
    </row>
    <row r="42" spans="1:28" s="18" customFormat="1" ht="13.5" customHeight="1">
      <c r="A42" s="139">
        <v>2008</v>
      </c>
      <c r="B42" s="142">
        <v>3.9</v>
      </c>
      <c r="C42" s="144">
        <v>0.2</v>
      </c>
      <c r="D42" s="144">
        <v>1.8</v>
      </c>
      <c r="E42" s="144">
        <v>0.1</v>
      </c>
      <c r="F42" s="144">
        <v>1.6</v>
      </c>
      <c r="G42" s="144">
        <v>3.1</v>
      </c>
      <c r="H42" s="144">
        <v>7.1</v>
      </c>
      <c r="I42" s="144">
        <v>3.3</v>
      </c>
      <c r="J42" s="144">
        <v>3.4</v>
      </c>
      <c r="K42" s="144">
        <v>2.8</v>
      </c>
      <c r="L42" s="144">
        <v>4.0999999999999996</v>
      </c>
      <c r="M42" s="144">
        <v>5.6</v>
      </c>
      <c r="N42" s="144">
        <v>6.5</v>
      </c>
      <c r="O42" s="144">
        <v>3.3</v>
      </c>
      <c r="P42" s="144">
        <v>11.6</v>
      </c>
      <c r="Q42" s="144">
        <v>5.7</v>
      </c>
      <c r="R42" s="144">
        <v>5.7</v>
      </c>
      <c r="S42" s="144">
        <v>5.7</v>
      </c>
      <c r="T42" s="144">
        <v>5.3</v>
      </c>
      <c r="U42" s="144">
        <v>6.1</v>
      </c>
      <c r="V42" s="144">
        <v>5.2</v>
      </c>
      <c r="W42" s="144">
        <v>4.8</v>
      </c>
      <c r="X42" s="144">
        <v>6.3</v>
      </c>
      <c r="Y42" s="144">
        <v>7.8</v>
      </c>
      <c r="Z42" s="144">
        <v>6.6</v>
      </c>
      <c r="AA42" s="144">
        <v>2.9</v>
      </c>
      <c r="AB42" s="139">
        <v>2008</v>
      </c>
    </row>
    <row r="43" spans="1:28" s="18" customFormat="1" ht="13.5" customHeight="1">
      <c r="A43" s="139">
        <v>2009</v>
      </c>
      <c r="B43" s="142">
        <v>4</v>
      </c>
      <c r="C43" s="144">
        <v>0.2</v>
      </c>
      <c r="D43" s="144">
        <v>1.9</v>
      </c>
      <c r="E43" s="144">
        <v>0.1</v>
      </c>
      <c r="F43" s="144">
        <v>1.7</v>
      </c>
      <c r="G43" s="144">
        <v>2.8</v>
      </c>
      <c r="H43" s="144">
        <v>6.8</v>
      </c>
      <c r="I43" s="144">
        <v>3.2</v>
      </c>
      <c r="J43" s="144">
        <v>3.5</v>
      </c>
      <c r="K43" s="144">
        <v>2.9</v>
      </c>
      <c r="L43" s="144">
        <v>4.2</v>
      </c>
      <c r="M43" s="144">
        <v>5.7</v>
      </c>
      <c r="N43" s="144">
        <v>6.3</v>
      </c>
      <c r="O43" s="144">
        <v>3.4</v>
      </c>
      <c r="P43" s="144">
        <v>11.6</v>
      </c>
      <c r="Q43" s="144">
        <v>5.9</v>
      </c>
      <c r="R43" s="144">
        <v>5.9</v>
      </c>
      <c r="S43" s="144">
        <v>5.9</v>
      </c>
      <c r="T43" s="144">
        <v>5.3</v>
      </c>
      <c r="U43" s="144">
        <v>5.9</v>
      </c>
      <c r="V43" s="144">
        <v>5.3</v>
      </c>
      <c r="W43" s="144">
        <v>4.7</v>
      </c>
      <c r="X43" s="144">
        <v>6.4</v>
      </c>
      <c r="Y43" s="144">
        <v>7.7</v>
      </c>
      <c r="Z43" s="144">
        <v>6.8</v>
      </c>
      <c r="AA43" s="144">
        <v>3</v>
      </c>
      <c r="AB43" s="139">
        <v>2009</v>
      </c>
    </row>
    <row r="44" spans="1:28" s="18" customFormat="1" ht="13.5" customHeight="1">
      <c r="A44" s="139">
        <v>2010</v>
      </c>
      <c r="B44" s="142">
        <v>4</v>
      </c>
      <c r="C44" s="144">
        <v>0.2</v>
      </c>
      <c r="D44" s="144">
        <v>1.9</v>
      </c>
      <c r="E44" s="144">
        <v>0.1</v>
      </c>
      <c r="F44" s="144">
        <v>1.7</v>
      </c>
      <c r="G44" s="144">
        <v>2.9</v>
      </c>
      <c r="H44" s="144">
        <v>6.8</v>
      </c>
      <c r="I44" s="144">
        <v>3.3</v>
      </c>
      <c r="J44" s="144">
        <v>3.6</v>
      </c>
      <c r="K44" s="144">
        <v>2.9</v>
      </c>
      <c r="L44" s="144">
        <v>4.2</v>
      </c>
      <c r="M44" s="144">
        <v>5.9</v>
      </c>
      <c r="N44" s="144">
        <v>6.3</v>
      </c>
      <c r="O44" s="144">
        <v>3.4</v>
      </c>
      <c r="P44" s="144">
        <v>11</v>
      </c>
      <c r="Q44" s="144">
        <v>5.6</v>
      </c>
      <c r="R44" s="144">
        <v>5.8</v>
      </c>
      <c r="S44" s="144">
        <v>5.3</v>
      </c>
      <c r="T44" s="144">
        <v>5.3</v>
      </c>
      <c r="U44" s="144">
        <v>6</v>
      </c>
      <c r="V44" s="144">
        <v>5.2</v>
      </c>
      <c r="W44" s="144">
        <v>4.8</v>
      </c>
      <c r="X44" s="144">
        <v>6.7</v>
      </c>
      <c r="Y44" s="144">
        <v>7.6</v>
      </c>
      <c r="Z44" s="144">
        <v>7.2</v>
      </c>
      <c r="AA44" s="144">
        <v>3.1</v>
      </c>
      <c r="AB44" s="139">
        <v>2010</v>
      </c>
    </row>
    <row r="45" spans="1:28" s="18" customFormat="1" ht="13.5" customHeight="1">
      <c r="A45" s="139">
        <v>2011</v>
      </c>
      <c r="B45" s="142">
        <v>4</v>
      </c>
      <c r="C45" s="144">
        <v>0.2</v>
      </c>
      <c r="D45" s="144">
        <v>1.9</v>
      </c>
      <c r="E45" s="144">
        <v>0.1</v>
      </c>
      <c r="F45" s="144">
        <v>1.7</v>
      </c>
      <c r="G45" s="144">
        <v>2.6</v>
      </c>
      <c r="H45" s="144">
        <v>6.6</v>
      </c>
      <c r="I45" s="144">
        <v>3.4</v>
      </c>
      <c r="J45" s="144">
        <v>3.6</v>
      </c>
      <c r="K45" s="144">
        <v>2.9</v>
      </c>
      <c r="L45" s="144">
        <v>4.4000000000000004</v>
      </c>
      <c r="M45" s="144">
        <v>5.9</v>
      </c>
      <c r="N45" s="144">
        <v>6.4</v>
      </c>
      <c r="O45" s="144">
        <v>3.4</v>
      </c>
      <c r="P45" s="144">
        <v>10.6</v>
      </c>
      <c r="Q45" s="144">
        <v>5.5</v>
      </c>
      <c r="R45" s="144">
        <v>5.7</v>
      </c>
      <c r="S45" s="144">
        <v>5.2</v>
      </c>
      <c r="T45" s="144">
        <v>5.4</v>
      </c>
      <c r="U45" s="144">
        <v>6.1</v>
      </c>
      <c r="V45" s="144">
        <v>5.3</v>
      </c>
      <c r="W45" s="144">
        <v>4.8</v>
      </c>
      <c r="X45" s="144">
        <v>6.6</v>
      </c>
      <c r="Y45" s="144">
        <v>7.6</v>
      </c>
      <c r="Z45" s="144">
        <v>7.1</v>
      </c>
      <c r="AA45" s="144">
        <v>3.1</v>
      </c>
      <c r="AB45" s="139">
        <v>2011</v>
      </c>
    </row>
    <row r="46" spans="1:28" s="18" customFormat="1" ht="13.5" customHeight="1">
      <c r="A46" s="139">
        <v>2012</v>
      </c>
      <c r="B46" s="142">
        <v>4</v>
      </c>
      <c r="C46" s="144">
        <v>0.2</v>
      </c>
      <c r="D46" s="144">
        <v>1.8</v>
      </c>
      <c r="E46" s="144">
        <v>0.1</v>
      </c>
      <c r="F46" s="144">
        <v>1.7</v>
      </c>
      <c r="G46" s="144">
        <v>2.5</v>
      </c>
      <c r="H46" s="144">
        <v>6.6</v>
      </c>
      <c r="I46" s="144">
        <v>3.2</v>
      </c>
      <c r="J46" s="144">
        <v>3.6</v>
      </c>
      <c r="K46" s="144">
        <v>3</v>
      </c>
      <c r="L46" s="144">
        <v>4.3</v>
      </c>
      <c r="M46" s="144">
        <v>5.6</v>
      </c>
      <c r="N46" s="144">
        <v>6.8</v>
      </c>
      <c r="O46" s="144">
        <v>3.3</v>
      </c>
      <c r="P46" s="144">
        <v>10.7</v>
      </c>
      <c r="Q46" s="144">
        <v>5.5</v>
      </c>
      <c r="R46" s="144">
        <v>5.7</v>
      </c>
      <c r="S46" s="144">
        <v>5.3</v>
      </c>
      <c r="T46" s="144">
        <v>5.4</v>
      </c>
      <c r="U46" s="144">
        <v>6.4</v>
      </c>
      <c r="V46" s="144">
        <v>5.2</v>
      </c>
      <c r="W46" s="144">
        <v>4.7</v>
      </c>
      <c r="X46" s="144">
        <v>6.7</v>
      </c>
      <c r="Y46" s="144">
        <v>7.7</v>
      </c>
      <c r="Z46" s="144">
        <v>7.1</v>
      </c>
      <c r="AA46" s="144">
        <v>3.2</v>
      </c>
      <c r="AB46" s="139">
        <v>2012</v>
      </c>
    </row>
    <row r="47" spans="1:28" s="18" customFormat="1" ht="13.5" customHeight="1">
      <c r="A47" s="139">
        <v>2013</v>
      </c>
      <c r="B47" s="142">
        <v>4.0999999999999996</v>
      </c>
      <c r="C47" s="144">
        <v>0.2</v>
      </c>
      <c r="D47" s="144">
        <v>1.8</v>
      </c>
      <c r="E47" s="144">
        <v>0.2</v>
      </c>
      <c r="F47" s="144">
        <v>1.7</v>
      </c>
      <c r="G47" s="144">
        <v>2.2000000000000002</v>
      </c>
      <c r="H47" s="144">
        <v>6.6</v>
      </c>
      <c r="I47" s="144">
        <v>3.1</v>
      </c>
      <c r="J47" s="144">
        <v>3.8</v>
      </c>
      <c r="K47" s="144">
        <v>3.4</v>
      </c>
      <c r="L47" s="144">
        <v>4.2</v>
      </c>
      <c r="M47" s="144">
        <v>5.6</v>
      </c>
      <c r="N47" s="144">
        <v>6.8</v>
      </c>
      <c r="O47" s="144">
        <v>3.3</v>
      </c>
      <c r="P47" s="144">
        <v>11</v>
      </c>
      <c r="Q47" s="144">
        <v>5.5</v>
      </c>
      <c r="R47" s="144">
        <v>5.6</v>
      </c>
      <c r="S47" s="144">
        <v>5.5</v>
      </c>
      <c r="T47" s="144">
        <v>5.5</v>
      </c>
      <c r="U47" s="144">
        <v>6.4</v>
      </c>
      <c r="V47" s="144">
        <v>5.2</v>
      </c>
      <c r="W47" s="144">
        <v>4.9000000000000004</v>
      </c>
      <c r="X47" s="144">
        <v>6.9</v>
      </c>
      <c r="Y47" s="144">
        <v>8.1999999999999993</v>
      </c>
      <c r="Z47" s="144">
        <v>7.2</v>
      </c>
      <c r="AA47" s="144">
        <v>3.3</v>
      </c>
      <c r="AB47" s="139">
        <v>2013</v>
      </c>
    </row>
    <row r="48" spans="1:28" s="18" customFormat="1" ht="13.5" customHeight="1">
      <c r="A48" s="139">
        <v>2014</v>
      </c>
      <c r="B48" s="142">
        <v>4.0999999999999996</v>
      </c>
      <c r="C48" s="144">
        <v>0.1</v>
      </c>
      <c r="D48" s="144">
        <v>1.8</v>
      </c>
      <c r="E48" s="141" t="s">
        <v>50</v>
      </c>
      <c r="F48" s="144">
        <v>1.7</v>
      </c>
      <c r="G48" s="141" t="s">
        <v>50</v>
      </c>
      <c r="H48" s="141" t="s">
        <v>50</v>
      </c>
      <c r="I48" s="144">
        <v>3</v>
      </c>
      <c r="J48" s="144">
        <v>3.8</v>
      </c>
      <c r="K48" s="141" t="s">
        <v>50</v>
      </c>
      <c r="L48" s="141" t="s">
        <v>50</v>
      </c>
      <c r="M48" s="141" t="s">
        <v>50</v>
      </c>
      <c r="N48" s="144">
        <v>7.2</v>
      </c>
      <c r="O48" s="144">
        <v>3</v>
      </c>
      <c r="P48" s="144">
        <v>11.6</v>
      </c>
      <c r="Q48" s="144">
        <v>5.5</v>
      </c>
      <c r="R48" s="141" t="s">
        <v>50</v>
      </c>
      <c r="S48" s="141" t="s">
        <v>50</v>
      </c>
      <c r="T48" s="144">
        <v>5.5</v>
      </c>
      <c r="U48" s="141" t="s">
        <v>50</v>
      </c>
      <c r="V48" s="141" t="s">
        <v>50</v>
      </c>
      <c r="W48" s="141" t="s">
        <v>50</v>
      </c>
      <c r="X48" s="144">
        <v>7.3</v>
      </c>
      <c r="Y48" s="141" t="s">
        <v>50</v>
      </c>
      <c r="Z48" s="141" t="s">
        <v>50</v>
      </c>
      <c r="AA48" s="141" t="s">
        <v>50</v>
      </c>
      <c r="AB48" s="139">
        <v>2014</v>
      </c>
    </row>
    <row r="49" spans="1:28" s="18" customFormat="1" ht="13.5" customHeight="1">
      <c r="A49" s="139"/>
      <c r="B49" s="142"/>
      <c r="C49" s="144"/>
      <c r="D49" s="144"/>
      <c r="E49" s="141"/>
      <c r="F49" s="144"/>
      <c r="G49" s="141"/>
      <c r="H49" s="141"/>
      <c r="I49" s="144"/>
      <c r="J49" s="144"/>
      <c r="K49" s="141"/>
      <c r="L49" s="141"/>
      <c r="M49" s="141"/>
      <c r="N49" s="144"/>
      <c r="O49" s="144"/>
      <c r="P49" s="144"/>
      <c r="Q49" s="144"/>
      <c r="R49" s="141"/>
      <c r="S49" s="141"/>
      <c r="T49" s="144"/>
      <c r="U49" s="141"/>
      <c r="V49" s="141"/>
      <c r="W49" s="141"/>
      <c r="X49" s="144"/>
      <c r="Y49" s="141"/>
      <c r="Z49" s="141"/>
      <c r="AA49" s="141"/>
      <c r="AB49" s="139"/>
    </row>
    <row r="50" spans="1:28" s="129" customFormat="1" ht="13.5" customHeight="1">
      <c r="A50" s="132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39"/>
    </row>
    <row r="51" spans="1:28" s="18" customFormat="1" ht="13.5" customHeight="1">
      <c r="A51" s="137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38"/>
    </row>
    <row r="52" spans="1:28" s="18" customFormat="1" ht="13.5" customHeight="1">
      <c r="A52" s="139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39"/>
    </row>
    <row r="53" spans="1:28" s="18" customFormat="1" ht="13.5" customHeight="1">
      <c r="A53" s="139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39"/>
    </row>
    <row r="54" spans="1:28" s="18" customFormat="1" ht="13.5" customHeight="1">
      <c r="A54" s="139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39"/>
    </row>
    <row r="55" spans="1:28" s="18" customFormat="1" ht="13.5" customHeight="1">
      <c r="A55" s="139"/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39"/>
    </row>
    <row r="56" spans="1:28" s="18" customFormat="1" ht="13.5" customHeight="1">
      <c r="A56" s="139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39"/>
    </row>
    <row r="57" spans="1:28" s="18" customFormat="1" ht="13.5" customHeight="1">
      <c r="A57" s="139"/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39"/>
    </row>
    <row r="58" spans="1:28" s="18" customFormat="1" ht="13.5" customHeight="1">
      <c r="A58" s="139"/>
      <c r="B58" s="145"/>
      <c r="C58" s="145"/>
      <c r="D58" s="145"/>
      <c r="E58" s="141"/>
      <c r="F58" s="145"/>
      <c r="G58" s="141"/>
      <c r="H58" s="141"/>
      <c r="I58" s="145"/>
      <c r="J58" s="145"/>
      <c r="K58" s="141"/>
      <c r="L58" s="141"/>
      <c r="M58" s="141"/>
      <c r="N58" s="145"/>
      <c r="O58" s="145"/>
      <c r="P58" s="145"/>
      <c r="Q58" s="145"/>
      <c r="R58" s="141"/>
      <c r="S58" s="141"/>
      <c r="T58" s="145"/>
      <c r="U58" s="141"/>
      <c r="V58" s="141"/>
      <c r="W58" s="141"/>
      <c r="X58" s="145"/>
      <c r="Y58" s="141"/>
      <c r="Z58" s="141"/>
      <c r="AA58" s="141"/>
      <c r="AB58" s="139"/>
    </row>
    <row r="59" spans="1:28" s="18" customFormat="1" ht="13.5" customHeight="1">
      <c r="A59" s="139"/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39"/>
    </row>
    <row r="60" spans="1:28" s="18" customFormat="1" ht="13.5" customHeight="1">
      <c r="A60" s="139"/>
      <c r="B60" s="142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39"/>
    </row>
    <row r="61" spans="1:28" s="18" customFormat="1" ht="13.5" customHeight="1">
      <c r="A61" s="139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39"/>
    </row>
    <row r="62" spans="1:28" s="18" customFormat="1" ht="13.5" customHeight="1">
      <c r="A62" s="139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39"/>
    </row>
    <row r="63" spans="1:28" s="18" customFormat="1" ht="13.5" customHeight="1">
      <c r="A63" s="139"/>
      <c r="B63" s="142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39"/>
    </row>
    <row r="64" spans="1:28" s="18" customFormat="1" ht="13.5" customHeight="1">
      <c r="A64" s="139"/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39"/>
    </row>
    <row r="65" spans="1:28" ht="13.5" customHeight="1">
      <c r="A65" s="119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19"/>
    </row>
    <row r="66" spans="1:28" ht="13.5" customHeight="1">
      <c r="A66" s="119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1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23:N23"/>
    <mergeCell ref="O23:AA23"/>
    <mergeCell ref="B50:N50"/>
    <mergeCell ref="O50:AA50"/>
    <mergeCell ref="AB3:AB4"/>
    <mergeCell ref="B15:N15"/>
    <mergeCell ref="O15:AA15"/>
    <mergeCell ref="B32:N32"/>
    <mergeCell ref="O32:AA32"/>
    <mergeCell ref="B6:N6"/>
    <mergeCell ref="O6:AA6"/>
    <mergeCell ref="B51:N51"/>
    <mergeCell ref="O51:AA51"/>
    <mergeCell ref="B59:N59"/>
    <mergeCell ref="O59:AA59"/>
    <mergeCell ref="B41:N41"/>
    <mergeCell ref="O41:AA41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6" display="6   Bruttolöhne und -gehälter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9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6640625" style="105" customWidth="1"/>
    <col min="2" max="2" width="7.88671875" style="105" customWidth="1"/>
    <col min="3" max="3" width="7.21875" style="105" customWidth="1"/>
    <col min="4" max="4" width="6.88671875" style="105" customWidth="1"/>
    <col min="5" max="6" width="8.109375" style="105" customWidth="1"/>
    <col min="7" max="8" width="7.21875" style="105" customWidth="1"/>
    <col min="9" max="9" width="8.88671875" style="105" customWidth="1"/>
    <col min="10" max="10" width="9.88671875" style="105" customWidth="1"/>
    <col min="11" max="11" width="9.109375" style="105" customWidth="1"/>
    <col min="12" max="16384" width="11.5546875" style="105"/>
  </cols>
  <sheetData>
    <row r="1" spans="1:15" ht="24" customHeight="1">
      <c r="A1" s="216" t="s">
        <v>180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5" ht="12" customHeight="1">
      <c r="F2" s="106"/>
      <c r="G2" s="107"/>
    </row>
    <row r="3" spans="1:15" s="109" customFormat="1" ht="12" customHeight="1">
      <c r="A3" s="178" t="s">
        <v>0</v>
      </c>
      <c r="B3" s="180" t="s">
        <v>86</v>
      </c>
      <c r="C3" s="180" t="s">
        <v>7</v>
      </c>
      <c r="D3" s="183" t="s">
        <v>8</v>
      </c>
      <c r="E3" s="184"/>
      <c r="F3" s="184"/>
      <c r="G3" s="185"/>
      <c r="H3" s="183" t="s">
        <v>9</v>
      </c>
      <c r="I3" s="184"/>
      <c r="J3" s="184"/>
      <c r="K3" s="184"/>
    </row>
    <row r="4" spans="1:15" s="109" customFormat="1" ht="102">
      <c r="A4" s="179"/>
      <c r="B4" s="181"/>
      <c r="C4" s="182"/>
      <c r="D4" s="123" t="s">
        <v>10</v>
      </c>
      <c r="E4" s="123" t="s">
        <v>138</v>
      </c>
      <c r="F4" s="123" t="s">
        <v>139</v>
      </c>
      <c r="G4" s="123" t="s">
        <v>3</v>
      </c>
      <c r="H4" s="123" t="s">
        <v>10</v>
      </c>
      <c r="I4" s="123" t="s">
        <v>162</v>
      </c>
      <c r="J4" s="123" t="s">
        <v>140</v>
      </c>
      <c r="K4" s="124" t="s">
        <v>141</v>
      </c>
    </row>
    <row r="5" spans="1:15" s="109" customFormat="1" ht="12.45" customHeight="1"/>
    <row r="6" spans="1:15" s="109" customFormat="1" ht="12.75" customHeight="1">
      <c r="B6" s="176" t="s">
        <v>6</v>
      </c>
      <c r="C6" s="176"/>
      <c r="D6" s="176"/>
      <c r="E6" s="176"/>
      <c r="F6" s="176"/>
      <c r="G6" s="176"/>
      <c r="H6" s="176"/>
      <c r="I6" s="176"/>
      <c r="J6" s="176"/>
      <c r="K6" s="176"/>
    </row>
    <row r="7" spans="1:15" s="109" customFormat="1" ht="12.75" customHeight="1">
      <c r="A7" s="117">
        <v>2000</v>
      </c>
      <c r="B7" s="113">
        <v>26229</v>
      </c>
      <c r="C7" s="113">
        <v>15643</v>
      </c>
      <c r="D7" s="113">
        <v>31855</v>
      </c>
      <c r="E7" s="113">
        <v>33888</v>
      </c>
      <c r="F7" s="113">
        <v>33079</v>
      </c>
      <c r="G7" s="113">
        <v>28239</v>
      </c>
      <c r="H7" s="113">
        <v>24980</v>
      </c>
      <c r="I7" s="113">
        <v>22184</v>
      </c>
      <c r="J7" s="113">
        <v>27203</v>
      </c>
      <c r="K7" s="113">
        <v>25676</v>
      </c>
      <c r="L7" s="125"/>
      <c r="M7" s="125"/>
      <c r="N7" s="125"/>
      <c r="O7" s="125"/>
    </row>
    <row r="8" spans="1:15" s="109" customFormat="1" ht="12.75" customHeight="1">
      <c r="A8" s="117">
        <v>2001</v>
      </c>
      <c r="B8" s="113">
        <v>26666</v>
      </c>
      <c r="C8" s="113">
        <v>16018</v>
      </c>
      <c r="D8" s="113">
        <v>32759</v>
      </c>
      <c r="E8" s="113">
        <v>34815</v>
      </c>
      <c r="F8" s="113">
        <v>34103</v>
      </c>
      <c r="G8" s="113">
        <v>28619</v>
      </c>
      <c r="H8" s="113">
        <v>25411</v>
      </c>
      <c r="I8" s="113">
        <v>22993</v>
      </c>
      <c r="J8" s="113">
        <v>27569</v>
      </c>
      <c r="K8" s="113">
        <v>25892</v>
      </c>
      <c r="L8" s="125"/>
      <c r="M8" s="125"/>
      <c r="N8" s="125"/>
      <c r="O8" s="125"/>
    </row>
    <row r="9" spans="1:15" s="109" customFormat="1" ht="12.75" customHeight="1">
      <c r="A9" s="117">
        <v>2002</v>
      </c>
      <c r="B9" s="113">
        <v>26961</v>
      </c>
      <c r="C9" s="113">
        <v>16045</v>
      </c>
      <c r="D9" s="113">
        <v>33423</v>
      </c>
      <c r="E9" s="113">
        <v>35795</v>
      </c>
      <c r="F9" s="113">
        <v>34932</v>
      </c>
      <c r="G9" s="113">
        <v>28435</v>
      </c>
      <c r="H9" s="113">
        <v>25723</v>
      </c>
      <c r="I9" s="113">
        <v>23350</v>
      </c>
      <c r="J9" s="113">
        <v>27921</v>
      </c>
      <c r="K9" s="113">
        <v>26145</v>
      </c>
      <c r="L9" s="125"/>
      <c r="M9" s="125"/>
      <c r="N9" s="125"/>
      <c r="O9" s="125"/>
    </row>
    <row r="10" spans="1:15" s="109" customFormat="1" ht="12.75" customHeight="1">
      <c r="A10" s="117">
        <v>2003</v>
      </c>
      <c r="B10" s="113">
        <v>27115</v>
      </c>
      <c r="C10" s="113">
        <v>15674</v>
      </c>
      <c r="D10" s="113">
        <v>34163</v>
      </c>
      <c r="E10" s="113">
        <v>36866</v>
      </c>
      <c r="F10" s="113">
        <v>35997</v>
      </c>
      <c r="G10" s="113">
        <v>28352</v>
      </c>
      <c r="H10" s="113">
        <v>25841</v>
      </c>
      <c r="I10" s="113">
        <v>23459</v>
      </c>
      <c r="J10" s="113">
        <v>28106</v>
      </c>
      <c r="K10" s="113">
        <v>26224</v>
      </c>
      <c r="L10" s="125"/>
      <c r="M10" s="125"/>
      <c r="N10" s="125"/>
      <c r="O10" s="125"/>
    </row>
    <row r="11" spans="1:15" s="109" customFormat="1" ht="12.75" customHeight="1">
      <c r="A11" s="117">
        <v>2004</v>
      </c>
      <c r="B11" s="113">
        <v>27172</v>
      </c>
      <c r="C11" s="113">
        <v>15294</v>
      </c>
      <c r="D11" s="113">
        <v>34731</v>
      </c>
      <c r="E11" s="113">
        <v>37681</v>
      </c>
      <c r="F11" s="113">
        <v>36855</v>
      </c>
      <c r="G11" s="113">
        <v>28173</v>
      </c>
      <c r="H11" s="113">
        <v>25867</v>
      </c>
      <c r="I11" s="113">
        <v>23383</v>
      </c>
      <c r="J11" s="113">
        <v>28145</v>
      </c>
      <c r="K11" s="113">
        <v>26323</v>
      </c>
      <c r="L11" s="125"/>
      <c r="M11" s="125"/>
      <c r="N11" s="125"/>
      <c r="O11" s="125"/>
    </row>
    <row r="12" spans="1:15" s="109" customFormat="1" ht="12.75" customHeight="1">
      <c r="A12" s="117">
        <v>2005</v>
      </c>
      <c r="B12" s="113">
        <v>27157</v>
      </c>
      <c r="C12" s="113">
        <v>15514</v>
      </c>
      <c r="D12" s="113">
        <v>35090</v>
      </c>
      <c r="E12" s="113">
        <v>38123</v>
      </c>
      <c r="F12" s="113">
        <v>37269</v>
      </c>
      <c r="G12" s="113">
        <v>28038</v>
      </c>
      <c r="H12" s="113">
        <v>25853</v>
      </c>
      <c r="I12" s="113">
        <v>24055</v>
      </c>
      <c r="J12" s="113">
        <v>27384</v>
      </c>
      <c r="K12" s="113">
        <v>26233</v>
      </c>
      <c r="L12" s="125"/>
      <c r="M12" s="125"/>
      <c r="N12" s="125"/>
      <c r="O12" s="125"/>
    </row>
    <row r="13" spans="1:15" s="109" customFormat="1" ht="12.75" customHeight="1">
      <c r="A13" s="117">
        <v>2006</v>
      </c>
      <c r="B13" s="113">
        <v>27065</v>
      </c>
      <c r="C13" s="113">
        <v>15928</v>
      </c>
      <c r="D13" s="113">
        <v>35907</v>
      </c>
      <c r="E13" s="113">
        <v>39193</v>
      </c>
      <c r="F13" s="113">
        <v>38587</v>
      </c>
      <c r="G13" s="113">
        <v>28199</v>
      </c>
      <c r="H13" s="113">
        <v>25682</v>
      </c>
      <c r="I13" s="113">
        <v>24535</v>
      </c>
      <c r="J13" s="113">
        <v>26730</v>
      </c>
      <c r="K13" s="113">
        <v>25875</v>
      </c>
      <c r="L13" s="125"/>
      <c r="M13" s="125"/>
      <c r="N13" s="125"/>
      <c r="O13" s="125"/>
    </row>
    <row r="14" spans="1:15" s="109" customFormat="1" ht="12.75" customHeight="1">
      <c r="A14" s="117">
        <v>2007</v>
      </c>
      <c r="B14" s="113">
        <v>27259</v>
      </c>
      <c r="C14" s="113">
        <v>16213</v>
      </c>
      <c r="D14" s="113">
        <v>36444</v>
      </c>
      <c r="E14" s="113">
        <v>39893</v>
      </c>
      <c r="F14" s="113">
        <v>39188</v>
      </c>
      <c r="G14" s="113">
        <v>28674</v>
      </c>
      <c r="H14" s="113">
        <v>25861</v>
      </c>
      <c r="I14" s="113">
        <v>24964</v>
      </c>
      <c r="J14" s="113">
        <v>26639</v>
      </c>
      <c r="K14" s="113">
        <v>26030</v>
      </c>
      <c r="L14" s="125"/>
      <c r="M14" s="125"/>
      <c r="N14" s="125"/>
      <c r="O14" s="125"/>
    </row>
    <row r="15" spans="1:15" s="109" customFormat="1" ht="12.75" customHeight="1">
      <c r="A15" s="117">
        <v>2008</v>
      </c>
      <c r="B15" s="113">
        <v>27770</v>
      </c>
      <c r="C15" s="113">
        <v>16758</v>
      </c>
      <c r="D15" s="113">
        <v>37129</v>
      </c>
      <c r="E15" s="113">
        <v>40638</v>
      </c>
      <c r="F15" s="113">
        <v>39948</v>
      </c>
      <c r="G15" s="113">
        <v>29155</v>
      </c>
      <c r="H15" s="113">
        <v>26362</v>
      </c>
      <c r="I15" s="113">
        <v>25701</v>
      </c>
      <c r="J15" s="113">
        <v>26976</v>
      </c>
      <c r="K15" s="113">
        <v>26459</v>
      </c>
      <c r="L15" s="125"/>
      <c r="M15" s="125"/>
      <c r="N15" s="125"/>
      <c r="O15" s="125"/>
    </row>
    <row r="16" spans="1:15" s="109" customFormat="1" ht="12.75" customHeight="1">
      <c r="A16" s="117">
        <v>2009</v>
      </c>
      <c r="B16" s="113">
        <v>28001</v>
      </c>
      <c r="C16" s="113">
        <v>17170</v>
      </c>
      <c r="D16" s="113">
        <v>37276</v>
      </c>
      <c r="E16" s="113">
        <v>40351</v>
      </c>
      <c r="F16" s="113">
        <v>39618</v>
      </c>
      <c r="G16" s="113">
        <v>30272</v>
      </c>
      <c r="H16" s="113">
        <v>26634</v>
      </c>
      <c r="I16" s="113">
        <v>25619</v>
      </c>
      <c r="J16" s="113">
        <v>27061</v>
      </c>
      <c r="K16" s="113">
        <v>27049</v>
      </c>
      <c r="L16" s="125"/>
      <c r="M16" s="125"/>
      <c r="N16" s="125"/>
      <c r="O16" s="125"/>
    </row>
    <row r="17" spans="1:15" s="109" customFormat="1" ht="12.75" customHeight="1">
      <c r="A17" s="117">
        <v>2010</v>
      </c>
      <c r="B17" s="113">
        <v>28625</v>
      </c>
      <c r="C17" s="113">
        <v>17568</v>
      </c>
      <c r="D17" s="113">
        <v>38540</v>
      </c>
      <c r="E17" s="113">
        <v>41775</v>
      </c>
      <c r="F17" s="113">
        <v>41128</v>
      </c>
      <c r="G17" s="113">
        <v>31242</v>
      </c>
      <c r="H17" s="113">
        <v>27176</v>
      </c>
      <c r="I17" s="113">
        <v>25943</v>
      </c>
      <c r="J17" s="113">
        <v>27117</v>
      </c>
      <c r="K17" s="113">
        <v>27977</v>
      </c>
      <c r="L17" s="125"/>
      <c r="M17" s="125"/>
      <c r="N17" s="125"/>
      <c r="O17" s="125"/>
    </row>
    <row r="18" spans="1:15" s="109" customFormat="1" ht="12.75" customHeight="1">
      <c r="A18" s="117">
        <v>2011</v>
      </c>
      <c r="B18" s="113">
        <v>29553</v>
      </c>
      <c r="C18" s="113">
        <v>18055</v>
      </c>
      <c r="D18" s="113">
        <v>40012</v>
      </c>
      <c r="E18" s="113">
        <v>43238</v>
      </c>
      <c r="F18" s="113">
        <v>42720</v>
      </c>
      <c r="G18" s="113">
        <v>32786</v>
      </c>
      <c r="H18" s="113">
        <v>28002</v>
      </c>
      <c r="I18" s="113">
        <v>26388</v>
      </c>
      <c r="J18" s="113">
        <v>28056</v>
      </c>
      <c r="K18" s="113">
        <v>29026</v>
      </c>
      <c r="L18" s="125"/>
      <c r="M18" s="125"/>
      <c r="N18" s="125"/>
      <c r="O18" s="125"/>
    </row>
    <row r="19" spans="1:15" s="109" customFormat="1" ht="12.75" customHeight="1">
      <c r="A19" s="117">
        <v>2012</v>
      </c>
      <c r="B19" s="113">
        <v>30023</v>
      </c>
      <c r="C19" s="113">
        <v>18505</v>
      </c>
      <c r="D19" s="113">
        <v>39452</v>
      </c>
      <c r="E19" s="113">
        <v>43184</v>
      </c>
      <c r="F19" s="113">
        <v>42706</v>
      </c>
      <c r="G19" s="113">
        <v>31173</v>
      </c>
      <c r="H19" s="113">
        <v>28638</v>
      </c>
      <c r="I19" s="113">
        <v>27246</v>
      </c>
      <c r="J19" s="113">
        <v>28533</v>
      </c>
      <c r="K19" s="113">
        <v>29616</v>
      </c>
      <c r="L19" s="125"/>
      <c r="M19" s="125"/>
      <c r="N19" s="125"/>
      <c r="O19" s="125"/>
    </row>
    <row r="20" spans="1:15" s="109" customFormat="1" ht="12.75" customHeight="1">
      <c r="A20" s="117">
        <v>2013</v>
      </c>
      <c r="B20" s="113">
        <v>30632</v>
      </c>
      <c r="C20" s="113">
        <v>19086</v>
      </c>
      <c r="D20" s="113">
        <v>39929</v>
      </c>
      <c r="E20" s="113">
        <v>44388</v>
      </c>
      <c r="F20" s="113">
        <v>43958</v>
      </c>
      <c r="G20" s="113">
        <v>30272</v>
      </c>
      <c r="H20" s="113">
        <v>29305</v>
      </c>
      <c r="I20" s="113">
        <v>28013</v>
      </c>
      <c r="J20" s="113">
        <v>28938</v>
      </c>
      <c r="K20" s="113">
        <v>30364</v>
      </c>
      <c r="L20" s="125"/>
      <c r="M20" s="125"/>
      <c r="N20" s="125"/>
      <c r="O20" s="125"/>
    </row>
    <row r="21" spans="1:15" s="109" customFormat="1" ht="12.75" customHeight="1">
      <c r="A21" s="117">
        <v>2014</v>
      </c>
      <c r="B21" s="113">
        <v>31413</v>
      </c>
      <c r="C21" s="113">
        <v>18378</v>
      </c>
      <c r="D21" s="113">
        <v>40851</v>
      </c>
      <c r="E21" s="113">
        <v>45856</v>
      </c>
      <c r="F21" s="113">
        <v>45407</v>
      </c>
      <c r="G21" s="113">
        <v>30226</v>
      </c>
      <c r="H21" s="113">
        <v>30094</v>
      </c>
      <c r="I21" s="113">
        <v>28960</v>
      </c>
      <c r="J21" s="113">
        <v>29239</v>
      </c>
      <c r="K21" s="113">
        <v>31326</v>
      </c>
      <c r="L21" s="125"/>
      <c r="M21" s="125"/>
      <c r="N21" s="125"/>
      <c r="O21" s="125"/>
    </row>
    <row r="22" spans="1:15" s="109" customFormat="1" ht="12.75" customHeight="1"/>
    <row r="23" spans="1:15" s="109" customFormat="1" ht="13.05" customHeight="1">
      <c r="B23" s="176" t="s">
        <v>143</v>
      </c>
      <c r="C23" s="176"/>
      <c r="D23" s="176"/>
      <c r="E23" s="176"/>
      <c r="F23" s="176"/>
      <c r="G23" s="176"/>
      <c r="H23" s="176"/>
      <c r="I23" s="176"/>
      <c r="J23" s="176"/>
      <c r="K23" s="176"/>
    </row>
    <row r="24" spans="1:15" s="109" customFormat="1" ht="12.75" customHeight="1">
      <c r="A24" s="117">
        <v>2001</v>
      </c>
      <c r="B24" s="110">
        <f>ROUND(B8/B7*100-100,5)</f>
        <v>1.6660900000000001</v>
      </c>
      <c r="C24" s="110">
        <f>ROUND(C8/C7*100-100,5)</f>
        <v>2.39724</v>
      </c>
      <c r="D24" s="110">
        <f>ROUND(D8/D7*100-100,5)</f>
        <v>2.83786</v>
      </c>
      <c r="E24" s="110">
        <f>ROUND(E8/E7*100-100,5)</f>
        <v>2.7354799999999999</v>
      </c>
      <c r="F24" s="110">
        <f>ROUND(F8/F7*100-100,5)</f>
        <v>3.0956199999999998</v>
      </c>
      <c r="G24" s="110">
        <f t="shared" ref="G24:K31" si="0">ROUND(G8/G7*100-100,5)</f>
        <v>1.3456600000000001</v>
      </c>
      <c r="H24" s="110">
        <f t="shared" si="0"/>
        <v>1.7253799999999999</v>
      </c>
      <c r="I24" s="110">
        <f>ROUND(I8/I7*100-100,5)</f>
        <v>3.6467700000000001</v>
      </c>
      <c r="J24" s="110">
        <f>ROUND(J8/J7*100-100,5)</f>
        <v>1.34544</v>
      </c>
      <c r="K24" s="110">
        <f>ROUND(K8/K7*100-100,5)</f>
        <v>0.84125000000000005</v>
      </c>
    </row>
    <row r="25" spans="1:15" s="109" customFormat="1" ht="12.75" customHeight="1">
      <c r="A25" s="117">
        <v>2002</v>
      </c>
      <c r="B25" s="110">
        <f t="shared" ref="B25:E37" si="1">ROUND(B9/B8*100-100,5)</f>
        <v>1.1062799999999999</v>
      </c>
      <c r="C25" s="110">
        <f t="shared" si="1"/>
        <v>0.16855999999999999</v>
      </c>
      <c r="D25" s="110">
        <f t="shared" si="1"/>
        <v>2.0269200000000001</v>
      </c>
      <c r="E25" s="110">
        <f t="shared" ref="E25:F31" si="2">ROUND(E9/E8*100-100,5)</f>
        <v>2.81488</v>
      </c>
      <c r="F25" s="110">
        <f t="shared" si="2"/>
        <v>2.4308700000000001</v>
      </c>
      <c r="G25" s="110">
        <f t="shared" si="0"/>
        <v>-0.64293</v>
      </c>
      <c r="H25" s="110">
        <f t="shared" si="0"/>
        <v>1.2278100000000001</v>
      </c>
      <c r="I25" s="110">
        <f t="shared" si="0"/>
        <v>1.5526500000000001</v>
      </c>
      <c r="J25" s="110">
        <f t="shared" si="0"/>
        <v>1.2767999999999999</v>
      </c>
      <c r="K25" s="110">
        <f t="shared" si="0"/>
        <v>0.97714000000000001</v>
      </c>
    </row>
    <row r="26" spans="1:15" s="109" customFormat="1" ht="12.75" customHeight="1">
      <c r="A26" s="117">
        <v>2003</v>
      </c>
      <c r="B26" s="110">
        <f t="shared" si="1"/>
        <v>0.57120000000000004</v>
      </c>
      <c r="C26" s="110">
        <f t="shared" si="1"/>
        <v>-2.3122500000000001</v>
      </c>
      <c r="D26" s="110">
        <f t="shared" si="1"/>
        <v>2.2140399999999998</v>
      </c>
      <c r="E26" s="110">
        <f t="shared" si="2"/>
        <v>2.9920399999999998</v>
      </c>
      <c r="F26" s="110">
        <f t="shared" si="2"/>
        <v>3.0487799999999998</v>
      </c>
      <c r="G26" s="110">
        <f t="shared" si="0"/>
        <v>-0.29188999999999998</v>
      </c>
      <c r="H26" s="110">
        <f t="shared" si="0"/>
        <v>0.45873000000000003</v>
      </c>
      <c r="I26" s="110">
        <f t="shared" si="0"/>
        <v>0.46681</v>
      </c>
      <c r="J26" s="110">
        <f t="shared" si="0"/>
        <v>0.66257999999999995</v>
      </c>
      <c r="K26" s="110">
        <f t="shared" si="0"/>
        <v>0.30215999999999998</v>
      </c>
    </row>
    <row r="27" spans="1:15" s="109" customFormat="1" ht="12.75" customHeight="1">
      <c r="A27" s="117">
        <v>2004</v>
      </c>
      <c r="B27" s="110">
        <f t="shared" si="1"/>
        <v>0.21021999999999999</v>
      </c>
      <c r="C27" s="110">
        <f t="shared" si="1"/>
        <v>-2.4243999999999999</v>
      </c>
      <c r="D27" s="110">
        <f t="shared" si="1"/>
        <v>1.66262</v>
      </c>
      <c r="E27" s="110">
        <f t="shared" si="2"/>
        <v>2.2107100000000002</v>
      </c>
      <c r="F27" s="110">
        <f t="shared" si="2"/>
        <v>2.3835299999999999</v>
      </c>
      <c r="G27" s="110">
        <f t="shared" si="0"/>
        <v>-0.63134999999999997</v>
      </c>
      <c r="H27" s="110">
        <f t="shared" si="0"/>
        <v>0.10062</v>
      </c>
      <c r="I27" s="110">
        <f t="shared" si="0"/>
        <v>-0.32396999999999998</v>
      </c>
      <c r="J27" s="110">
        <f t="shared" si="0"/>
        <v>0.13875999999999999</v>
      </c>
      <c r="K27" s="110">
        <f t="shared" si="0"/>
        <v>0.37752000000000002</v>
      </c>
    </row>
    <row r="28" spans="1:15" s="109" customFormat="1" ht="12.75" customHeight="1">
      <c r="A28" s="117">
        <v>2005</v>
      </c>
      <c r="B28" s="110">
        <f t="shared" si="1"/>
        <v>-5.5199999999999999E-2</v>
      </c>
      <c r="C28" s="110">
        <f t="shared" si="1"/>
        <v>1.4384699999999999</v>
      </c>
      <c r="D28" s="110">
        <f t="shared" si="1"/>
        <v>1.03366</v>
      </c>
      <c r="E28" s="110">
        <f t="shared" si="2"/>
        <v>1.173</v>
      </c>
      <c r="F28" s="110">
        <f t="shared" si="2"/>
        <v>1.1233200000000001</v>
      </c>
      <c r="G28" s="110">
        <f t="shared" si="0"/>
        <v>-0.47917999999999999</v>
      </c>
      <c r="H28" s="110">
        <f t="shared" si="0"/>
        <v>-5.4120000000000001E-2</v>
      </c>
      <c r="I28" s="110">
        <f t="shared" si="0"/>
        <v>2.8738800000000002</v>
      </c>
      <c r="J28" s="110">
        <f t="shared" si="0"/>
        <v>-2.7038600000000002</v>
      </c>
      <c r="K28" s="110">
        <f t="shared" si="0"/>
        <v>-0.34190999999999999</v>
      </c>
    </row>
    <row r="29" spans="1:15" s="109" customFormat="1" ht="12.75" customHeight="1">
      <c r="A29" s="117">
        <v>2006</v>
      </c>
      <c r="B29" s="110">
        <f t="shared" si="1"/>
        <v>-0.33877000000000002</v>
      </c>
      <c r="C29" s="110">
        <f t="shared" si="1"/>
        <v>2.6685599999999998</v>
      </c>
      <c r="D29" s="110">
        <f t="shared" si="1"/>
        <v>2.3283</v>
      </c>
      <c r="E29" s="110">
        <f t="shared" si="2"/>
        <v>2.8067000000000002</v>
      </c>
      <c r="F29" s="110">
        <f t="shared" si="2"/>
        <v>3.5364499999999999</v>
      </c>
      <c r="G29" s="110">
        <f t="shared" si="0"/>
        <v>0.57421999999999995</v>
      </c>
      <c r="H29" s="110">
        <f t="shared" si="0"/>
        <v>-0.66142999999999996</v>
      </c>
      <c r="I29" s="110">
        <f t="shared" si="0"/>
        <v>1.99543</v>
      </c>
      <c r="J29" s="110">
        <f t="shared" si="0"/>
        <v>-2.3882599999999998</v>
      </c>
      <c r="K29" s="110">
        <f t="shared" si="0"/>
        <v>-1.36469</v>
      </c>
    </row>
    <row r="30" spans="1:15" s="109" customFormat="1" ht="12.75" customHeight="1">
      <c r="A30" s="117">
        <v>2007</v>
      </c>
      <c r="B30" s="110">
        <f t="shared" si="1"/>
        <v>0.71679000000000004</v>
      </c>
      <c r="C30" s="110">
        <f t="shared" si="1"/>
        <v>1.7892999999999999</v>
      </c>
      <c r="D30" s="110">
        <f t="shared" si="1"/>
        <v>1.49553</v>
      </c>
      <c r="E30" s="110">
        <f t="shared" si="2"/>
        <v>1.78603</v>
      </c>
      <c r="F30" s="110">
        <f t="shared" si="2"/>
        <v>1.55752</v>
      </c>
      <c r="G30" s="110">
        <f t="shared" si="0"/>
        <v>1.6844600000000001</v>
      </c>
      <c r="H30" s="110">
        <f t="shared" si="0"/>
        <v>0.69699</v>
      </c>
      <c r="I30" s="110">
        <f t="shared" si="0"/>
        <v>1.7485200000000001</v>
      </c>
      <c r="J30" s="110">
        <f t="shared" si="0"/>
        <v>-0.34044000000000002</v>
      </c>
      <c r="K30" s="110">
        <f t="shared" si="0"/>
        <v>0.59902999999999995</v>
      </c>
    </row>
    <row r="31" spans="1:15" s="109" customFormat="1" ht="12.75" customHeight="1">
      <c r="A31" s="117">
        <v>2008</v>
      </c>
      <c r="B31" s="110">
        <f t="shared" si="1"/>
        <v>1.8746100000000001</v>
      </c>
      <c r="C31" s="110">
        <f t="shared" si="1"/>
        <v>3.3614999999999999</v>
      </c>
      <c r="D31" s="110">
        <f t="shared" si="1"/>
        <v>1.8795999999999999</v>
      </c>
      <c r="E31" s="110">
        <f t="shared" si="2"/>
        <v>1.8674999999999999</v>
      </c>
      <c r="F31" s="110">
        <f t="shared" si="2"/>
        <v>1.93937</v>
      </c>
      <c r="G31" s="110">
        <f t="shared" si="0"/>
        <v>1.6774800000000001</v>
      </c>
      <c r="H31" s="110">
        <f t="shared" si="0"/>
        <v>1.9372799999999999</v>
      </c>
      <c r="I31" s="110">
        <f t="shared" si="0"/>
        <v>2.9522499999999998</v>
      </c>
      <c r="J31" s="110">
        <f t="shared" si="0"/>
        <v>1.2650600000000001</v>
      </c>
      <c r="K31" s="110">
        <f t="shared" si="0"/>
        <v>1.6480999999999999</v>
      </c>
    </row>
    <row r="32" spans="1:15" s="109" customFormat="1" ht="12.75" customHeight="1">
      <c r="A32" s="117">
        <v>2009</v>
      </c>
      <c r="B32" s="110">
        <f t="shared" si="1"/>
        <v>0.83182999999999996</v>
      </c>
      <c r="C32" s="110">
        <f t="shared" si="1"/>
        <v>2.4585300000000001</v>
      </c>
      <c r="D32" s="110">
        <f t="shared" si="1"/>
        <v>0.39591999999999999</v>
      </c>
      <c r="E32" s="110">
        <f t="shared" si="1"/>
        <v>-0.70623999999999998</v>
      </c>
      <c r="F32" s="110">
        <f t="shared" ref="F32:K37" si="3">ROUND(F16/F15*100-100,5)</f>
        <v>-0.82606999999999997</v>
      </c>
      <c r="G32" s="110">
        <f t="shared" si="3"/>
        <v>3.8312499999999998</v>
      </c>
      <c r="H32" s="110">
        <f t="shared" si="3"/>
        <v>1.03179</v>
      </c>
      <c r="I32" s="110">
        <f t="shared" si="3"/>
        <v>-0.31905</v>
      </c>
      <c r="J32" s="110">
        <f t="shared" si="3"/>
        <v>0.31508999999999998</v>
      </c>
      <c r="K32" s="110">
        <f t="shared" si="3"/>
        <v>2.22987</v>
      </c>
    </row>
    <row r="33" spans="1:11" s="109" customFormat="1" ht="12.75" customHeight="1">
      <c r="A33" s="117">
        <v>2010</v>
      </c>
      <c r="B33" s="110">
        <f t="shared" si="1"/>
        <v>2.2284899999999999</v>
      </c>
      <c r="C33" s="110">
        <f t="shared" si="1"/>
        <v>2.3180000000000001</v>
      </c>
      <c r="D33" s="110">
        <f t="shared" si="1"/>
        <v>3.3909199999999999</v>
      </c>
      <c r="E33" s="110">
        <f t="shared" si="1"/>
        <v>3.5290300000000001</v>
      </c>
      <c r="F33" s="110">
        <f t="shared" si="3"/>
        <v>3.8113999999999999</v>
      </c>
      <c r="G33" s="110">
        <f t="shared" si="3"/>
        <v>3.2042799999999998</v>
      </c>
      <c r="H33" s="110">
        <f t="shared" si="3"/>
        <v>2.0349900000000001</v>
      </c>
      <c r="I33" s="110">
        <f t="shared" si="3"/>
        <v>1.2646900000000001</v>
      </c>
      <c r="J33" s="110">
        <f t="shared" si="3"/>
        <v>0.20694000000000001</v>
      </c>
      <c r="K33" s="110">
        <f t="shared" si="3"/>
        <v>3.4308100000000001</v>
      </c>
    </row>
    <row r="34" spans="1:11" s="109" customFormat="1" ht="12.75" customHeight="1">
      <c r="A34" s="117">
        <v>2011</v>
      </c>
      <c r="B34" s="110">
        <f t="shared" si="1"/>
        <v>3.2419199999999999</v>
      </c>
      <c r="C34" s="110">
        <f t="shared" si="1"/>
        <v>2.7720899999999999</v>
      </c>
      <c r="D34" s="110">
        <f t="shared" si="1"/>
        <v>3.81941</v>
      </c>
      <c r="E34" s="110">
        <f t="shared" si="1"/>
        <v>3.5020899999999999</v>
      </c>
      <c r="F34" s="110">
        <f t="shared" si="3"/>
        <v>3.8708399999999998</v>
      </c>
      <c r="G34" s="110">
        <f t="shared" si="3"/>
        <v>4.9420700000000002</v>
      </c>
      <c r="H34" s="110">
        <f t="shared" si="3"/>
        <v>3.03945</v>
      </c>
      <c r="I34" s="110">
        <f t="shared" si="3"/>
        <v>1.7153</v>
      </c>
      <c r="J34" s="110">
        <f t="shared" si="3"/>
        <v>3.4627699999999999</v>
      </c>
      <c r="K34" s="110">
        <f t="shared" si="3"/>
        <v>3.7495099999999999</v>
      </c>
    </row>
    <row r="35" spans="1:11" s="109" customFormat="1" ht="12.75" customHeight="1">
      <c r="A35" s="117">
        <v>2012</v>
      </c>
      <c r="B35" s="110">
        <f t="shared" si="1"/>
        <v>1.59036</v>
      </c>
      <c r="C35" s="110">
        <f t="shared" si="1"/>
        <v>2.4923799999999998</v>
      </c>
      <c r="D35" s="110">
        <f t="shared" si="1"/>
        <v>-1.39958</v>
      </c>
      <c r="E35" s="110">
        <f t="shared" si="1"/>
        <v>-0.12489</v>
      </c>
      <c r="F35" s="110">
        <f t="shared" si="3"/>
        <v>-3.2770000000000001E-2</v>
      </c>
      <c r="G35" s="110">
        <f t="shared" si="3"/>
        <v>-4.9197800000000003</v>
      </c>
      <c r="H35" s="110">
        <f t="shared" si="3"/>
        <v>2.2712699999999999</v>
      </c>
      <c r="I35" s="110">
        <f t="shared" si="3"/>
        <v>3.2514799999999999</v>
      </c>
      <c r="J35" s="110">
        <f t="shared" si="3"/>
        <v>1.70017</v>
      </c>
      <c r="K35" s="110">
        <f t="shared" si="3"/>
        <v>2.0326599999999999</v>
      </c>
    </row>
    <row r="36" spans="1:11" s="109" customFormat="1" ht="12.75" customHeight="1">
      <c r="A36" s="117">
        <v>2013</v>
      </c>
      <c r="B36" s="110">
        <f t="shared" si="1"/>
        <v>2.0284399999999998</v>
      </c>
      <c r="C36" s="110">
        <f t="shared" si="1"/>
        <v>3.1396899999999999</v>
      </c>
      <c r="D36" s="110">
        <f t="shared" si="1"/>
        <v>1.20906</v>
      </c>
      <c r="E36" s="110">
        <f t="shared" si="1"/>
        <v>2.7880699999999998</v>
      </c>
      <c r="F36" s="110">
        <f t="shared" si="3"/>
        <v>2.93167</v>
      </c>
      <c r="G36" s="110">
        <f t="shared" si="3"/>
        <v>-2.89032</v>
      </c>
      <c r="H36" s="110">
        <f t="shared" si="3"/>
        <v>2.3290700000000002</v>
      </c>
      <c r="I36" s="110">
        <f t="shared" si="3"/>
        <v>2.8150900000000001</v>
      </c>
      <c r="J36" s="110">
        <f t="shared" si="3"/>
        <v>1.4194100000000001</v>
      </c>
      <c r="K36" s="110">
        <f t="shared" si="3"/>
        <v>2.5256599999999998</v>
      </c>
    </row>
    <row r="37" spans="1:11" s="109" customFormat="1" ht="12.75" customHeight="1">
      <c r="A37" s="117">
        <v>2014</v>
      </c>
      <c r="B37" s="110">
        <v>2.5499999999999998</v>
      </c>
      <c r="C37" s="110">
        <f t="shared" si="1"/>
        <v>-3.70953</v>
      </c>
      <c r="D37" s="110">
        <f t="shared" si="1"/>
        <v>2.3090999999999999</v>
      </c>
      <c r="E37" s="110">
        <f t="shared" si="1"/>
        <v>3.3071999999999999</v>
      </c>
      <c r="F37" s="110">
        <f t="shared" si="3"/>
        <v>3.2963300000000002</v>
      </c>
      <c r="G37" s="110">
        <f t="shared" si="3"/>
        <v>-0.15196000000000001</v>
      </c>
      <c r="H37" s="110">
        <f t="shared" si="3"/>
        <v>2.6923699999999999</v>
      </c>
      <c r="I37" s="110">
        <f t="shared" si="3"/>
        <v>3.3805700000000001</v>
      </c>
      <c r="J37" s="110">
        <f t="shared" si="3"/>
        <v>1.0401499999999999</v>
      </c>
      <c r="K37" s="110">
        <f t="shared" si="3"/>
        <v>3.1682299999999999</v>
      </c>
    </row>
    <row r="38" spans="1:11" s="109" customFormat="1" ht="12.75" customHeight="1"/>
    <row r="39" spans="1:11" s="109" customFormat="1" ht="12.75" customHeight="1">
      <c r="B39" s="176" t="s">
        <v>194</v>
      </c>
      <c r="C39" s="176"/>
      <c r="D39" s="176"/>
      <c r="E39" s="176"/>
      <c r="F39" s="176"/>
      <c r="G39" s="176"/>
      <c r="H39" s="176"/>
      <c r="I39" s="176"/>
      <c r="J39" s="176"/>
      <c r="K39" s="176"/>
    </row>
    <row r="40" spans="1:11" s="109" customFormat="1" ht="12.75" customHeight="1">
      <c r="A40" s="117">
        <v>2000</v>
      </c>
      <c r="B40" s="111">
        <v>100</v>
      </c>
      <c r="C40" s="112">
        <f t="shared" ref="C40:C54" si="4">ROUND(C7/$B7*100,5)</f>
        <v>59.640090000000001</v>
      </c>
      <c r="D40" s="112">
        <f t="shared" ref="D40:K54" si="5">ROUND(D7/$B7*100,5)</f>
        <v>121.44954</v>
      </c>
      <c r="E40" s="112">
        <f t="shared" si="5"/>
        <v>129.20050000000001</v>
      </c>
      <c r="F40" s="112">
        <f t="shared" si="5"/>
        <v>126.11613</v>
      </c>
      <c r="G40" s="112">
        <f t="shared" si="5"/>
        <v>107.66327</v>
      </c>
      <c r="H40" s="112">
        <f t="shared" si="5"/>
        <v>95.238100000000003</v>
      </c>
      <c r="I40" s="112">
        <f t="shared" si="5"/>
        <v>84.578140000000005</v>
      </c>
      <c r="J40" s="112">
        <f t="shared" si="5"/>
        <v>103.71344999999999</v>
      </c>
      <c r="K40" s="112">
        <f t="shared" si="5"/>
        <v>97.891649999999998</v>
      </c>
    </row>
    <row r="41" spans="1:11" s="109" customFormat="1" ht="12.75" customHeight="1">
      <c r="A41" s="117">
        <v>2001</v>
      </c>
      <c r="B41" s="111">
        <v>100</v>
      </c>
      <c r="C41" s="112">
        <f t="shared" si="4"/>
        <v>60.069000000000003</v>
      </c>
      <c r="D41" s="112">
        <f t="shared" ref="D41:K41" si="6">ROUND(D8/$B8*100,5)</f>
        <v>122.84932000000001</v>
      </c>
      <c r="E41" s="112">
        <f t="shared" si="6"/>
        <v>130.55950999999999</v>
      </c>
      <c r="F41" s="112">
        <f t="shared" si="6"/>
        <v>127.88945</v>
      </c>
      <c r="G41" s="112">
        <f t="shared" si="6"/>
        <v>107.32393</v>
      </c>
      <c r="H41" s="112">
        <f t="shared" si="6"/>
        <v>95.293629999999993</v>
      </c>
      <c r="I41" s="112">
        <f t="shared" si="6"/>
        <v>86.225909999999999</v>
      </c>
      <c r="J41" s="112">
        <f t="shared" si="6"/>
        <v>103.38633</v>
      </c>
      <c r="K41" s="112">
        <f t="shared" si="6"/>
        <v>97.097430000000003</v>
      </c>
    </row>
    <row r="42" spans="1:11" s="109" customFormat="1" ht="12.75" customHeight="1">
      <c r="A42" s="117">
        <v>2002</v>
      </c>
      <c r="B42" s="111">
        <v>100</v>
      </c>
      <c r="C42" s="112">
        <f t="shared" si="4"/>
        <v>59.511890000000001</v>
      </c>
      <c r="D42" s="112">
        <f t="shared" si="5"/>
        <v>123.96795</v>
      </c>
      <c r="E42" s="112">
        <f t="shared" ref="E42:E47" si="7">ROUND(E9/$B9*100,5)</f>
        <v>132.76585</v>
      </c>
      <c r="F42" s="112">
        <f t="shared" si="5"/>
        <v>129.56493</v>
      </c>
      <c r="G42" s="112">
        <f t="shared" ref="G42:H47" si="8">ROUND(G9/$B9*100,5)</f>
        <v>105.46716000000001</v>
      </c>
      <c r="H42" s="112">
        <f t="shared" si="8"/>
        <v>95.408180000000002</v>
      </c>
      <c r="I42" s="112">
        <f t="shared" si="5"/>
        <v>86.606579999999994</v>
      </c>
      <c r="J42" s="112">
        <f t="shared" si="5"/>
        <v>103.5607</v>
      </c>
      <c r="K42" s="112">
        <f t="shared" ref="K42:K47" si="9">ROUND(K9/$B9*100,5)</f>
        <v>96.973410000000001</v>
      </c>
    </row>
    <row r="43" spans="1:11" s="109" customFormat="1" ht="12.75" customHeight="1">
      <c r="A43" s="117">
        <v>2003</v>
      </c>
      <c r="B43" s="111">
        <v>100</v>
      </c>
      <c r="C43" s="112">
        <f t="shared" si="4"/>
        <v>57.805639999999997</v>
      </c>
      <c r="D43" s="112">
        <f t="shared" si="5"/>
        <v>125.99299000000001</v>
      </c>
      <c r="E43" s="112">
        <f t="shared" si="7"/>
        <v>135.96163999999999</v>
      </c>
      <c r="F43" s="112">
        <f t="shared" si="5"/>
        <v>132.75677999999999</v>
      </c>
      <c r="G43" s="112">
        <f t="shared" si="8"/>
        <v>104.56205</v>
      </c>
      <c r="H43" s="112">
        <f t="shared" si="8"/>
        <v>95.301490000000001</v>
      </c>
      <c r="I43" s="112">
        <f t="shared" si="5"/>
        <v>86.516689999999997</v>
      </c>
      <c r="J43" s="112">
        <f t="shared" si="5"/>
        <v>103.65479999999999</v>
      </c>
      <c r="K43" s="112">
        <f t="shared" si="9"/>
        <v>96.713999999999999</v>
      </c>
    </row>
    <row r="44" spans="1:11" s="109" customFormat="1" ht="12.75" customHeight="1">
      <c r="A44" s="117">
        <v>2004</v>
      </c>
      <c r="B44" s="111">
        <v>100</v>
      </c>
      <c r="C44" s="112">
        <f t="shared" si="4"/>
        <v>56.285879999999999</v>
      </c>
      <c r="D44" s="112">
        <f t="shared" si="5"/>
        <v>127.81908</v>
      </c>
      <c r="E44" s="112">
        <f t="shared" si="7"/>
        <v>138.67583999999999</v>
      </c>
      <c r="F44" s="112">
        <f t="shared" si="5"/>
        <v>135.63595000000001</v>
      </c>
      <c r="G44" s="112">
        <f t="shared" si="8"/>
        <v>103.68394000000001</v>
      </c>
      <c r="H44" s="112">
        <f t="shared" si="8"/>
        <v>95.19726</v>
      </c>
      <c r="I44" s="112">
        <f t="shared" si="5"/>
        <v>86.055499999999995</v>
      </c>
      <c r="J44" s="112">
        <f t="shared" si="5"/>
        <v>103.58089</v>
      </c>
      <c r="K44" s="112">
        <f t="shared" si="9"/>
        <v>96.875460000000004</v>
      </c>
    </row>
    <row r="45" spans="1:11" s="109" customFormat="1" ht="12.75" customHeight="1">
      <c r="A45" s="117">
        <v>2005</v>
      </c>
      <c r="B45" s="111">
        <v>100</v>
      </c>
      <c r="C45" s="112">
        <f t="shared" si="4"/>
        <v>57.127079999999999</v>
      </c>
      <c r="D45" s="112">
        <f t="shared" si="5"/>
        <v>129.21162000000001</v>
      </c>
      <c r="E45" s="112">
        <f t="shared" si="7"/>
        <v>140.38001</v>
      </c>
      <c r="F45" s="112">
        <f t="shared" si="5"/>
        <v>137.23534000000001</v>
      </c>
      <c r="G45" s="112">
        <f t="shared" si="8"/>
        <v>103.2441</v>
      </c>
      <c r="H45" s="112">
        <f t="shared" si="8"/>
        <v>95.19829</v>
      </c>
      <c r="I45" s="112">
        <f t="shared" si="5"/>
        <v>88.577529999999996</v>
      </c>
      <c r="J45" s="112">
        <f t="shared" si="5"/>
        <v>100.83588</v>
      </c>
      <c r="K45" s="112">
        <f t="shared" si="9"/>
        <v>96.597560000000001</v>
      </c>
    </row>
    <row r="46" spans="1:11" s="109" customFormat="1" ht="12.75" customHeight="1">
      <c r="A46" s="117">
        <v>2006</v>
      </c>
      <c r="B46" s="111">
        <v>100</v>
      </c>
      <c r="C46" s="112">
        <f t="shared" si="4"/>
        <v>58.850909999999999</v>
      </c>
      <c r="D46" s="112">
        <f t="shared" si="5"/>
        <v>132.6695</v>
      </c>
      <c r="E46" s="112">
        <f t="shared" si="7"/>
        <v>144.81064000000001</v>
      </c>
      <c r="F46" s="112">
        <f t="shared" si="5"/>
        <v>142.57158999999999</v>
      </c>
      <c r="G46" s="112">
        <f t="shared" si="8"/>
        <v>104.18991</v>
      </c>
      <c r="H46" s="112">
        <f t="shared" si="8"/>
        <v>94.890079999999998</v>
      </c>
      <c r="I46" s="112">
        <f t="shared" si="5"/>
        <v>90.65213</v>
      </c>
      <c r="J46" s="112">
        <f t="shared" si="5"/>
        <v>98.762240000000006</v>
      </c>
      <c r="K46" s="112">
        <f t="shared" si="9"/>
        <v>95.603179999999995</v>
      </c>
    </row>
    <row r="47" spans="1:11" s="109" customFormat="1" ht="12.75" customHeight="1">
      <c r="A47" s="117">
        <v>2007</v>
      </c>
      <c r="B47" s="111">
        <v>100</v>
      </c>
      <c r="C47" s="112">
        <f t="shared" si="4"/>
        <v>59.477600000000002</v>
      </c>
      <c r="D47" s="112">
        <f t="shared" si="5"/>
        <v>133.69529</v>
      </c>
      <c r="E47" s="112">
        <f t="shared" si="7"/>
        <v>146.34800000000001</v>
      </c>
      <c r="F47" s="112">
        <f t="shared" si="5"/>
        <v>143.76168999999999</v>
      </c>
      <c r="G47" s="112">
        <f t="shared" si="8"/>
        <v>105.19095</v>
      </c>
      <c r="H47" s="112">
        <f t="shared" si="8"/>
        <v>94.871420000000001</v>
      </c>
      <c r="I47" s="112">
        <f t="shared" si="5"/>
        <v>91.580759999999998</v>
      </c>
      <c r="J47" s="112">
        <f t="shared" si="5"/>
        <v>97.725520000000003</v>
      </c>
      <c r="K47" s="112">
        <f t="shared" si="9"/>
        <v>95.491399999999999</v>
      </c>
    </row>
    <row r="48" spans="1:11" s="109" customFormat="1" ht="12.75" customHeight="1">
      <c r="A48" s="117">
        <v>2008</v>
      </c>
      <c r="B48" s="111">
        <v>100</v>
      </c>
      <c r="C48" s="112">
        <f t="shared" si="4"/>
        <v>60.345700000000001</v>
      </c>
      <c r="D48" s="112">
        <f t="shared" si="5"/>
        <v>133.70184</v>
      </c>
      <c r="E48" s="112">
        <f t="shared" si="5"/>
        <v>146.33777000000001</v>
      </c>
      <c r="F48" s="112">
        <f t="shared" si="5"/>
        <v>143.85308000000001</v>
      </c>
      <c r="G48" s="112">
        <f t="shared" si="5"/>
        <v>104.98739999999999</v>
      </c>
      <c r="H48" s="112">
        <f t="shared" si="5"/>
        <v>94.929779999999994</v>
      </c>
      <c r="I48" s="112">
        <f t="shared" si="5"/>
        <v>92.549509999999998</v>
      </c>
      <c r="J48" s="112">
        <f t="shared" si="5"/>
        <v>97.140799999999999</v>
      </c>
      <c r="K48" s="112">
        <f t="shared" si="5"/>
        <v>95.279079999999993</v>
      </c>
    </row>
    <row r="49" spans="1:13" s="109" customFormat="1" ht="12.75" customHeight="1">
      <c r="A49" s="117">
        <v>2009</v>
      </c>
      <c r="B49" s="111">
        <v>100</v>
      </c>
      <c r="C49" s="112">
        <f t="shared" si="4"/>
        <v>61.319240000000001</v>
      </c>
      <c r="D49" s="112">
        <f t="shared" si="5"/>
        <v>133.12381999999999</v>
      </c>
      <c r="E49" s="112">
        <f t="shared" si="5"/>
        <v>144.10557</v>
      </c>
      <c r="F49" s="112">
        <f t="shared" si="5"/>
        <v>141.48779999999999</v>
      </c>
      <c r="G49" s="112">
        <f t="shared" si="5"/>
        <v>108.11042</v>
      </c>
      <c r="H49" s="112">
        <f t="shared" si="5"/>
        <v>95.118030000000005</v>
      </c>
      <c r="I49" s="112">
        <f t="shared" si="5"/>
        <v>91.493160000000003</v>
      </c>
      <c r="J49" s="112">
        <f t="shared" si="5"/>
        <v>96.642979999999994</v>
      </c>
      <c r="K49" s="112">
        <f t="shared" si="5"/>
        <v>96.600120000000004</v>
      </c>
    </row>
    <row r="50" spans="1:13" s="109" customFormat="1" ht="12.75" customHeight="1">
      <c r="A50" s="117">
        <v>2010</v>
      </c>
      <c r="B50" s="111">
        <v>100</v>
      </c>
      <c r="C50" s="112">
        <f t="shared" si="4"/>
        <v>61.372929999999997</v>
      </c>
      <c r="D50" s="112">
        <f t="shared" si="5"/>
        <v>134.63755</v>
      </c>
      <c r="E50" s="112">
        <f t="shared" si="5"/>
        <v>145.93886000000001</v>
      </c>
      <c r="F50" s="112">
        <f t="shared" si="5"/>
        <v>143.67859999999999</v>
      </c>
      <c r="G50" s="112">
        <f t="shared" si="5"/>
        <v>109.14236</v>
      </c>
      <c r="H50" s="112">
        <f t="shared" si="5"/>
        <v>94.937989999999999</v>
      </c>
      <c r="I50" s="112">
        <f t="shared" si="5"/>
        <v>90.630570000000006</v>
      </c>
      <c r="J50" s="112">
        <f t="shared" si="5"/>
        <v>94.731880000000004</v>
      </c>
      <c r="K50" s="112">
        <f t="shared" si="5"/>
        <v>97.736239999999995</v>
      </c>
    </row>
    <row r="51" spans="1:13" s="109" customFormat="1" ht="12.75" customHeight="1">
      <c r="A51" s="117">
        <v>2011</v>
      </c>
      <c r="B51" s="111">
        <v>100</v>
      </c>
      <c r="C51" s="112">
        <f t="shared" si="4"/>
        <v>61.093629999999997</v>
      </c>
      <c r="D51" s="112">
        <f t="shared" si="5"/>
        <v>135.39064999999999</v>
      </c>
      <c r="E51" s="112">
        <f t="shared" si="5"/>
        <v>146.30663999999999</v>
      </c>
      <c r="F51" s="112">
        <f t="shared" si="5"/>
        <v>144.55385000000001</v>
      </c>
      <c r="G51" s="112">
        <f t="shared" si="5"/>
        <v>110.93967000000001</v>
      </c>
      <c r="H51" s="112">
        <f t="shared" si="5"/>
        <v>94.751800000000003</v>
      </c>
      <c r="I51" s="112">
        <f t="shared" si="5"/>
        <v>89.290430000000001</v>
      </c>
      <c r="J51" s="112">
        <f t="shared" si="5"/>
        <v>94.934520000000006</v>
      </c>
      <c r="K51" s="112">
        <f t="shared" si="5"/>
        <v>98.216759999999994</v>
      </c>
    </row>
    <row r="52" spans="1:13" s="109" customFormat="1" ht="12.75" customHeight="1">
      <c r="A52" s="117">
        <v>2012</v>
      </c>
      <c r="B52" s="111">
        <v>100</v>
      </c>
      <c r="C52" s="112">
        <f t="shared" si="4"/>
        <v>61.63608</v>
      </c>
      <c r="D52" s="112">
        <f t="shared" si="5"/>
        <v>131.40592000000001</v>
      </c>
      <c r="E52" s="112">
        <f t="shared" si="5"/>
        <v>143.83638999999999</v>
      </c>
      <c r="F52" s="112">
        <f t="shared" si="5"/>
        <v>142.24428</v>
      </c>
      <c r="G52" s="112">
        <f t="shared" si="5"/>
        <v>103.8304</v>
      </c>
      <c r="H52" s="112">
        <f t="shared" si="5"/>
        <v>95.386870000000002</v>
      </c>
      <c r="I52" s="112">
        <f t="shared" si="5"/>
        <v>90.750420000000005</v>
      </c>
      <c r="J52" s="112">
        <f t="shared" si="5"/>
        <v>95.037139999999994</v>
      </c>
      <c r="K52" s="112">
        <f t="shared" si="5"/>
        <v>98.644369999999995</v>
      </c>
    </row>
    <row r="53" spans="1:13" s="109" customFormat="1" ht="12.75" customHeight="1">
      <c r="A53" s="117">
        <v>2013</v>
      </c>
      <c r="B53" s="111">
        <v>100</v>
      </c>
      <c r="C53" s="112">
        <f t="shared" si="4"/>
        <v>62.307389999999998</v>
      </c>
      <c r="D53" s="112">
        <f t="shared" si="5"/>
        <v>130.35060999999999</v>
      </c>
      <c r="E53" s="112">
        <f t="shared" si="5"/>
        <v>144.90728999999999</v>
      </c>
      <c r="F53" s="112">
        <f t="shared" si="5"/>
        <v>143.50353000000001</v>
      </c>
      <c r="G53" s="112">
        <f t="shared" si="5"/>
        <v>98.824759999999998</v>
      </c>
      <c r="H53" s="112">
        <f t="shared" si="5"/>
        <v>95.667929999999998</v>
      </c>
      <c r="I53" s="112">
        <f t="shared" si="5"/>
        <v>91.450119999999998</v>
      </c>
      <c r="J53" s="112">
        <f t="shared" si="5"/>
        <v>94.469840000000005</v>
      </c>
      <c r="K53" s="112">
        <f t="shared" si="5"/>
        <v>99.125100000000003</v>
      </c>
    </row>
    <row r="54" spans="1:13" s="109" customFormat="1" ht="12.75" customHeight="1">
      <c r="A54" s="117">
        <v>2014</v>
      </c>
      <c r="B54" s="111">
        <v>100</v>
      </c>
      <c r="C54" s="112">
        <f t="shared" si="4"/>
        <v>58.504440000000002</v>
      </c>
      <c r="D54" s="112">
        <f t="shared" si="5"/>
        <v>130.04489000000001</v>
      </c>
      <c r="E54" s="112">
        <f t="shared" si="5"/>
        <v>145.97778</v>
      </c>
      <c r="F54" s="112">
        <f t="shared" si="5"/>
        <v>144.54844</v>
      </c>
      <c r="G54" s="112">
        <f t="shared" si="5"/>
        <v>96.221310000000003</v>
      </c>
      <c r="H54" s="112">
        <f t="shared" si="5"/>
        <v>95.801100000000005</v>
      </c>
      <c r="I54" s="112">
        <f t="shared" si="5"/>
        <v>92.191130000000001</v>
      </c>
      <c r="J54" s="112">
        <f t="shared" si="5"/>
        <v>93.079300000000003</v>
      </c>
      <c r="K54" s="112">
        <f t="shared" si="5"/>
        <v>99.723039999999997</v>
      </c>
    </row>
    <row r="55" spans="1:13" s="108" customFormat="1" ht="13.5" customHeight="1"/>
    <row r="56" spans="1:13" s="53" customFormat="1" ht="13.5" customHeight="1">
      <c r="A56" s="119"/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54"/>
      <c r="M56" s="54"/>
    </row>
    <row r="57" spans="1:13" s="53" customFormat="1" ht="9" customHeight="1">
      <c r="A57" s="119"/>
      <c r="B57" s="23"/>
      <c r="C57" s="23"/>
      <c r="D57" s="23"/>
      <c r="E57" s="23"/>
      <c r="F57" s="23"/>
      <c r="G57" s="23"/>
      <c r="H57" s="23"/>
      <c r="I57" s="23"/>
      <c r="J57" s="7"/>
      <c r="K57" s="23"/>
      <c r="L57" s="23"/>
      <c r="M57" s="23"/>
    </row>
    <row r="58" spans="1:13" s="53" customFormat="1" ht="9" customHeight="1">
      <c r="A58" s="119"/>
      <c r="B58" s="23"/>
      <c r="C58" s="23"/>
      <c r="D58" s="23"/>
      <c r="E58" s="23"/>
      <c r="F58" s="23"/>
      <c r="G58" s="23"/>
      <c r="H58" s="23"/>
      <c r="I58" s="23"/>
      <c r="J58" s="7"/>
      <c r="K58" s="23"/>
      <c r="L58" s="23"/>
      <c r="M58" s="23"/>
    </row>
    <row r="59" spans="1:13" s="53" customFormat="1" ht="9" customHeight="1">
      <c r="A59" s="119"/>
      <c r="B59" s="23"/>
      <c r="C59" s="23"/>
      <c r="D59" s="23"/>
      <c r="E59" s="23"/>
      <c r="F59" s="23"/>
      <c r="G59" s="23"/>
      <c r="H59" s="23"/>
      <c r="I59" s="23"/>
      <c r="J59" s="7"/>
      <c r="K59" s="23"/>
      <c r="L59" s="23"/>
      <c r="M59" s="23"/>
    </row>
    <row r="60" spans="1:13" s="53" customFormat="1" ht="9" customHeight="1">
      <c r="A60" s="119"/>
      <c r="B60" s="23"/>
      <c r="C60" s="23"/>
      <c r="D60" s="23"/>
      <c r="E60" s="23"/>
      <c r="F60" s="23"/>
      <c r="G60" s="23"/>
      <c r="H60" s="23"/>
      <c r="I60" s="23"/>
      <c r="J60" s="7"/>
      <c r="K60" s="23"/>
      <c r="L60" s="23"/>
      <c r="M60" s="23"/>
    </row>
    <row r="61" spans="1:13" s="53" customFormat="1" ht="9" customHeight="1">
      <c r="A61" s="119"/>
      <c r="B61" s="23"/>
      <c r="C61" s="23"/>
      <c r="D61" s="23"/>
      <c r="E61" s="23"/>
      <c r="F61" s="23"/>
      <c r="G61" s="23"/>
      <c r="H61" s="23"/>
      <c r="I61" s="23"/>
      <c r="J61" s="122"/>
      <c r="K61" s="23"/>
      <c r="L61" s="23"/>
      <c r="M61" s="23"/>
    </row>
    <row r="62" spans="1:13" s="53" customFormat="1" ht="9" customHeight="1">
      <c r="A62" s="119"/>
      <c r="B62" s="23"/>
      <c r="C62" s="23"/>
      <c r="D62" s="23"/>
      <c r="E62" s="23"/>
      <c r="F62" s="23"/>
      <c r="G62" s="23"/>
      <c r="H62" s="23"/>
      <c r="I62" s="23"/>
      <c r="J62" s="122"/>
      <c r="K62" s="23"/>
      <c r="L62" s="23"/>
      <c r="M62" s="23"/>
    </row>
    <row r="63" spans="1:13" s="53" customFormat="1" ht="9" customHeight="1">
      <c r="A63" s="119"/>
      <c r="B63" s="23"/>
      <c r="C63" s="23"/>
      <c r="D63" s="23"/>
      <c r="E63" s="23"/>
      <c r="F63" s="23"/>
      <c r="G63" s="23"/>
      <c r="H63" s="23"/>
      <c r="I63" s="23"/>
      <c r="J63" s="122"/>
      <c r="K63" s="23"/>
      <c r="L63" s="23"/>
      <c r="M63" s="23"/>
    </row>
    <row r="64" spans="1:13" s="53" customFormat="1" ht="9" customHeight="1">
      <c r="A64" s="119"/>
      <c r="B64" s="23"/>
      <c r="C64" s="23"/>
      <c r="D64" s="23"/>
      <c r="E64" s="23"/>
      <c r="F64" s="23"/>
      <c r="G64" s="23"/>
      <c r="H64" s="23"/>
      <c r="I64" s="23"/>
      <c r="J64" s="122"/>
      <c r="K64" s="23"/>
      <c r="L64" s="23"/>
      <c r="M64" s="23"/>
    </row>
    <row r="65" spans="1:13" s="53" customFormat="1" ht="9" customHeight="1">
      <c r="A65" s="119"/>
      <c r="B65" s="23"/>
      <c r="C65" s="23"/>
      <c r="D65" s="23"/>
      <c r="E65" s="23"/>
      <c r="F65" s="23"/>
      <c r="G65" s="23"/>
      <c r="H65" s="23"/>
      <c r="I65" s="23"/>
      <c r="J65" s="122"/>
      <c r="K65" s="23"/>
      <c r="L65" s="23"/>
      <c r="M65" s="23"/>
    </row>
    <row r="66" spans="1:13" s="53" customFormat="1" ht="9" customHeight="1">
      <c r="A66" s="119"/>
      <c r="B66" s="23"/>
      <c r="C66" s="23"/>
      <c r="D66" s="23"/>
      <c r="E66" s="23"/>
      <c r="F66" s="23"/>
      <c r="G66" s="23"/>
      <c r="H66" s="23"/>
      <c r="I66" s="23"/>
      <c r="J66" s="122"/>
      <c r="K66" s="23"/>
      <c r="L66" s="23"/>
      <c r="M66" s="23"/>
    </row>
    <row r="67" spans="1:13" s="53" customFormat="1" ht="9" customHeight="1">
      <c r="A67" s="119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45"/>
      <c r="M67" s="45"/>
    </row>
    <row r="68" spans="1:13" s="53" customFormat="1" ht="9" customHeight="1">
      <c r="A68" s="119"/>
      <c r="B68" s="23"/>
      <c r="C68" s="23"/>
      <c r="D68" s="23"/>
      <c r="E68" s="23"/>
      <c r="F68" s="23"/>
      <c r="G68" s="23"/>
      <c r="H68" s="23"/>
      <c r="I68" s="23"/>
      <c r="J68" s="122"/>
      <c r="K68" s="23"/>
      <c r="L68" s="23"/>
      <c r="M68" s="23"/>
    </row>
    <row r="69" spans="1:13" s="53" customFormat="1" ht="9" customHeight="1">
      <c r="A69" s="119"/>
      <c r="B69" s="23"/>
      <c r="C69" s="23"/>
      <c r="D69" s="23"/>
      <c r="E69" s="23"/>
      <c r="F69" s="23"/>
      <c r="G69" s="23"/>
      <c r="H69" s="23"/>
      <c r="I69" s="23"/>
      <c r="J69" s="122"/>
      <c r="K69" s="23"/>
      <c r="L69" s="23"/>
      <c r="M69" s="23"/>
    </row>
    <row r="70" spans="1:13" s="53" customFormat="1" ht="9" customHeight="1">
      <c r="A70" s="119"/>
      <c r="B70" s="23"/>
      <c r="C70" s="23"/>
      <c r="D70" s="23"/>
      <c r="E70" s="23"/>
      <c r="F70" s="23"/>
      <c r="G70" s="23"/>
      <c r="H70" s="23"/>
      <c r="I70" s="23"/>
      <c r="J70" s="122"/>
      <c r="K70" s="23"/>
      <c r="L70" s="23"/>
      <c r="M70" s="23"/>
    </row>
    <row r="71" spans="1:13" s="53" customFormat="1" ht="9" customHeight="1">
      <c r="A71" s="119"/>
      <c r="B71" s="23"/>
      <c r="C71" s="23"/>
      <c r="D71" s="23"/>
      <c r="E71" s="23"/>
      <c r="F71" s="23"/>
      <c r="G71" s="23"/>
      <c r="H71" s="23"/>
      <c r="I71" s="23"/>
      <c r="J71" s="122"/>
      <c r="K71" s="23"/>
      <c r="L71" s="23"/>
      <c r="M71" s="23"/>
    </row>
    <row r="72" spans="1:13" s="108" customFormat="1" ht="9" customHeight="1"/>
    <row r="73" spans="1:13" s="108" customFormat="1" ht="12" customHeight="1">
      <c r="B73" s="175"/>
      <c r="C73" s="175"/>
      <c r="D73" s="175"/>
      <c r="E73" s="175"/>
      <c r="F73" s="175"/>
      <c r="G73" s="175"/>
      <c r="H73" s="175"/>
      <c r="I73" s="175"/>
      <c r="J73" s="175"/>
      <c r="K73" s="175"/>
      <c r="L73" s="54"/>
    </row>
    <row r="74" spans="1:13" s="108" customFormat="1" ht="9" customHeight="1"/>
    <row r="75" spans="1:13" s="108" customFormat="1" ht="9" customHeight="1"/>
    <row r="76" spans="1:13" s="108" customFormat="1" ht="9" customHeight="1"/>
    <row r="77" spans="1:13" s="108" customFormat="1" ht="9" customHeight="1"/>
    <row r="78" spans="1:13" s="108" customFormat="1" ht="9" customHeight="1"/>
    <row r="79" spans="1:13" s="108" customFormat="1" ht="9" customHeight="1"/>
    <row r="80" spans="1:13" s="108" customFormat="1" ht="9" customHeight="1"/>
    <row r="81" s="108" customFormat="1" ht="9" customHeight="1"/>
    <row r="82" s="108" customFormat="1" ht="9" customHeight="1"/>
    <row r="83" s="108" customFormat="1" ht="9" customHeight="1"/>
    <row r="84" s="108" customFormat="1" ht="9" customHeight="1"/>
    <row r="85" s="108" customFormat="1" ht="9" customHeight="1"/>
    <row r="86" s="108" customFormat="1" ht="9" customHeight="1"/>
    <row r="87" s="108" customFormat="1" ht="9" customHeight="1"/>
    <row r="88" s="108" customFormat="1" ht="9" customHeight="1"/>
    <row r="89" s="108" customFormat="1" ht="9" customHeight="1"/>
    <row r="90" s="108" customFormat="1" ht="9" customHeight="1"/>
    <row r="91" s="108" customFormat="1" ht="9" customHeight="1"/>
    <row r="92" s="108" customFormat="1" ht="9" customHeight="1"/>
    <row r="93" s="108" customFormat="1" ht="9" customHeight="1"/>
    <row r="94" s="108" customFormat="1" ht="9" customHeight="1"/>
    <row r="95" s="108" customFormat="1" ht="9" customHeight="1"/>
    <row r="96" s="108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3:K23"/>
    <mergeCell ref="B39:K39"/>
    <mergeCell ref="B56:K56"/>
    <mergeCell ref="B73:K73"/>
  </mergeCells>
  <hyperlinks>
    <hyperlink ref="A1:K1" location="Inhaltsverzeichnis!A40" display="Inhaltsverzeichnis!A40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theme="0" tint="-0.249977111117893"/>
  </sheetPr>
  <dimension ref="A1:P42"/>
  <sheetViews>
    <sheetView zoomScaleNormal="100" zoomScaleSheetLayoutView="100" workbookViewId="0">
      <selection sqref="A1:G1"/>
    </sheetView>
  </sheetViews>
  <sheetFormatPr baseColWidth="10" defaultColWidth="12.6640625" defaultRowHeight="13.2"/>
  <cols>
    <col min="1" max="7" width="12.6640625" customWidth="1"/>
    <col min="8" max="8" width="3.6640625" customWidth="1"/>
    <col min="9" max="9" width="13.44140625" customWidth="1"/>
    <col min="10" max="10" width="26.5546875" customWidth="1"/>
    <col min="11" max="12" width="6.5546875" bestFit="1" customWidth="1"/>
    <col min="13" max="13" width="13.6640625" customWidth="1"/>
    <col min="14" max="15" width="8.6640625" customWidth="1"/>
  </cols>
  <sheetData>
    <row r="1" spans="1:16" ht="12.75" customHeight="1">
      <c r="A1" s="212" t="s">
        <v>179</v>
      </c>
      <c r="B1" s="213"/>
      <c r="C1" s="213"/>
      <c r="D1" s="213"/>
      <c r="E1" s="213"/>
      <c r="F1" s="213"/>
      <c r="G1" s="213"/>
      <c r="J1" s="215" t="s">
        <v>122</v>
      </c>
      <c r="K1" s="215"/>
      <c r="L1" s="215"/>
      <c r="M1" s="215"/>
      <c r="N1" s="215"/>
      <c r="O1" s="215"/>
      <c r="P1" s="215"/>
    </row>
    <row r="2" spans="1:16">
      <c r="K2" s="214"/>
      <c r="L2" s="214"/>
      <c r="M2" s="71"/>
    </row>
    <row r="3" spans="1:16">
      <c r="B3" s="1"/>
      <c r="H3" s="1"/>
      <c r="J3" s="34"/>
      <c r="K3" s="73">
        <v>2014</v>
      </c>
      <c r="L3" s="73">
        <v>2010</v>
      </c>
      <c r="M3" s="72"/>
      <c r="N3" s="17"/>
      <c r="O3" s="17"/>
    </row>
    <row r="4" spans="1:16">
      <c r="J4" t="s">
        <v>16</v>
      </c>
      <c r="K4" s="99">
        <v>28.43</v>
      </c>
      <c r="L4" s="99">
        <v>25.45</v>
      </c>
      <c r="N4" s="17"/>
      <c r="O4" s="17"/>
    </row>
    <row r="5" spans="1:16">
      <c r="J5" t="s">
        <v>17</v>
      </c>
      <c r="K5" s="99">
        <v>26.97</v>
      </c>
      <c r="L5" s="99">
        <v>24.53</v>
      </c>
      <c r="N5" s="17"/>
      <c r="O5" s="17"/>
    </row>
    <row r="6" spans="1:16">
      <c r="J6" t="s">
        <v>67</v>
      </c>
      <c r="K6" s="99">
        <v>25.99</v>
      </c>
      <c r="L6" s="99">
        <v>23.39</v>
      </c>
      <c r="N6" s="17"/>
      <c r="O6" s="17"/>
    </row>
    <row r="7" spans="1:16">
      <c r="J7" t="s">
        <v>12</v>
      </c>
      <c r="K7" s="99">
        <v>25.95</v>
      </c>
      <c r="L7" s="99">
        <v>23.2</v>
      </c>
      <c r="N7" s="17"/>
      <c r="O7" s="17"/>
    </row>
    <row r="8" spans="1:16">
      <c r="J8" t="s">
        <v>15</v>
      </c>
      <c r="K8" s="99">
        <v>25.32</v>
      </c>
      <c r="L8" s="99">
        <v>22.69</v>
      </c>
      <c r="N8" s="17"/>
      <c r="O8" s="17"/>
    </row>
    <row r="9" spans="1:16">
      <c r="J9" t="s">
        <v>68</v>
      </c>
      <c r="K9" s="99">
        <v>25.25</v>
      </c>
      <c r="L9" s="99">
        <v>22.65</v>
      </c>
      <c r="N9" s="17"/>
      <c r="O9" s="17"/>
    </row>
    <row r="10" spans="1:16">
      <c r="J10" t="s">
        <v>69</v>
      </c>
      <c r="K10" s="99">
        <v>23.92</v>
      </c>
      <c r="L10" s="99">
        <v>21.29</v>
      </c>
      <c r="N10" s="17"/>
      <c r="O10" s="17"/>
    </row>
    <row r="11" spans="1:16">
      <c r="J11" t="s">
        <v>22</v>
      </c>
      <c r="K11" s="99">
        <v>23.83</v>
      </c>
      <c r="L11" s="99">
        <v>21.32</v>
      </c>
      <c r="N11" s="17"/>
      <c r="O11" s="17"/>
    </row>
    <row r="12" spans="1:16">
      <c r="J12" t="s">
        <v>13</v>
      </c>
      <c r="K12" s="99">
        <v>23.52</v>
      </c>
      <c r="L12" s="99">
        <v>21.16</v>
      </c>
      <c r="N12" s="17"/>
      <c r="O12" s="17"/>
    </row>
    <row r="13" spans="1:16">
      <c r="J13" t="s">
        <v>70</v>
      </c>
      <c r="K13" s="99">
        <v>22.66</v>
      </c>
      <c r="L13" s="99">
        <v>20.23</v>
      </c>
      <c r="N13" s="17"/>
      <c r="O13" s="17"/>
    </row>
    <row r="14" spans="1:16">
      <c r="J14" t="s">
        <v>71</v>
      </c>
      <c r="K14" s="99">
        <v>21.63</v>
      </c>
      <c r="L14" s="99">
        <v>19.59</v>
      </c>
      <c r="N14" s="17"/>
      <c r="O14" s="17"/>
    </row>
    <row r="15" spans="1:16">
      <c r="J15" t="s">
        <v>72</v>
      </c>
      <c r="K15" s="99">
        <v>19.010000000000002</v>
      </c>
      <c r="L15" s="99">
        <v>16.829999999999998</v>
      </c>
      <c r="N15" s="17"/>
      <c r="O15" s="17"/>
    </row>
    <row r="16" spans="1:16">
      <c r="J16" t="s">
        <v>23</v>
      </c>
      <c r="K16" s="99">
        <v>18.98</v>
      </c>
      <c r="L16" s="99">
        <v>16.850000000000001</v>
      </c>
      <c r="N16" s="17"/>
      <c r="O16" s="17"/>
    </row>
    <row r="17" spans="10:15">
      <c r="J17" t="s">
        <v>26</v>
      </c>
      <c r="K17" s="99">
        <v>18.78</v>
      </c>
      <c r="L17" s="99">
        <v>16.100000000000001</v>
      </c>
      <c r="N17" s="17"/>
      <c r="O17" s="17"/>
    </row>
    <row r="18" spans="10:15">
      <c r="J18" t="s">
        <v>73</v>
      </c>
      <c r="K18" s="99">
        <v>18.489999999999998</v>
      </c>
      <c r="L18" s="99">
        <v>16.12</v>
      </c>
      <c r="N18" s="17"/>
      <c r="O18" s="17"/>
    </row>
    <row r="19" spans="10:15">
      <c r="J19" t="s">
        <v>74</v>
      </c>
      <c r="K19" s="99">
        <v>18.2</v>
      </c>
      <c r="L19" s="99">
        <v>15.86</v>
      </c>
      <c r="N19" s="17"/>
      <c r="O19" s="17"/>
    </row>
    <row r="21" spans="10:15">
      <c r="J21" t="s">
        <v>116</v>
      </c>
      <c r="K21" s="99">
        <v>25.28</v>
      </c>
      <c r="L21" s="99">
        <v>22.68</v>
      </c>
    </row>
    <row r="22" spans="10:15">
      <c r="J22" t="s">
        <v>27</v>
      </c>
      <c r="K22" s="99">
        <v>24.26</v>
      </c>
      <c r="L22" s="99">
        <v>21.68</v>
      </c>
    </row>
    <row r="23" spans="10:15">
      <c r="J23" t="s">
        <v>117</v>
      </c>
      <c r="K23" s="99">
        <v>18.77</v>
      </c>
      <c r="L23" s="99">
        <v>16.45</v>
      </c>
    </row>
    <row r="26" spans="10:15">
      <c r="J26" s="100" t="s">
        <v>119</v>
      </c>
    </row>
    <row r="27" spans="10:15">
      <c r="J27" t="s">
        <v>67</v>
      </c>
      <c r="K27" s="99">
        <v>25.99</v>
      </c>
      <c r="L27" s="99">
        <v>23.39</v>
      </c>
    </row>
    <row r="28" spans="10:15">
      <c r="J28" t="s">
        <v>12</v>
      </c>
      <c r="K28" s="99">
        <v>25.95</v>
      </c>
      <c r="L28" s="99">
        <v>23.2</v>
      </c>
    </row>
    <row r="29" spans="10:15">
      <c r="J29" t="s">
        <v>13</v>
      </c>
      <c r="K29" s="99">
        <v>23.52</v>
      </c>
      <c r="L29" s="99">
        <v>21.16</v>
      </c>
    </row>
    <row r="30" spans="10:15">
      <c r="J30" t="s">
        <v>72</v>
      </c>
      <c r="K30" s="99">
        <v>19.010000000000002</v>
      </c>
      <c r="L30" s="99">
        <v>16.829999999999998</v>
      </c>
    </row>
    <row r="31" spans="10:15">
      <c r="J31" t="s">
        <v>15</v>
      </c>
      <c r="K31" s="99">
        <v>25.32</v>
      </c>
      <c r="L31" s="99">
        <v>22.69</v>
      </c>
    </row>
    <row r="32" spans="10:15">
      <c r="J32" t="s">
        <v>16</v>
      </c>
      <c r="K32" s="99">
        <v>28.43</v>
      </c>
      <c r="L32" s="99">
        <v>25.45</v>
      </c>
    </row>
    <row r="33" spans="10:12">
      <c r="J33" t="s">
        <v>17</v>
      </c>
      <c r="K33" s="99">
        <v>26.97</v>
      </c>
      <c r="L33" s="99">
        <v>24.53</v>
      </c>
    </row>
    <row r="34" spans="10:12">
      <c r="J34" t="s">
        <v>74</v>
      </c>
      <c r="K34" s="99">
        <v>18.2</v>
      </c>
      <c r="L34" s="99">
        <v>15.86</v>
      </c>
    </row>
    <row r="35" spans="10:12">
      <c r="J35" t="s">
        <v>70</v>
      </c>
      <c r="K35" s="99">
        <v>22.66</v>
      </c>
      <c r="L35" s="99">
        <v>20.23</v>
      </c>
    </row>
    <row r="36" spans="10:12">
      <c r="J36" t="s">
        <v>68</v>
      </c>
      <c r="K36" s="99">
        <v>25.25</v>
      </c>
      <c r="L36" s="99">
        <v>22.65</v>
      </c>
    </row>
    <row r="37" spans="10:12">
      <c r="J37" t="s">
        <v>69</v>
      </c>
      <c r="K37" s="99">
        <v>23.92</v>
      </c>
      <c r="L37" s="99">
        <v>21.29</v>
      </c>
    </row>
    <row r="38" spans="10:12">
      <c r="J38" t="s">
        <v>22</v>
      </c>
      <c r="K38" s="99">
        <v>23.83</v>
      </c>
      <c r="L38" s="99">
        <v>21.32</v>
      </c>
    </row>
    <row r="39" spans="10:12">
      <c r="J39" t="s">
        <v>23</v>
      </c>
      <c r="K39" s="99">
        <v>18.98</v>
      </c>
      <c r="L39" s="99">
        <v>16.850000000000001</v>
      </c>
    </row>
    <row r="40" spans="10:12">
      <c r="J40" t="s">
        <v>73</v>
      </c>
      <c r="K40" s="99">
        <v>18.489999999999998</v>
      </c>
      <c r="L40" s="99">
        <v>16.12</v>
      </c>
    </row>
    <row r="41" spans="10:12">
      <c r="J41" t="s">
        <v>71</v>
      </c>
      <c r="K41" s="99">
        <v>21.63</v>
      </c>
      <c r="L41" s="99">
        <v>19.59</v>
      </c>
    </row>
    <row r="42" spans="10:12">
      <c r="J42" t="s">
        <v>26</v>
      </c>
      <c r="K42" s="99">
        <v>18.78</v>
      </c>
      <c r="L42" s="99">
        <v>16.100000000000001</v>
      </c>
    </row>
  </sheetData>
  <sortState ref="J4:L19">
    <sortCondition descending="1" ref="K4:K19"/>
  </sortState>
  <mergeCells count="3">
    <mergeCell ref="A1:G1"/>
    <mergeCell ref="K2:L2"/>
    <mergeCell ref="J1:P1"/>
  </mergeCells>
  <phoneticPr fontId="2" type="noConversion"/>
  <hyperlinks>
    <hyperlink ref="A1:G1" location="Inhaltsverzeichnis!A1" display="1  Arbeitnehmerentgelt je Arbeitnehmer 2000 und 2009 nach Ländern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8" max="57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5546875" style="4" customWidth="1"/>
    <col min="2" max="2" width="6.33203125" style="2" customWidth="1"/>
    <col min="3" max="3" width="6.6640625" style="2" customWidth="1"/>
    <col min="4" max="4" width="6.33203125" style="2" customWidth="1"/>
    <col min="5" max="5" width="8.6640625" style="2" customWidth="1"/>
    <col min="6" max="6" width="7.33203125" style="2" customWidth="1"/>
    <col min="7" max="14" width="6.33203125" style="2" customWidth="1"/>
    <col min="15" max="15" width="6.5546875" style="2" customWidth="1"/>
    <col min="16" max="18" width="6.33203125" style="2" customWidth="1"/>
    <col min="19" max="19" width="7" style="2" customWidth="1"/>
    <col min="20" max="20" width="6.33203125" style="2" customWidth="1"/>
    <col min="21" max="21" width="8.44140625" style="2" customWidth="1"/>
    <col min="22" max="22" width="7.77734375" style="2" customWidth="1"/>
    <col min="23" max="23" width="6.6640625" style="2" customWidth="1"/>
    <col min="24" max="24" width="6.44140625" style="2" customWidth="1"/>
    <col min="25" max="25" width="7.109375" style="2" customWidth="1"/>
    <col min="26" max="26" width="6.33203125" style="2" customWidth="1"/>
    <col min="27" max="27" width="5.5546875" style="2" customWidth="1"/>
    <col min="28" max="28" width="4.88671875" style="118" customWidth="1"/>
    <col min="29" max="16384" width="11.5546875" style="2"/>
  </cols>
  <sheetData>
    <row r="1" spans="1:28" ht="12" customHeight="1">
      <c r="A1" s="210" t="s">
        <v>168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191" t="s">
        <v>169</v>
      </c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</row>
    <row r="2" spans="1:28" s="18" customFormat="1" ht="9" customHeight="1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53"/>
      <c r="O2" s="127"/>
      <c r="P2" s="53"/>
      <c r="Q2" s="53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8"/>
    </row>
    <row r="3" spans="1:28" s="129" customFormat="1" ht="21.6" customHeight="1">
      <c r="A3" s="192" t="s">
        <v>0</v>
      </c>
      <c r="B3" s="194" t="s">
        <v>86</v>
      </c>
      <c r="C3" s="194" t="s">
        <v>7</v>
      </c>
      <c r="D3" s="197" t="s">
        <v>91</v>
      </c>
      <c r="E3" s="198"/>
      <c r="F3" s="198"/>
      <c r="G3" s="198"/>
      <c r="H3" s="199"/>
      <c r="I3" s="194" t="s">
        <v>3</v>
      </c>
      <c r="J3" s="197" t="s">
        <v>145</v>
      </c>
      <c r="K3" s="198"/>
      <c r="L3" s="198"/>
      <c r="M3" s="199"/>
      <c r="N3" s="200" t="s">
        <v>146</v>
      </c>
      <c r="O3" s="202" t="s">
        <v>88</v>
      </c>
      <c r="P3" s="194" t="s">
        <v>147</v>
      </c>
      <c r="Q3" s="197" t="s">
        <v>148</v>
      </c>
      <c r="R3" s="198"/>
      <c r="S3" s="199"/>
      <c r="T3" s="204" t="s">
        <v>149</v>
      </c>
      <c r="U3" s="205"/>
      <c r="V3" s="205"/>
      <c r="W3" s="206"/>
      <c r="X3" s="197" t="s">
        <v>150</v>
      </c>
      <c r="Y3" s="198"/>
      <c r="Z3" s="198"/>
      <c r="AA3" s="199"/>
      <c r="AB3" s="207" t="s">
        <v>0</v>
      </c>
    </row>
    <row r="4" spans="1:28" s="129" customFormat="1" ht="85.8" customHeight="1">
      <c r="A4" s="193"/>
      <c r="B4" s="195"/>
      <c r="C4" s="196"/>
      <c r="D4" s="130" t="s">
        <v>10</v>
      </c>
      <c r="E4" s="131" t="s">
        <v>151</v>
      </c>
      <c r="F4" s="131" t="s">
        <v>152</v>
      </c>
      <c r="G4" s="131" t="s">
        <v>87</v>
      </c>
      <c r="H4" s="131" t="s">
        <v>153</v>
      </c>
      <c r="I4" s="195"/>
      <c r="J4" s="130" t="s">
        <v>10</v>
      </c>
      <c r="K4" s="130" t="s">
        <v>199</v>
      </c>
      <c r="L4" s="130" t="s">
        <v>154</v>
      </c>
      <c r="M4" s="130" t="s">
        <v>155</v>
      </c>
      <c r="N4" s="201"/>
      <c r="O4" s="203"/>
      <c r="P4" s="196"/>
      <c r="Q4" s="130" t="s">
        <v>10</v>
      </c>
      <c r="R4" s="130" t="s">
        <v>156</v>
      </c>
      <c r="S4" s="130" t="s">
        <v>157</v>
      </c>
      <c r="T4" s="130" t="s">
        <v>10</v>
      </c>
      <c r="U4" s="130" t="s">
        <v>115</v>
      </c>
      <c r="V4" s="130" t="s">
        <v>158</v>
      </c>
      <c r="W4" s="130" t="s">
        <v>159</v>
      </c>
      <c r="X4" s="130" t="s">
        <v>10</v>
      </c>
      <c r="Y4" s="130" t="s">
        <v>89</v>
      </c>
      <c r="Z4" s="130" t="s">
        <v>160</v>
      </c>
      <c r="AA4" s="130" t="s">
        <v>90</v>
      </c>
      <c r="AB4" s="201"/>
    </row>
    <row r="5" spans="1:28" s="129" customFormat="1" ht="9" customHeight="1">
      <c r="A5" s="132"/>
      <c r="B5" s="132"/>
      <c r="C5" s="133"/>
      <c r="D5" s="132"/>
      <c r="E5" s="132"/>
      <c r="F5" s="133"/>
      <c r="G5" s="133"/>
      <c r="H5" s="133"/>
      <c r="I5" s="132"/>
      <c r="J5" s="132"/>
      <c r="K5" s="133"/>
      <c r="L5" s="133"/>
      <c r="M5" s="133"/>
      <c r="N5" s="133"/>
      <c r="O5" s="134"/>
      <c r="P5" s="134"/>
      <c r="Q5" s="134"/>
      <c r="R5" s="135"/>
      <c r="S5" s="135"/>
      <c r="T5" s="134"/>
      <c r="U5" s="134"/>
      <c r="V5" s="134"/>
      <c r="W5" s="134"/>
      <c r="X5" s="134"/>
      <c r="Y5" s="135"/>
      <c r="Z5" s="135"/>
      <c r="AA5" s="134"/>
      <c r="AB5" s="136"/>
    </row>
    <row r="6" spans="1:28" s="18" customFormat="1" ht="13.5" customHeight="1">
      <c r="A6" s="137"/>
      <c r="B6" s="186" t="s">
        <v>6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 t="s">
        <v>6</v>
      </c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38"/>
    </row>
    <row r="7" spans="1:28" s="18" customFormat="1" ht="13.5" customHeight="1">
      <c r="A7" s="139">
        <v>2008</v>
      </c>
      <c r="B7" s="140">
        <v>27770</v>
      </c>
      <c r="C7" s="140">
        <v>16758</v>
      </c>
      <c r="D7" s="140">
        <v>40638</v>
      </c>
      <c r="E7" s="140">
        <v>44225</v>
      </c>
      <c r="F7" s="140">
        <v>39948</v>
      </c>
      <c r="G7" s="140">
        <v>52725</v>
      </c>
      <c r="H7" s="140">
        <v>40176</v>
      </c>
      <c r="I7" s="140">
        <v>29155</v>
      </c>
      <c r="J7" s="140">
        <v>21629</v>
      </c>
      <c r="K7" s="140">
        <v>21965</v>
      </c>
      <c r="L7" s="140">
        <v>27870</v>
      </c>
      <c r="M7" s="140">
        <v>14587</v>
      </c>
      <c r="N7" s="140">
        <v>44588</v>
      </c>
      <c r="O7" s="140">
        <v>46352</v>
      </c>
      <c r="P7" s="140">
        <v>27375</v>
      </c>
      <c r="Q7" s="140">
        <v>23921</v>
      </c>
      <c r="R7" s="140">
        <v>32950</v>
      </c>
      <c r="S7" s="140">
        <v>17153</v>
      </c>
      <c r="T7" s="140">
        <v>27703</v>
      </c>
      <c r="U7" s="140">
        <v>32587</v>
      </c>
      <c r="V7" s="140">
        <v>29515</v>
      </c>
      <c r="W7" s="140">
        <v>22748</v>
      </c>
      <c r="X7" s="140">
        <v>21780</v>
      </c>
      <c r="Y7" s="140">
        <v>24492</v>
      </c>
      <c r="Z7" s="140">
        <v>25435</v>
      </c>
      <c r="AA7" s="140">
        <v>8088</v>
      </c>
      <c r="AB7" s="139">
        <v>2008</v>
      </c>
    </row>
    <row r="8" spans="1:28" s="18" customFormat="1" ht="13.5" customHeight="1">
      <c r="A8" s="139">
        <v>2009</v>
      </c>
      <c r="B8" s="140">
        <v>28001</v>
      </c>
      <c r="C8" s="140">
        <v>17170</v>
      </c>
      <c r="D8" s="140">
        <v>40351</v>
      </c>
      <c r="E8" s="140">
        <v>46651</v>
      </c>
      <c r="F8" s="140">
        <v>39618</v>
      </c>
      <c r="G8" s="140">
        <v>54151</v>
      </c>
      <c r="H8" s="140">
        <v>39747</v>
      </c>
      <c r="I8" s="140">
        <v>30272</v>
      </c>
      <c r="J8" s="140">
        <v>21714</v>
      </c>
      <c r="K8" s="140">
        <v>21793</v>
      </c>
      <c r="L8" s="140">
        <v>28767</v>
      </c>
      <c r="M8" s="140">
        <v>14795</v>
      </c>
      <c r="N8" s="140">
        <v>44768</v>
      </c>
      <c r="O8" s="140">
        <v>46513</v>
      </c>
      <c r="P8" s="140">
        <v>27509</v>
      </c>
      <c r="Q8" s="140">
        <v>23992</v>
      </c>
      <c r="R8" s="140">
        <v>33038</v>
      </c>
      <c r="S8" s="140">
        <v>16923</v>
      </c>
      <c r="T8" s="140">
        <v>28270</v>
      </c>
      <c r="U8" s="140">
        <v>33519</v>
      </c>
      <c r="V8" s="140">
        <v>30433</v>
      </c>
      <c r="W8" s="140">
        <v>23028</v>
      </c>
      <c r="X8" s="140">
        <v>22432</v>
      </c>
      <c r="Y8" s="140">
        <v>25166</v>
      </c>
      <c r="Z8" s="140">
        <v>26171</v>
      </c>
      <c r="AA8" s="140">
        <v>8299</v>
      </c>
      <c r="AB8" s="139">
        <v>2009</v>
      </c>
    </row>
    <row r="9" spans="1:28" s="18" customFormat="1" ht="13.5" customHeight="1">
      <c r="A9" s="139">
        <v>2010</v>
      </c>
      <c r="B9" s="140">
        <v>28625</v>
      </c>
      <c r="C9" s="140">
        <v>17568</v>
      </c>
      <c r="D9" s="140">
        <v>41775</v>
      </c>
      <c r="E9" s="140">
        <v>52883</v>
      </c>
      <c r="F9" s="140">
        <v>41128</v>
      </c>
      <c r="G9" s="140">
        <v>56630</v>
      </c>
      <c r="H9" s="140">
        <v>40039</v>
      </c>
      <c r="I9" s="140">
        <v>31242</v>
      </c>
      <c r="J9" s="140">
        <v>22222</v>
      </c>
      <c r="K9" s="140">
        <v>22341</v>
      </c>
      <c r="L9" s="140">
        <v>29557</v>
      </c>
      <c r="M9" s="140">
        <v>15256</v>
      </c>
      <c r="N9" s="140">
        <v>44575</v>
      </c>
      <c r="O9" s="140">
        <v>47008</v>
      </c>
      <c r="P9" s="140">
        <v>27231</v>
      </c>
      <c r="Q9" s="140">
        <v>24114</v>
      </c>
      <c r="R9" s="140">
        <v>33101</v>
      </c>
      <c r="S9" s="140">
        <v>16916</v>
      </c>
      <c r="T9" s="140">
        <v>29111</v>
      </c>
      <c r="U9" s="140">
        <v>34987</v>
      </c>
      <c r="V9" s="140">
        <v>31069</v>
      </c>
      <c r="W9" s="140">
        <v>23709</v>
      </c>
      <c r="X9" s="140">
        <v>23623</v>
      </c>
      <c r="Y9" s="140">
        <v>26216</v>
      </c>
      <c r="Z9" s="140">
        <v>27184</v>
      </c>
      <c r="AA9" s="140">
        <v>8886</v>
      </c>
      <c r="AB9" s="139">
        <v>2010</v>
      </c>
    </row>
    <row r="10" spans="1:28" s="18" customFormat="1" ht="13.5" customHeight="1">
      <c r="A10" s="139">
        <v>2011</v>
      </c>
      <c r="B10" s="140">
        <v>29553</v>
      </c>
      <c r="C10" s="140">
        <v>18055</v>
      </c>
      <c r="D10" s="140">
        <v>43238</v>
      </c>
      <c r="E10" s="140">
        <v>53870</v>
      </c>
      <c r="F10" s="140">
        <v>42720</v>
      </c>
      <c r="G10" s="140">
        <v>58301</v>
      </c>
      <c r="H10" s="140">
        <v>41104</v>
      </c>
      <c r="I10" s="140">
        <v>32786</v>
      </c>
      <c r="J10" s="140">
        <v>22486</v>
      </c>
      <c r="K10" s="140">
        <v>22481</v>
      </c>
      <c r="L10" s="140">
        <v>30181</v>
      </c>
      <c r="M10" s="140">
        <v>15325</v>
      </c>
      <c r="N10" s="140">
        <v>45484</v>
      </c>
      <c r="O10" s="140">
        <v>47677</v>
      </c>
      <c r="P10" s="140">
        <v>27549</v>
      </c>
      <c r="Q10" s="140">
        <v>25228</v>
      </c>
      <c r="R10" s="140">
        <v>34886</v>
      </c>
      <c r="S10" s="140">
        <v>17719</v>
      </c>
      <c r="T10" s="140">
        <v>30270</v>
      </c>
      <c r="U10" s="140">
        <v>36873</v>
      </c>
      <c r="V10" s="140">
        <v>32344</v>
      </c>
      <c r="W10" s="140">
        <v>24478</v>
      </c>
      <c r="X10" s="140">
        <v>24250</v>
      </c>
      <c r="Y10" s="140">
        <v>27313</v>
      </c>
      <c r="Z10" s="140">
        <v>28074</v>
      </c>
      <c r="AA10" s="140">
        <v>8984</v>
      </c>
      <c r="AB10" s="139">
        <v>2011</v>
      </c>
    </row>
    <row r="11" spans="1:28" s="18" customFormat="1" ht="13.5" customHeight="1">
      <c r="A11" s="139">
        <v>2012</v>
      </c>
      <c r="B11" s="140">
        <v>30023</v>
      </c>
      <c r="C11" s="140">
        <v>18505</v>
      </c>
      <c r="D11" s="140">
        <v>43184</v>
      </c>
      <c r="E11" s="140">
        <v>54448</v>
      </c>
      <c r="F11" s="140">
        <v>42706</v>
      </c>
      <c r="G11" s="140">
        <v>56482</v>
      </c>
      <c r="H11" s="140">
        <v>41325</v>
      </c>
      <c r="I11" s="140">
        <v>31173</v>
      </c>
      <c r="J11" s="140">
        <v>23018</v>
      </c>
      <c r="K11" s="140">
        <v>23684</v>
      </c>
      <c r="L11" s="140">
        <v>30778</v>
      </c>
      <c r="M11" s="140">
        <v>14592</v>
      </c>
      <c r="N11" s="140">
        <v>47279</v>
      </c>
      <c r="O11" s="140">
        <v>47994</v>
      </c>
      <c r="P11" s="140">
        <v>28947</v>
      </c>
      <c r="Q11" s="140">
        <v>25719</v>
      </c>
      <c r="R11" s="140">
        <v>35958</v>
      </c>
      <c r="S11" s="140">
        <v>18058</v>
      </c>
      <c r="T11" s="140">
        <v>30862</v>
      </c>
      <c r="U11" s="140">
        <v>39600</v>
      </c>
      <c r="V11" s="140">
        <v>32113</v>
      </c>
      <c r="W11" s="140">
        <v>24216</v>
      </c>
      <c r="X11" s="140">
        <v>24899</v>
      </c>
      <c r="Y11" s="140">
        <v>28116</v>
      </c>
      <c r="Z11" s="140">
        <v>28589</v>
      </c>
      <c r="AA11" s="140">
        <v>9324</v>
      </c>
      <c r="AB11" s="139">
        <v>2012</v>
      </c>
    </row>
    <row r="12" spans="1:28" s="18" customFormat="1" ht="13.5" customHeight="1">
      <c r="A12" s="139">
        <v>2013</v>
      </c>
      <c r="B12" s="140">
        <v>30632</v>
      </c>
      <c r="C12" s="140">
        <v>19086</v>
      </c>
      <c r="D12" s="140">
        <v>44388</v>
      </c>
      <c r="E12" s="140">
        <v>55900</v>
      </c>
      <c r="F12" s="140">
        <v>43958</v>
      </c>
      <c r="G12" s="140">
        <v>59454</v>
      </c>
      <c r="H12" s="140">
        <v>42228</v>
      </c>
      <c r="I12" s="140">
        <v>30272</v>
      </c>
      <c r="J12" s="140">
        <v>24060</v>
      </c>
      <c r="K12" s="140">
        <v>25958</v>
      </c>
      <c r="L12" s="140">
        <v>30576</v>
      </c>
      <c r="M12" s="140">
        <v>14524</v>
      </c>
      <c r="N12" s="140">
        <v>46503</v>
      </c>
      <c r="O12" s="140">
        <v>49778</v>
      </c>
      <c r="P12" s="140">
        <v>29558</v>
      </c>
      <c r="Q12" s="140">
        <v>26009</v>
      </c>
      <c r="R12" s="140">
        <v>35624</v>
      </c>
      <c r="S12" s="140">
        <v>18759</v>
      </c>
      <c r="T12" s="140">
        <v>31708</v>
      </c>
      <c r="U12" s="140">
        <v>40978</v>
      </c>
      <c r="V12" s="140">
        <v>32579</v>
      </c>
      <c r="W12" s="140">
        <v>25151</v>
      </c>
      <c r="X12" s="140">
        <v>25355</v>
      </c>
      <c r="Y12" s="140">
        <v>29667</v>
      </c>
      <c r="Z12" s="140">
        <v>28574</v>
      </c>
      <c r="AA12" s="140">
        <v>9593</v>
      </c>
      <c r="AB12" s="139">
        <v>2013</v>
      </c>
    </row>
    <row r="13" spans="1:28" s="18" customFormat="1" ht="13.5" customHeight="1">
      <c r="A13" s="139">
        <v>2014</v>
      </c>
      <c r="B13" s="140">
        <v>31413</v>
      </c>
      <c r="C13" s="140">
        <v>18378</v>
      </c>
      <c r="D13" s="140">
        <v>45856</v>
      </c>
      <c r="E13" s="141" t="s">
        <v>50</v>
      </c>
      <c r="F13" s="140">
        <v>45407</v>
      </c>
      <c r="G13" s="141" t="s">
        <v>50</v>
      </c>
      <c r="H13" s="141" t="s">
        <v>50</v>
      </c>
      <c r="I13" s="140">
        <v>30226</v>
      </c>
      <c r="J13" s="140">
        <v>24564</v>
      </c>
      <c r="K13" s="141" t="s">
        <v>50</v>
      </c>
      <c r="L13" s="141" t="s">
        <v>50</v>
      </c>
      <c r="M13" s="141" t="s">
        <v>50</v>
      </c>
      <c r="N13" s="140">
        <v>48851</v>
      </c>
      <c r="O13" s="140">
        <v>47534</v>
      </c>
      <c r="P13" s="140">
        <v>31865</v>
      </c>
      <c r="Q13" s="140">
        <v>26513</v>
      </c>
      <c r="R13" s="141" t="s">
        <v>50</v>
      </c>
      <c r="S13" s="141" t="s">
        <v>50</v>
      </c>
      <c r="T13" s="140">
        <v>32354</v>
      </c>
      <c r="U13" s="141" t="s">
        <v>50</v>
      </c>
      <c r="V13" s="141" t="s">
        <v>50</v>
      </c>
      <c r="W13" s="141" t="s">
        <v>50</v>
      </c>
      <c r="X13" s="140">
        <v>27507</v>
      </c>
      <c r="Y13" s="141" t="s">
        <v>50</v>
      </c>
      <c r="Z13" s="141" t="s">
        <v>50</v>
      </c>
      <c r="AA13" s="141" t="s">
        <v>50</v>
      </c>
      <c r="AB13" s="139">
        <v>2014</v>
      </c>
    </row>
    <row r="14" spans="1:28" s="18" customFormat="1" ht="13.5" customHeight="1">
      <c r="A14" s="139"/>
      <c r="B14" s="140"/>
      <c r="C14" s="140"/>
      <c r="D14" s="140"/>
      <c r="E14" s="141"/>
      <c r="F14" s="140"/>
      <c r="G14" s="141"/>
      <c r="H14" s="141"/>
      <c r="I14" s="140"/>
      <c r="J14" s="140"/>
      <c r="K14" s="141"/>
      <c r="L14" s="141"/>
      <c r="M14" s="141"/>
      <c r="N14" s="140"/>
      <c r="O14" s="140"/>
      <c r="P14" s="140"/>
      <c r="Q14" s="140"/>
      <c r="R14" s="141"/>
      <c r="S14" s="141"/>
      <c r="T14" s="140"/>
      <c r="U14" s="141"/>
      <c r="V14" s="141"/>
      <c r="W14" s="141"/>
      <c r="X14" s="140"/>
      <c r="Y14" s="141"/>
      <c r="Z14" s="141"/>
      <c r="AA14" s="141"/>
      <c r="AB14" s="139"/>
    </row>
    <row r="15" spans="1:28" s="18" customFormat="1" ht="13.5" customHeight="1">
      <c r="A15" s="139"/>
      <c r="B15" s="186" t="s">
        <v>2</v>
      </c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 t="s">
        <v>2</v>
      </c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39"/>
    </row>
    <row r="16" spans="1:28" s="18" customFormat="1" ht="13.5" customHeight="1">
      <c r="A16" s="139">
        <v>2009</v>
      </c>
      <c r="B16" s="142">
        <f t="shared" ref="B16:AA20" si="0">B8/B7*100-100</f>
        <v>0.83183291321569186</v>
      </c>
      <c r="C16" s="142">
        <f t="shared" si="0"/>
        <v>2.4585272705573544</v>
      </c>
      <c r="D16" s="142">
        <f t="shared" si="0"/>
        <v>-0.70623554308775738</v>
      </c>
      <c r="E16" s="142">
        <f t="shared" si="0"/>
        <v>5.4855850763142939</v>
      </c>
      <c r="F16" s="142">
        <f t="shared" si="0"/>
        <v>-0.82607389606488368</v>
      </c>
      <c r="G16" s="142">
        <f t="shared" si="0"/>
        <v>2.7045993361782763</v>
      </c>
      <c r="H16" s="142">
        <f t="shared" si="0"/>
        <v>-1.0678016726403712</v>
      </c>
      <c r="I16" s="142">
        <f t="shared" si="0"/>
        <v>3.8312467844280604</v>
      </c>
      <c r="J16" s="142">
        <f t="shared" si="0"/>
        <v>0.39299089185816172</v>
      </c>
      <c r="K16" s="142">
        <f t="shared" si="0"/>
        <v>-0.7830639653995064</v>
      </c>
      <c r="L16" s="142">
        <f t="shared" si="0"/>
        <v>3.2185145317545647</v>
      </c>
      <c r="M16" s="142">
        <f t="shared" si="0"/>
        <v>1.4259271954480113</v>
      </c>
      <c r="N16" s="142">
        <f t="shared" si="0"/>
        <v>0.40369606172063754</v>
      </c>
      <c r="O16" s="142">
        <f t="shared" si="0"/>
        <v>0.3473420780117209</v>
      </c>
      <c r="P16" s="142">
        <f t="shared" si="0"/>
        <v>0.48949771689497368</v>
      </c>
      <c r="Q16" s="142">
        <f t="shared" si="0"/>
        <v>0.29681033401614343</v>
      </c>
      <c r="R16" s="142">
        <f t="shared" si="0"/>
        <v>0.26707132018208313</v>
      </c>
      <c r="S16" s="142">
        <f t="shared" si="0"/>
        <v>-1.3408733166209998</v>
      </c>
      <c r="T16" s="142">
        <f t="shared" si="0"/>
        <v>2.0467097426271437</v>
      </c>
      <c r="U16" s="142">
        <f t="shared" si="0"/>
        <v>2.8600362107588921</v>
      </c>
      <c r="V16" s="142">
        <f t="shared" si="0"/>
        <v>3.1102829069964457</v>
      </c>
      <c r="W16" s="142">
        <f t="shared" si="0"/>
        <v>1.2308774397749289</v>
      </c>
      <c r="X16" s="142">
        <f t="shared" si="0"/>
        <v>2.9935720844811726</v>
      </c>
      <c r="Y16" s="142">
        <f t="shared" si="0"/>
        <v>2.7519189939572186</v>
      </c>
      <c r="Z16" s="142">
        <f t="shared" si="0"/>
        <v>2.8936504816198294</v>
      </c>
      <c r="AA16" s="142">
        <f t="shared" si="0"/>
        <v>2.6088031651829908</v>
      </c>
      <c r="AB16" s="139">
        <v>2009</v>
      </c>
    </row>
    <row r="17" spans="1:28" s="18" customFormat="1" ht="13.5" customHeight="1">
      <c r="A17" s="139">
        <v>2010</v>
      </c>
      <c r="B17" s="142">
        <f t="shared" si="0"/>
        <v>2.2284918395771598</v>
      </c>
      <c r="C17" s="142">
        <f t="shared" si="0"/>
        <v>2.3179965055329035</v>
      </c>
      <c r="D17" s="142">
        <f t="shared" si="0"/>
        <v>3.529032737726439</v>
      </c>
      <c r="E17" s="142">
        <f t="shared" si="0"/>
        <v>13.358770444363472</v>
      </c>
      <c r="F17" s="142">
        <f t="shared" si="0"/>
        <v>3.8113988591044432</v>
      </c>
      <c r="G17" s="142">
        <f t="shared" si="0"/>
        <v>4.5779394655685053</v>
      </c>
      <c r="H17" s="142">
        <f t="shared" si="0"/>
        <v>0.73464663999797608</v>
      </c>
      <c r="I17" s="142">
        <f t="shared" si="0"/>
        <v>3.204281183932352</v>
      </c>
      <c r="J17" s="142">
        <f t="shared" si="0"/>
        <v>2.3395044671640477</v>
      </c>
      <c r="K17" s="142">
        <f t="shared" si="0"/>
        <v>2.5145688982700847</v>
      </c>
      <c r="L17" s="142">
        <f t="shared" si="0"/>
        <v>2.7462022456286661</v>
      </c>
      <c r="M17" s="142">
        <f t="shared" si="0"/>
        <v>3.1159175397093719</v>
      </c>
      <c r="N17" s="142">
        <f t="shared" si="0"/>
        <v>-0.43111150822015532</v>
      </c>
      <c r="O17" s="142">
        <f t="shared" si="0"/>
        <v>1.0642186055511331</v>
      </c>
      <c r="P17" s="142">
        <f t="shared" si="0"/>
        <v>-1.0105783561743351</v>
      </c>
      <c r="Q17" s="142">
        <f t="shared" si="0"/>
        <v>0.50850283427810439</v>
      </c>
      <c r="R17" s="142">
        <f t="shared" si="0"/>
        <v>0.19068950905018767</v>
      </c>
      <c r="S17" s="142">
        <f t="shared" si="0"/>
        <v>-4.1363824381022596E-2</v>
      </c>
      <c r="T17" s="142">
        <f t="shared" si="0"/>
        <v>2.9748850371418456</v>
      </c>
      <c r="U17" s="142">
        <f t="shared" si="0"/>
        <v>4.3796055968256837</v>
      </c>
      <c r="V17" s="142">
        <f t="shared" si="0"/>
        <v>2.0898366904347228</v>
      </c>
      <c r="W17" s="142">
        <f t="shared" si="0"/>
        <v>2.9572694111516427</v>
      </c>
      <c r="X17" s="142">
        <f t="shared" si="0"/>
        <v>5.3093794579172453</v>
      </c>
      <c r="Y17" s="142">
        <f t="shared" si="0"/>
        <v>4.1722959548597345</v>
      </c>
      <c r="Z17" s="142">
        <f t="shared" si="0"/>
        <v>3.8706965725421298</v>
      </c>
      <c r="AA17" s="142">
        <f t="shared" si="0"/>
        <v>7.0731413423303877</v>
      </c>
      <c r="AB17" s="139">
        <v>2010</v>
      </c>
    </row>
    <row r="18" spans="1:28" s="18" customFormat="1" ht="13.5" customHeight="1">
      <c r="A18" s="139">
        <v>2011</v>
      </c>
      <c r="B18" s="142">
        <f t="shared" si="0"/>
        <v>3.2419213973799117</v>
      </c>
      <c r="C18" s="142">
        <f t="shared" si="0"/>
        <v>2.7720856102003637</v>
      </c>
      <c r="D18" s="142">
        <f t="shared" si="0"/>
        <v>3.5020945541591999</v>
      </c>
      <c r="E18" s="142">
        <f t="shared" si="0"/>
        <v>1.8663842822835335</v>
      </c>
      <c r="F18" s="142">
        <f t="shared" si="0"/>
        <v>3.8708422485897813</v>
      </c>
      <c r="G18" s="142">
        <f t="shared" si="0"/>
        <v>2.9507328271234314</v>
      </c>
      <c r="H18" s="142">
        <f t="shared" si="0"/>
        <v>2.6599065910737067</v>
      </c>
      <c r="I18" s="142">
        <f t="shared" si="0"/>
        <v>4.942065168683186</v>
      </c>
      <c r="J18" s="142">
        <f t="shared" si="0"/>
        <v>1.1880118801188075</v>
      </c>
      <c r="K18" s="142">
        <f t="shared" si="0"/>
        <v>0.62665055279531146</v>
      </c>
      <c r="L18" s="142">
        <f t="shared" si="0"/>
        <v>2.1111750177622781</v>
      </c>
      <c r="M18" s="142">
        <f t="shared" si="0"/>
        <v>0.45228106974303728</v>
      </c>
      <c r="N18" s="142">
        <f t="shared" si="0"/>
        <v>2.0392596747055478</v>
      </c>
      <c r="O18" s="142">
        <f t="shared" si="0"/>
        <v>1.423162014976171</v>
      </c>
      <c r="P18" s="142">
        <f t="shared" si="0"/>
        <v>1.16778671367193</v>
      </c>
      <c r="Q18" s="142">
        <f t="shared" si="0"/>
        <v>4.6197229824997947</v>
      </c>
      <c r="R18" s="142">
        <f t="shared" si="0"/>
        <v>5.392586326697085</v>
      </c>
      <c r="S18" s="142">
        <f t="shared" si="0"/>
        <v>4.7469851028612027</v>
      </c>
      <c r="T18" s="142">
        <f t="shared" si="0"/>
        <v>3.981312905774459</v>
      </c>
      <c r="U18" s="142">
        <f t="shared" si="0"/>
        <v>5.3905736416383263</v>
      </c>
      <c r="V18" s="142">
        <f t="shared" si="0"/>
        <v>4.1037690302230487</v>
      </c>
      <c r="W18" s="142">
        <f t="shared" si="0"/>
        <v>3.2434940318022569</v>
      </c>
      <c r="X18" s="142">
        <f t="shared" si="0"/>
        <v>2.6541929475511097</v>
      </c>
      <c r="Y18" s="142">
        <f t="shared" si="0"/>
        <v>4.1844675007628922</v>
      </c>
      <c r="Z18" s="142">
        <f t="shared" si="0"/>
        <v>3.2739846968805182</v>
      </c>
      <c r="AA18" s="142">
        <f t="shared" si="0"/>
        <v>1.1028584289894354</v>
      </c>
      <c r="AB18" s="139">
        <v>2011</v>
      </c>
    </row>
    <row r="19" spans="1:28" s="18" customFormat="1" ht="13.5" customHeight="1">
      <c r="A19" s="139">
        <v>2012</v>
      </c>
      <c r="B19" s="142">
        <f t="shared" si="0"/>
        <v>1.5903630765066197</v>
      </c>
      <c r="C19" s="142">
        <f t="shared" si="0"/>
        <v>2.4923843810578745</v>
      </c>
      <c r="D19" s="142">
        <f t="shared" si="0"/>
        <v>-0.12489014292982858</v>
      </c>
      <c r="E19" s="142">
        <f t="shared" si="0"/>
        <v>1.0729534063486028</v>
      </c>
      <c r="F19" s="142">
        <f t="shared" si="0"/>
        <v>-3.2771535580522482E-2</v>
      </c>
      <c r="G19" s="142">
        <f t="shared" si="0"/>
        <v>-3.1200150940807134</v>
      </c>
      <c r="H19" s="142">
        <f t="shared" si="0"/>
        <v>0.53766056831452147</v>
      </c>
      <c r="I19" s="142">
        <f t="shared" si="0"/>
        <v>-4.9197828341365266</v>
      </c>
      <c r="J19" s="142">
        <f t="shared" si="0"/>
        <v>2.3659165703104179</v>
      </c>
      <c r="K19" s="142">
        <f t="shared" si="0"/>
        <v>5.3511854454872889</v>
      </c>
      <c r="L19" s="142">
        <f t="shared" si="0"/>
        <v>1.9780656704549244</v>
      </c>
      <c r="M19" s="142">
        <f t="shared" si="0"/>
        <v>-4.7830342577487812</v>
      </c>
      <c r="N19" s="142">
        <f t="shared" si="0"/>
        <v>3.946442705127069</v>
      </c>
      <c r="O19" s="142">
        <f t="shared" si="0"/>
        <v>0.66489082786249298</v>
      </c>
      <c r="P19" s="142">
        <f t="shared" si="0"/>
        <v>5.0745943591418836</v>
      </c>
      <c r="Q19" s="142">
        <f t="shared" si="0"/>
        <v>1.9462501981924731</v>
      </c>
      <c r="R19" s="142">
        <f t="shared" si="0"/>
        <v>3.0728659060941226</v>
      </c>
      <c r="S19" s="142">
        <f t="shared" si="0"/>
        <v>1.9132005192166588</v>
      </c>
      <c r="T19" s="142">
        <f t="shared" si="0"/>
        <v>1.9557317476048866</v>
      </c>
      <c r="U19" s="142">
        <f t="shared" si="0"/>
        <v>7.3956553575787183</v>
      </c>
      <c r="V19" s="142">
        <f t="shared" si="0"/>
        <v>-0.71419737818450812</v>
      </c>
      <c r="W19" s="142">
        <f t="shared" si="0"/>
        <v>-1.0703488847128</v>
      </c>
      <c r="X19" s="142">
        <f t="shared" si="0"/>
        <v>2.676288659793812</v>
      </c>
      <c r="Y19" s="142">
        <f t="shared" si="0"/>
        <v>2.9399919452275327</v>
      </c>
      <c r="Z19" s="142">
        <f t="shared" si="0"/>
        <v>1.8344375578827226</v>
      </c>
      <c r="AA19" s="142">
        <f t="shared" si="0"/>
        <v>3.7845057880676762</v>
      </c>
      <c r="AB19" s="139">
        <v>2012</v>
      </c>
    </row>
    <row r="20" spans="1:28" s="18" customFormat="1" ht="13.5" customHeight="1">
      <c r="A20" s="139">
        <v>2013</v>
      </c>
      <c r="B20" s="142">
        <f t="shared" si="0"/>
        <v>2.0284448589414694</v>
      </c>
      <c r="C20" s="142">
        <f t="shared" si="0"/>
        <v>3.1396919751418579</v>
      </c>
      <c r="D20" s="142">
        <f t="shared" si="0"/>
        <v>2.7880696554279325</v>
      </c>
      <c r="E20" s="142">
        <f t="shared" si="0"/>
        <v>2.6667646194534314</v>
      </c>
      <c r="F20" s="142">
        <f t="shared" si="0"/>
        <v>2.9316723645389544</v>
      </c>
      <c r="G20" s="142">
        <f t="shared" si="0"/>
        <v>5.2618533338054618</v>
      </c>
      <c r="H20" s="142">
        <f t="shared" si="0"/>
        <v>2.1851179673321184</v>
      </c>
      <c r="I20" s="142">
        <f t="shared" si="0"/>
        <v>-2.8903217527988971</v>
      </c>
      <c r="J20" s="142">
        <f t="shared" si="0"/>
        <v>4.5268919975671338</v>
      </c>
      <c r="K20" s="142">
        <f t="shared" si="0"/>
        <v>9.6014186792771454</v>
      </c>
      <c r="L20" s="142">
        <f t="shared" si="0"/>
        <v>-0.65631295080902419</v>
      </c>
      <c r="M20" s="142">
        <f t="shared" si="0"/>
        <v>-0.46600877192982182</v>
      </c>
      <c r="N20" s="142">
        <f t="shared" si="0"/>
        <v>-1.6413206709109716</v>
      </c>
      <c r="O20" s="142">
        <f t="shared" si="0"/>
        <v>3.7171313080801838</v>
      </c>
      <c r="P20" s="142">
        <f t="shared" si="0"/>
        <v>2.110754136870824</v>
      </c>
      <c r="Q20" s="142">
        <f t="shared" si="0"/>
        <v>1.1275710564174375</v>
      </c>
      <c r="R20" s="142">
        <f t="shared" si="0"/>
        <v>-0.92886144946882609</v>
      </c>
      <c r="S20" s="142">
        <f t="shared" si="0"/>
        <v>3.8819359840513954</v>
      </c>
      <c r="T20" s="142">
        <f t="shared" si="0"/>
        <v>2.7412351759445386</v>
      </c>
      <c r="U20" s="142">
        <f t="shared" si="0"/>
        <v>3.4797979797979792</v>
      </c>
      <c r="V20" s="142">
        <f t="shared" si="0"/>
        <v>1.4511257123283485</v>
      </c>
      <c r="W20" s="142">
        <f t="shared" si="0"/>
        <v>3.8610835811034008</v>
      </c>
      <c r="X20" s="142">
        <f t="shared" si="0"/>
        <v>1.831398851359495</v>
      </c>
      <c r="Y20" s="142">
        <f t="shared" si="0"/>
        <v>5.5164319248826246</v>
      </c>
      <c r="Z20" s="142">
        <f t="shared" si="0"/>
        <v>-5.2467732344609885E-2</v>
      </c>
      <c r="AA20" s="142">
        <f t="shared" si="0"/>
        <v>2.8850278850278954</v>
      </c>
      <c r="AB20" s="139">
        <v>2013</v>
      </c>
    </row>
    <row r="21" spans="1:28" s="18" customFormat="1" ht="13.5" customHeight="1">
      <c r="A21" s="139">
        <v>2014</v>
      </c>
      <c r="B21" s="142">
        <f>B13/B12*100-100</f>
        <v>2.5496213110472752</v>
      </c>
      <c r="C21" s="142">
        <f>C13/C12*100-100</f>
        <v>-3.7095253065073877</v>
      </c>
      <c r="D21" s="142">
        <f>D13/D12*100-100</f>
        <v>3.3072001441831134</v>
      </c>
      <c r="E21" s="141" t="s">
        <v>50</v>
      </c>
      <c r="F21" s="142">
        <f>F13/F12*100-100</f>
        <v>3.2963283133900632</v>
      </c>
      <c r="G21" s="141" t="s">
        <v>50</v>
      </c>
      <c r="H21" s="141" t="s">
        <v>50</v>
      </c>
      <c r="I21" s="142">
        <f>I13/I12*100-100</f>
        <v>-0.1519556025370008</v>
      </c>
      <c r="J21" s="142">
        <f>J13/J12*100-100</f>
        <v>2.0947630922693179</v>
      </c>
      <c r="K21" s="141" t="s">
        <v>50</v>
      </c>
      <c r="L21" s="141" t="s">
        <v>50</v>
      </c>
      <c r="M21" s="141" t="s">
        <v>50</v>
      </c>
      <c r="N21" s="142">
        <f>N13/N12*100-100</f>
        <v>5.0491366148420553</v>
      </c>
      <c r="O21" s="142">
        <f>O13/O12*100-100</f>
        <v>-4.5080155892161144</v>
      </c>
      <c r="P21" s="142">
        <f>P13/P12*100-100</f>
        <v>7.8049935719602104</v>
      </c>
      <c r="Q21" s="142">
        <f>Q13/Q12*100-100</f>
        <v>1.9377907647352828</v>
      </c>
      <c r="R21" s="141" t="s">
        <v>50</v>
      </c>
      <c r="S21" s="141" t="s">
        <v>50</v>
      </c>
      <c r="T21" s="142">
        <f>T13/T12*100-100</f>
        <v>2.0373407341995602</v>
      </c>
      <c r="U21" s="141" t="s">
        <v>50</v>
      </c>
      <c r="V21" s="141" t="s">
        <v>50</v>
      </c>
      <c r="W21" s="141" t="s">
        <v>50</v>
      </c>
      <c r="X21" s="142">
        <f>X13/X12*100-100</f>
        <v>8.4874778150266081</v>
      </c>
      <c r="Y21" s="141" t="s">
        <v>50</v>
      </c>
      <c r="Z21" s="141" t="s">
        <v>50</v>
      </c>
      <c r="AA21" s="141" t="s">
        <v>50</v>
      </c>
      <c r="AB21" s="139">
        <v>2014</v>
      </c>
    </row>
    <row r="22" spans="1:28" s="18" customFormat="1" ht="13.5" customHeight="1">
      <c r="A22" s="139"/>
      <c r="B22" s="142"/>
      <c r="C22" s="142"/>
      <c r="D22" s="142"/>
      <c r="E22" s="141"/>
      <c r="F22" s="142"/>
      <c r="G22" s="141"/>
      <c r="H22" s="141"/>
      <c r="I22" s="142"/>
      <c r="J22" s="142"/>
      <c r="K22" s="141"/>
      <c r="L22" s="141"/>
      <c r="M22" s="141"/>
      <c r="N22" s="142"/>
      <c r="O22" s="142"/>
      <c r="P22" s="142"/>
      <c r="Q22" s="142"/>
      <c r="R22" s="141"/>
      <c r="S22" s="141"/>
      <c r="T22" s="142"/>
      <c r="U22" s="141"/>
      <c r="V22" s="141"/>
      <c r="W22" s="141"/>
      <c r="X22" s="142"/>
      <c r="Y22" s="141"/>
      <c r="Z22" s="141"/>
      <c r="AA22" s="141"/>
      <c r="AB22" s="139"/>
    </row>
    <row r="23" spans="1:28" s="18" customFormat="1" ht="13.5" customHeight="1">
      <c r="A23" s="139"/>
      <c r="B23" s="186" t="s">
        <v>161</v>
      </c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 t="s">
        <v>161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39"/>
    </row>
    <row r="24" spans="1:28" s="18" customFormat="1" ht="13.5" customHeight="1">
      <c r="A24" s="139">
        <v>2008</v>
      </c>
      <c r="B24" s="142">
        <v>97</v>
      </c>
      <c r="C24" s="142">
        <v>95.4</v>
      </c>
      <c r="D24" s="142">
        <v>97.3</v>
      </c>
      <c r="E24" s="142">
        <v>83.6</v>
      </c>
      <c r="F24" s="142">
        <v>97.1</v>
      </c>
      <c r="G24" s="142">
        <v>93.1</v>
      </c>
      <c r="H24" s="142">
        <v>100.3</v>
      </c>
      <c r="I24" s="142">
        <v>93.3</v>
      </c>
      <c r="J24" s="142">
        <v>97.3</v>
      </c>
      <c r="K24" s="142">
        <v>98.3</v>
      </c>
      <c r="L24" s="142">
        <v>94.3</v>
      </c>
      <c r="M24" s="142">
        <v>95.6</v>
      </c>
      <c r="N24" s="142">
        <v>100</v>
      </c>
      <c r="O24" s="142">
        <v>98.6</v>
      </c>
      <c r="P24" s="142">
        <v>100.5</v>
      </c>
      <c r="Q24" s="142">
        <v>99.2</v>
      </c>
      <c r="R24" s="142">
        <v>99.5</v>
      </c>
      <c r="S24" s="142">
        <v>101.4</v>
      </c>
      <c r="T24" s="142">
        <v>95.2</v>
      </c>
      <c r="U24" s="142">
        <v>93.1</v>
      </c>
      <c r="V24" s="142">
        <v>95</v>
      </c>
      <c r="W24" s="142">
        <v>95.9</v>
      </c>
      <c r="X24" s="142">
        <v>92.2</v>
      </c>
      <c r="Y24" s="142">
        <v>93.4</v>
      </c>
      <c r="Z24" s="142">
        <v>93.6</v>
      </c>
      <c r="AA24" s="142">
        <v>91</v>
      </c>
      <c r="AB24" s="139">
        <v>2008</v>
      </c>
    </row>
    <row r="25" spans="1:28" s="18" customFormat="1" ht="13.5" customHeight="1">
      <c r="A25" s="139">
        <v>2009</v>
      </c>
      <c r="B25" s="142">
        <v>97.8</v>
      </c>
      <c r="C25" s="142">
        <v>97.7</v>
      </c>
      <c r="D25" s="142">
        <v>96.6</v>
      </c>
      <c r="E25" s="142">
        <v>88.2</v>
      </c>
      <c r="F25" s="142">
        <v>96.3</v>
      </c>
      <c r="G25" s="142">
        <v>95.6</v>
      </c>
      <c r="H25" s="142">
        <v>99.3</v>
      </c>
      <c r="I25" s="142">
        <v>96.9</v>
      </c>
      <c r="J25" s="142">
        <v>97.7</v>
      </c>
      <c r="K25" s="142">
        <v>97.5</v>
      </c>
      <c r="L25" s="142">
        <v>97.3</v>
      </c>
      <c r="M25" s="142">
        <v>97</v>
      </c>
      <c r="N25" s="142">
        <v>100.4</v>
      </c>
      <c r="O25" s="142">
        <v>98.9</v>
      </c>
      <c r="P25" s="142">
        <v>101</v>
      </c>
      <c r="Q25" s="142">
        <v>99.5</v>
      </c>
      <c r="R25" s="142">
        <v>99.8</v>
      </c>
      <c r="S25" s="142">
        <v>100</v>
      </c>
      <c r="T25" s="142">
        <v>97.1</v>
      </c>
      <c r="U25" s="142">
        <v>95.8</v>
      </c>
      <c r="V25" s="142">
        <v>98</v>
      </c>
      <c r="W25" s="142">
        <v>97.1</v>
      </c>
      <c r="X25" s="142">
        <v>95</v>
      </c>
      <c r="Y25" s="142">
        <v>96</v>
      </c>
      <c r="Z25" s="142">
        <v>96.3</v>
      </c>
      <c r="AA25" s="142">
        <v>93.4</v>
      </c>
      <c r="AB25" s="139">
        <v>2009</v>
      </c>
    </row>
    <row r="26" spans="1:28" s="18" customFormat="1" ht="13.5" customHeight="1">
      <c r="A26" s="139">
        <v>2010</v>
      </c>
      <c r="B26" s="143">
        <v>100</v>
      </c>
      <c r="C26" s="143">
        <v>100</v>
      </c>
      <c r="D26" s="143">
        <v>100</v>
      </c>
      <c r="E26" s="143">
        <v>100</v>
      </c>
      <c r="F26" s="143">
        <v>100</v>
      </c>
      <c r="G26" s="143">
        <v>100</v>
      </c>
      <c r="H26" s="143">
        <v>100</v>
      </c>
      <c r="I26" s="143">
        <v>100</v>
      </c>
      <c r="J26" s="143">
        <v>100</v>
      </c>
      <c r="K26" s="143">
        <v>100</v>
      </c>
      <c r="L26" s="143">
        <v>100</v>
      </c>
      <c r="M26" s="143">
        <v>100</v>
      </c>
      <c r="N26" s="143">
        <v>100</v>
      </c>
      <c r="O26" s="143">
        <v>100</v>
      </c>
      <c r="P26" s="143">
        <v>100</v>
      </c>
      <c r="Q26" s="143">
        <v>100</v>
      </c>
      <c r="R26" s="143">
        <v>100</v>
      </c>
      <c r="S26" s="143">
        <v>100</v>
      </c>
      <c r="T26" s="143">
        <v>100</v>
      </c>
      <c r="U26" s="143">
        <v>100</v>
      </c>
      <c r="V26" s="143">
        <v>100</v>
      </c>
      <c r="W26" s="143">
        <v>100</v>
      </c>
      <c r="X26" s="143">
        <v>100</v>
      </c>
      <c r="Y26" s="143">
        <v>100</v>
      </c>
      <c r="Z26" s="143">
        <v>100</v>
      </c>
      <c r="AA26" s="143">
        <v>100</v>
      </c>
      <c r="AB26" s="139">
        <v>2010</v>
      </c>
    </row>
    <row r="27" spans="1:28" s="18" customFormat="1" ht="13.5" customHeight="1">
      <c r="A27" s="139">
        <v>2011</v>
      </c>
      <c r="B27" s="142">
        <v>103.2</v>
      </c>
      <c r="C27" s="142">
        <v>102.8</v>
      </c>
      <c r="D27" s="142">
        <v>103.5</v>
      </c>
      <c r="E27" s="142">
        <v>101.9</v>
      </c>
      <c r="F27" s="142">
        <v>103.9</v>
      </c>
      <c r="G27" s="142">
        <v>103</v>
      </c>
      <c r="H27" s="142">
        <v>102.7</v>
      </c>
      <c r="I27" s="142">
        <v>104.9</v>
      </c>
      <c r="J27" s="142">
        <v>101.2</v>
      </c>
      <c r="K27" s="142">
        <v>100.6</v>
      </c>
      <c r="L27" s="142">
        <v>102.1</v>
      </c>
      <c r="M27" s="142">
        <v>100.5</v>
      </c>
      <c r="N27" s="142">
        <v>102</v>
      </c>
      <c r="O27" s="142">
        <v>101.4</v>
      </c>
      <c r="P27" s="142">
        <v>101.2</v>
      </c>
      <c r="Q27" s="142">
        <v>104.6</v>
      </c>
      <c r="R27" s="142">
        <v>105.4</v>
      </c>
      <c r="S27" s="142">
        <v>104.7</v>
      </c>
      <c r="T27" s="142">
        <v>104</v>
      </c>
      <c r="U27" s="142">
        <v>105.4</v>
      </c>
      <c r="V27" s="142">
        <v>104.1</v>
      </c>
      <c r="W27" s="142">
        <v>103.2</v>
      </c>
      <c r="X27" s="142">
        <v>102.7</v>
      </c>
      <c r="Y27" s="142">
        <v>104.2</v>
      </c>
      <c r="Z27" s="142">
        <v>103.3</v>
      </c>
      <c r="AA27" s="142">
        <v>101.1</v>
      </c>
      <c r="AB27" s="139">
        <v>2011</v>
      </c>
    </row>
    <row r="28" spans="1:28" s="18" customFormat="1" ht="13.5" customHeight="1">
      <c r="A28" s="139">
        <v>2012</v>
      </c>
      <c r="B28" s="142">
        <v>104.9</v>
      </c>
      <c r="C28" s="142">
        <v>105.3</v>
      </c>
      <c r="D28" s="142">
        <v>103.4</v>
      </c>
      <c r="E28" s="142">
        <v>103</v>
      </c>
      <c r="F28" s="142">
        <v>103.8</v>
      </c>
      <c r="G28" s="142">
        <v>99.7</v>
      </c>
      <c r="H28" s="142">
        <v>103.2</v>
      </c>
      <c r="I28" s="142">
        <v>99.8</v>
      </c>
      <c r="J28" s="142">
        <v>103.6</v>
      </c>
      <c r="K28" s="142">
        <v>106</v>
      </c>
      <c r="L28" s="142">
        <v>104.1</v>
      </c>
      <c r="M28" s="142">
        <v>95.6</v>
      </c>
      <c r="N28" s="142">
        <v>106.1</v>
      </c>
      <c r="O28" s="142">
        <v>102.1</v>
      </c>
      <c r="P28" s="142">
        <v>106.3</v>
      </c>
      <c r="Q28" s="142">
        <v>106.7</v>
      </c>
      <c r="R28" s="142">
        <v>108.6</v>
      </c>
      <c r="S28" s="142">
        <v>106.8</v>
      </c>
      <c r="T28" s="142">
        <v>106</v>
      </c>
      <c r="U28" s="142">
        <v>113.2</v>
      </c>
      <c r="V28" s="142">
        <v>103.4</v>
      </c>
      <c r="W28" s="142">
        <v>102.1</v>
      </c>
      <c r="X28" s="142">
        <v>105.4</v>
      </c>
      <c r="Y28" s="142">
        <v>107.2</v>
      </c>
      <c r="Z28" s="142">
        <v>105.2</v>
      </c>
      <c r="AA28" s="142">
        <v>104.9</v>
      </c>
      <c r="AB28" s="139">
        <v>2012</v>
      </c>
    </row>
    <row r="29" spans="1:28" s="18" customFormat="1" ht="13.5" customHeight="1">
      <c r="A29" s="139">
        <v>2013</v>
      </c>
      <c r="B29" s="142">
        <v>107</v>
      </c>
      <c r="C29" s="142">
        <v>108.6</v>
      </c>
      <c r="D29" s="142">
        <v>106.3</v>
      </c>
      <c r="E29" s="142">
        <v>105.7</v>
      </c>
      <c r="F29" s="142">
        <v>106.9</v>
      </c>
      <c r="G29" s="142">
        <v>105</v>
      </c>
      <c r="H29" s="142">
        <v>105.5</v>
      </c>
      <c r="I29" s="142">
        <v>96.9</v>
      </c>
      <c r="J29" s="142">
        <v>108.3</v>
      </c>
      <c r="K29" s="142">
        <v>116.2</v>
      </c>
      <c r="L29" s="142">
        <v>103.4</v>
      </c>
      <c r="M29" s="142">
        <v>95.2</v>
      </c>
      <c r="N29" s="142">
        <v>104.3</v>
      </c>
      <c r="O29" s="142">
        <v>105.9</v>
      </c>
      <c r="P29" s="142">
        <v>108.5</v>
      </c>
      <c r="Q29" s="142">
        <v>107.9</v>
      </c>
      <c r="R29" s="142">
        <v>107.6</v>
      </c>
      <c r="S29" s="142">
        <v>110.9</v>
      </c>
      <c r="T29" s="142">
        <v>108.9</v>
      </c>
      <c r="U29" s="142">
        <v>117.1</v>
      </c>
      <c r="V29" s="142">
        <v>104.9</v>
      </c>
      <c r="W29" s="142">
        <v>106.1</v>
      </c>
      <c r="X29" s="142">
        <v>107.3</v>
      </c>
      <c r="Y29" s="142">
        <v>113.2</v>
      </c>
      <c r="Z29" s="142">
        <v>105.1</v>
      </c>
      <c r="AA29" s="142">
        <v>108</v>
      </c>
      <c r="AB29" s="139">
        <v>2013</v>
      </c>
    </row>
    <row r="30" spans="1:28" s="18" customFormat="1" ht="13.5" customHeight="1">
      <c r="A30" s="139">
        <v>2014</v>
      </c>
      <c r="B30" s="142">
        <v>109.7</v>
      </c>
      <c r="C30" s="142">
        <v>104.6</v>
      </c>
      <c r="D30" s="142">
        <v>109.8</v>
      </c>
      <c r="E30" s="141" t="s">
        <v>50</v>
      </c>
      <c r="F30" s="142">
        <v>110.4</v>
      </c>
      <c r="G30" s="141" t="s">
        <v>50</v>
      </c>
      <c r="H30" s="141" t="s">
        <v>50</v>
      </c>
      <c r="I30" s="142">
        <v>96.7</v>
      </c>
      <c r="J30" s="142">
        <v>110.5</v>
      </c>
      <c r="K30" s="141" t="s">
        <v>50</v>
      </c>
      <c r="L30" s="141" t="s">
        <v>50</v>
      </c>
      <c r="M30" s="141" t="s">
        <v>50</v>
      </c>
      <c r="N30" s="142">
        <v>109.6</v>
      </c>
      <c r="O30" s="142">
        <v>101.1</v>
      </c>
      <c r="P30" s="142">
        <v>117</v>
      </c>
      <c r="Q30" s="142">
        <v>109.9</v>
      </c>
      <c r="R30" s="141" t="s">
        <v>50</v>
      </c>
      <c r="S30" s="141" t="s">
        <v>50</v>
      </c>
      <c r="T30" s="142">
        <v>111.1</v>
      </c>
      <c r="U30" s="141" t="s">
        <v>50</v>
      </c>
      <c r="V30" s="141" t="s">
        <v>50</v>
      </c>
      <c r="W30" s="141" t="s">
        <v>50</v>
      </c>
      <c r="X30" s="142">
        <v>116.4</v>
      </c>
      <c r="Y30" s="141" t="s">
        <v>50</v>
      </c>
      <c r="Z30" s="141" t="s">
        <v>50</v>
      </c>
      <c r="AA30" s="141" t="s">
        <v>50</v>
      </c>
      <c r="AB30" s="139">
        <v>2014</v>
      </c>
    </row>
    <row r="31" spans="1:28" s="18" customFormat="1" ht="13.5" customHeight="1">
      <c r="A31" s="139"/>
      <c r="B31" s="142"/>
      <c r="C31" s="142"/>
      <c r="D31" s="142"/>
      <c r="E31" s="141"/>
      <c r="F31" s="142"/>
      <c r="G31" s="141"/>
      <c r="H31" s="141"/>
      <c r="I31" s="142"/>
      <c r="J31" s="142"/>
      <c r="K31" s="141"/>
      <c r="L31" s="141"/>
      <c r="M31" s="141"/>
      <c r="N31" s="142"/>
      <c r="O31" s="142"/>
      <c r="P31" s="142"/>
      <c r="Q31" s="142"/>
      <c r="R31" s="141"/>
      <c r="S31" s="141"/>
      <c r="T31" s="142"/>
      <c r="U31" s="141"/>
      <c r="V31" s="141"/>
      <c r="W31" s="141"/>
      <c r="X31" s="142"/>
      <c r="Y31" s="141"/>
      <c r="Z31" s="141"/>
      <c r="AA31" s="141"/>
      <c r="AB31" s="139"/>
    </row>
    <row r="32" spans="1:28" s="18" customFormat="1" ht="13.5" customHeight="1">
      <c r="A32" s="139"/>
      <c r="B32" s="186" t="s">
        <v>195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 t="s">
        <v>194</v>
      </c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39"/>
    </row>
    <row r="33" spans="1:28" s="18" customFormat="1" ht="13.5" customHeight="1">
      <c r="A33" s="139">
        <v>2008</v>
      </c>
      <c r="B33" s="143">
        <f t="shared" ref="B33:AA38" si="1">B7/$B7*100</f>
        <v>100</v>
      </c>
      <c r="C33" s="144">
        <f t="shared" si="1"/>
        <v>60.345696795102633</v>
      </c>
      <c r="D33" s="144">
        <f t="shared" si="1"/>
        <v>146.33777457688154</v>
      </c>
      <c r="E33" s="144">
        <f t="shared" si="1"/>
        <v>159.25459128555997</v>
      </c>
      <c r="F33" s="144">
        <f t="shared" si="1"/>
        <v>143.85307886208139</v>
      </c>
      <c r="G33" s="144">
        <f t="shared" si="1"/>
        <v>189.86316168527188</v>
      </c>
      <c r="H33" s="144">
        <f t="shared" si="1"/>
        <v>144.67410875045013</v>
      </c>
      <c r="I33" s="144">
        <f t="shared" si="1"/>
        <v>104.98739647101188</v>
      </c>
      <c r="J33" s="144">
        <f t="shared" si="1"/>
        <v>77.886208138278718</v>
      </c>
      <c r="K33" s="144">
        <f t="shared" si="1"/>
        <v>79.096146921137915</v>
      </c>
      <c r="L33" s="144">
        <f t="shared" si="1"/>
        <v>100.36010082823191</v>
      </c>
      <c r="M33" s="144">
        <f t="shared" si="1"/>
        <v>52.527907814187969</v>
      </c>
      <c r="N33" s="144">
        <f t="shared" si="1"/>
        <v>160.56175729204176</v>
      </c>
      <c r="O33" s="144">
        <f t="shared" si="1"/>
        <v>166.91393590205257</v>
      </c>
      <c r="P33" s="144">
        <f t="shared" si="1"/>
        <v>98.577601728483984</v>
      </c>
      <c r="Q33" s="144">
        <f t="shared" si="1"/>
        <v>86.139719121353977</v>
      </c>
      <c r="R33" s="144">
        <f t="shared" si="1"/>
        <v>118.65322290241267</v>
      </c>
      <c r="S33" s="144">
        <f t="shared" si="1"/>
        <v>61.768095066618656</v>
      </c>
      <c r="T33" s="144">
        <f t="shared" si="1"/>
        <v>99.758732445084618</v>
      </c>
      <c r="U33" s="144">
        <f t="shared" si="1"/>
        <v>117.34605689593084</v>
      </c>
      <c r="V33" s="144">
        <f t="shared" si="1"/>
        <v>106.28375945264675</v>
      </c>
      <c r="W33" s="144">
        <f t="shared" si="1"/>
        <v>81.91573640619373</v>
      </c>
      <c r="X33" s="144">
        <f t="shared" si="1"/>
        <v>78.429960388908896</v>
      </c>
      <c r="Y33" s="144">
        <f t="shared" si="1"/>
        <v>88.195894850558147</v>
      </c>
      <c r="Z33" s="144">
        <f t="shared" si="1"/>
        <v>91.591645660785019</v>
      </c>
      <c r="AA33" s="144">
        <f t="shared" si="1"/>
        <v>29.124954987396475</v>
      </c>
      <c r="AB33" s="139">
        <v>2008</v>
      </c>
    </row>
    <row r="34" spans="1:28" s="18" customFormat="1" ht="13.5" customHeight="1">
      <c r="A34" s="139">
        <v>2009</v>
      </c>
      <c r="B34" s="143">
        <f t="shared" si="1"/>
        <v>100</v>
      </c>
      <c r="C34" s="144">
        <f t="shared" si="1"/>
        <v>61.319238598621475</v>
      </c>
      <c r="D34" s="144">
        <f t="shared" si="1"/>
        <v>144.10556765829793</v>
      </c>
      <c r="E34" s="144">
        <f t="shared" si="1"/>
        <v>166.60476411556729</v>
      </c>
      <c r="F34" s="144">
        <f t="shared" si="1"/>
        <v>141.48780400699974</v>
      </c>
      <c r="G34" s="144">
        <f t="shared" si="1"/>
        <v>193.38952180279276</v>
      </c>
      <c r="H34" s="144">
        <f t="shared" si="1"/>
        <v>141.94850183922003</v>
      </c>
      <c r="I34" s="144">
        <f t="shared" si="1"/>
        <v>108.11042462769187</v>
      </c>
      <c r="J34" s="144">
        <f t="shared" si="1"/>
        <v>77.547230456055132</v>
      </c>
      <c r="K34" s="144">
        <f t="shared" si="1"/>
        <v>77.829363237027252</v>
      </c>
      <c r="L34" s="144">
        <f t="shared" si="1"/>
        <v>102.73561658512196</v>
      </c>
      <c r="M34" s="144">
        <f t="shared" si="1"/>
        <v>52.837398664333413</v>
      </c>
      <c r="N34" s="144">
        <f t="shared" si="1"/>
        <v>159.88000428556123</v>
      </c>
      <c r="O34" s="144">
        <f t="shared" si="1"/>
        <v>166.11192457412236</v>
      </c>
      <c r="P34" s="144">
        <f t="shared" si="1"/>
        <v>98.242919895718003</v>
      </c>
      <c r="Q34" s="144">
        <f t="shared" si="1"/>
        <v>85.682654190921753</v>
      </c>
      <c r="R34" s="144">
        <f t="shared" si="1"/>
        <v>117.98864326274061</v>
      </c>
      <c r="S34" s="144">
        <f t="shared" si="1"/>
        <v>60.437127245455521</v>
      </c>
      <c r="T34" s="144">
        <f t="shared" si="1"/>
        <v>100.96067997571517</v>
      </c>
      <c r="U34" s="144">
        <f t="shared" si="1"/>
        <v>119.70643905574801</v>
      </c>
      <c r="V34" s="144">
        <f t="shared" si="1"/>
        <v>108.68540409271097</v>
      </c>
      <c r="W34" s="144">
        <f t="shared" si="1"/>
        <v>82.239920002857033</v>
      </c>
      <c r="X34" s="144">
        <f t="shared" si="1"/>
        <v>80.111424591978846</v>
      </c>
      <c r="Y34" s="144">
        <f t="shared" si="1"/>
        <v>89.875361594228778</v>
      </c>
      <c r="Z34" s="144">
        <f t="shared" si="1"/>
        <v>93.464519124316993</v>
      </c>
      <c r="AA34" s="144">
        <f t="shared" si="1"/>
        <v>29.638227206171209</v>
      </c>
      <c r="AB34" s="139">
        <v>2009</v>
      </c>
    </row>
    <row r="35" spans="1:28" s="18" customFormat="1" ht="13.5" customHeight="1">
      <c r="A35" s="139">
        <v>2010</v>
      </c>
      <c r="B35" s="143">
        <f t="shared" si="1"/>
        <v>100</v>
      </c>
      <c r="C35" s="144">
        <f t="shared" si="1"/>
        <v>61.372925764192146</v>
      </c>
      <c r="D35" s="144">
        <f t="shared" si="1"/>
        <v>145.93886462882097</v>
      </c>
      <c r="E35" s="144">
        <f t="shared" si="1"/>
        <v>184.74410480349346</v>
      </c>
      <c r="F35" s="144">
        <f t="shared" si="1"/>
        <v>143.67860262008733</v>
      </c>
      <c r="G35" s="144">
        <f t="shared" si="1"/>
        <v>197.8340611353712</v>
      </c>
      <c r="H35" s="144">
        <f t="shared" si="1"/>
        <v>139.87423580786026</v>
      </c>
      <c r="I35" s="144">
        <f t="shared" si="1"/>
        <v>109.14235807860263</v>
      </c>
      <c r="J35" s="144">
        <f t="shared" si="1"/>
        <v>77.63144104803493</v>
      </c>
      <c r="K35" s="144">
        <f t="shared" si="1"/>
        <v>78.047161572052403</v>
      </c>
      <c r="L35" s="144">
        <f t="shared" si="1"/>
        <v>103.25589519650656</v>
      </c>
      <c r="M35" s="144">
        <f t="shared" si="1"/>
        <v>53.29606986899563</v>
      </c>
      <c r="N35" s="144">
        <f t="shared" si="1"/>
        <v>155.72052401746726</v>
      </c>
      <c r="O35" s="144">
        <f t="shared" si="1"/>
        <v>164.22008733624455</v>
      </c>
      <c r="P35" s="144">
        <f t="shared" si="1"/>
        <v>95.130131004366817</v>
      </c>
      <c r="Q35" s="144">
        <f t="shared" si="1"/>
        <v>84.241048034934494</v>
      </c>
      <c r="R35" s="144">
        <f t="shared" si="1"/>
        <v>115.63668122270742</v>
      </c>
      <c r="S35" s="144">
        <f t="shared" si="1"/>
        <v>59.095196506550216</v>
      </c>
      <c r="T35" s="144">
        <f t="shared" si="1"/>
        <v>101.69781659388646</v>
      </c>
      <c r="U35" s="144">
        <f t="shared" si="1"/>
        <v>122.22532751091704</v>
      </c>
      <c r="V35" s="144">
        <f t="shared" si="1"/>
        <v>108.53799126637556</v>
      </c>
      <c r="W35" s="144">
        <f t="shared" si="1"/>
        <v>82.826200873362438</v>
      </c>
      <c r="X35" s="144">
        <f t="shared" si="1"/>
        <v>82.525764192139732</v>
      </c>
      <c r="Y35" s="144">
        <f t="shared" si="1"/>
        <v>91.584279475982527</v>
      </c>
      <c r="Z35" s="144">
        <f t="shared" si="1"/>
        <v>94.965938864628825</v>
      </c>
      <c r="AA35" s="144">
        <f t="shared" si="1"/>
        <v>31.042794759825327</v>
      </c>
      <c r="AB35" s="139">
        <v>2010</v>
      </c>
    </row>
    <row r="36" spans="1:28" s="18" customFormat="1" ht="13.5" customHeight="1">
      <c r="A36" s="139">
        <v>2011</v>
      </c>
      <c r="B36" s="143">
        <f t="shared" si="1"/>
        <v>100</v>
      </c>
      <c r="C36" s="144">
        <f t="shared" si="1"/>
        <v>61.093628396440295</v>
      </c>
      <c r="D36" s="144">
        <f t="shared" si="1"/>
        <v>146.30663553615537</v>
      </c>
      <c r="E36" s="144">
        <f t="shared" si="1"/>
        <v>182.28267857747099</v>
      </c>
      <c r="F36" s="144">
        <f t="shared" si="1"/>
        <v>144.55385240077149</v>
      </c>
      <c r="G36" s="144">
        <f t="shared" si="1"/>
        <v>197.27608026257911</v>
      </c>
      <c r="H36" s="144">
        <f t="shared" si="1"/>
        <v>139.08571041857002</v>
      </c>
      <c r="I36" s="144">
        <f t="shared" si="1"/>
        <v>110.93966771562955</v>
      </c>
      <c r="J36" s="144">
        <f t="shared" si="1"/>
        <v>76.087030081548406</v>
      </c>
      <c r="K36" s="144">
        <f t="shared" si="1"/>
        <v>76.070111325415354</v>
      </c>
      <c r="L36" s="144">
        <f t="shared" si="1"/>
        <v>102.12499577031096</v>
      </c>
      <c r="M36" s="144">
        <f t="shared" si="1"/>
        <v>51.855987547795493</v>
      </c>
      <c r="N36" s="144">
        <f t="shared" si="1"/>
        <v>153.90654079112102</v>
      </c>
      <c r="O36" s="144">
        <f t="shared" si="1"/>
        <v>161.32710723107638</v>
      </c>
      <c r="P36" s="144">
        <f t="shared" si="1"/>
        <v>93.218962541873921</v>
      </c>
      <c r="Q36" s="144">
        <f t="shared" si="1"/>
        <v>85.36527594491254</v>
      </c>
      <c r="R36" s="144">
        <f t="shared" si="1"/>
        <v>118.04554529151017</v>
      </c>
      <c r="S36" s="144">
        <f t="shared" si="1"/>
        <v>59.956687984299393</v>
      </c>
      <c r="T36" s="144">
        <f t="shared" si="1"/>
        <v>102.42614962947924</v>
      </c>
      <c r="U36" s="144">
        <f t="shared" si="1"/>
        <v>124.76905897878387</v>
      </c>
      <c r="V36" s="144">
        <f t="shared" si="1"/>
        <v>109.44404967346802</v>
      </c>
      <c r="W36" s="144">
        <f t="shared" si="1"/>
        <v>82.827462524955166</v>
      </c>
      <c r="X36" s="144">
        <f t="shared" si="1"/>
        <v>82.05596724528813</v>
      </c>
      <c r="Y36" s="144">
        <f t="shared" si="1"/>
        <v>92.420397252394011</v>
      </c>
      <c r="Z36" s="144">
        <f t="shared" si="1"/>
        <v>94.995431935844081</v>
      </c>
      <c r="AA36" s="144">
        <f t="shared" si="1"/>
        <v>30.399621019862622</v>
      </c>
      <c r="AB36" s="139">
        <v>2011</v>
      </c>
    </row>
    <row r="37" spans="1:28" s="18" customFormat="1" ht="13.5" customHeight="1">
      <c r="A37" s="139">
        <v>2012</v>
      </c>
      <c r="B37" s="143">
        <f t="shared" si="1"/>
        <v>100</v>
      </c>
      <c r="C37" s="144">
        <f t="shared" si="1"/>
        <v>61.636079006095322</v>
      </c>
      <c r="D37" s="144">
        <f t="shared" si="1"/>
        <v>143.83639209939048</v>
      </c>
      <c r="E37" s="144">
        <f t="shared" si="1"/>
        <v>181.35429504046897</v>
      </c>
      <c r="F37" s="144">
        <f t="shared" si="1"/>
        <v>142.24427938580422</v>
      </c>
      <c r="G37" s="144">
        <f t="shared" si="1"/>
        <v>188.12910102254938</v>
      </c>
      <c r="H37" s="144">
        <f t="shared" si="1"/>
        <v>137.64447257102887</v>
      </c>
      <c r="I37" s="144">
        <f t="shared" si="1"/>
        <v>103.83039669586651</v>
      </c>
      <c r="J37" s="144">
        <f t="shared" si="1"/>
        <v>76.667887952569686</v>
      </c>
      <c r="K37" s="144">
        <f t="shared" si="1"/>
        <v>78.886187256436742</v>
      </c>
      <c r="L37" s="144">
        <f t="shared" si="1"/>
        <v>102.51473870032974</v>
      </c>
      <c r="M37" s="144">
        <f t="shared" si="1"/>
        <v>48.602737900942614</v>
      </c>
      <c r="N37" s="144">
        <f t="shared" si="1"/>
        <v>157.47593511641077</v>
      </c>
      <c r="O37" s="144">
        <f t="shared" si="1"/>
        <v>159.85744262731905</v>
      </c>
      <c r="P37" s="144">
        <f t="shared" si="1"/>
        <v>96.416081004563168</v>
      </c>
      <c r="Q37" s="144">
        <f t="shared" si="1"/>
        <v>85.664324018252671</v>
      </c>
      <c r="R37" s="144">
        <f t="shared" si="1"/>
        <v>119.76817773040669</v>
      </c>
      <c r="S37" s="144">
        <f t="shared" si="1"/>
        <v>60.147220464310692</v>
      </c>
      <c r="T37" s="144">
        <f t="shared" si="1"/>
        <v>102.79452419811479</v>
      </c>
      <c r="U37" s="144">
        <f t="shared" si="1"/>
        <v>131.89887752722913</v>
      </c>
      <c r="V37" s="144">
        <f t="shared" si="1"/>
        <v>106.96132964727043</v>
      </c>
      <c r="W37" s="144">
        <f t="shared" si="1"/>
        <v>80.658162075741942</v>
      </c>
      <c r="X37" s="144">
        <f t="shared" si="1"/>
        <v>82.933084635113076</v>
      </c>
      <c r="Y37" s="144">
        <f t="shared" si="1"/>
        <v>93.648203044332675</v>
      </c>
      <c r="Z37" s="144">
        <f t="shared" si="1"/>
        <v>95.223661859241247</v>
      </c>
      <c r="AA37" s="144">
        <f t="shared" si="1"/>
        <v>31.056190254138492</v>
      </c>
      <c r="AB37" s="139">
        <v>2012</v>
      </c>
    </row>
    <row r="38" spans="1:28" s="18" customFormat="1" ht="13.5" customHeight="1">
      <c r="A38" s="139">
        <v>2013</v>
      </c>
      <c r="B38" s="143">
        <f t="shared" si="1"/>
        <v>100</v>
      </c>
      <c r="C38" s="144">
        <f t="shared" si="1"/>
        <v>62.307390963698097</v>
      </c>
      <c r="D38" s="144">
        <f t="shared" si="1"/>
        <v>144.90728649778012</v>
      </c>
      <c r="E38" s="144">
        <f t="shared" si="1"/>
        <v>182.48890049621312</v>
      </c>
      <c r="F38" s="144">
        <f t="shared" si="1"/>
        <v>143.5035257247323</v>
      </c>
      <c r="G38" s="144">
        <f t="shared" si="1"/>
        <v>194.09114651344998</v>
      </c>
      <c r="H38" s="144">
        <f t="shared" si="1"/>
        <v>137.85583703316792</v>
      </c>
      <c r="I38" s="144">
        <f t="shared" si="1"/>
        <v>98.824758422564642</v>
      </c>
      <c r="J38" s="144">
        <f t="shared" si="1"/>
        <v>78.545312091930015</v>
      </c>
      <c r="K38" s="144">
        <f t="shared" si="1"/>
        <v>84.741446852964216</v>
      </c>
      <c r="L38" s="144">
        <f t="shared" si="1"/>
        <v>99.81718464351006</v>
      </c>
      <c r="M38" s="144">
        <f t="shared" si="1"/>
        <v>47.414468529642207</v>
      </c>
      <c r="N38" s="144">
        <f t="shared" si="1"/>
        <v>151.81183076521285</v>
      </c>
      <c r="O38" s="144">
        <f t="shared" si="1"/>
        <v>162.50326455993732</v>
      </c>
      <c r="P38" s="144">
        <f t="shared" si="1"/>
        <v>96.493862627317839</v>
      </c>
      <c r="Q38" s="144">
        <f t="shared" si="1"/>
        <v>84.907939409767565</v>
      </c>
      <c r="R38" s="144">
        <f t="shared" si="1"/>
        <v>116.29668320710368</v>
      </c>
      <c r="S38" s="144">
        <f t="shared" si="1"/>
        <v>61.2398798641943</v>
      </c>
      <c r="T38" s="144">
        <f t="shared" si="1"/>
        <v>103.51266649255679</v>
      </c>
      <c r="U38" s="144">
        <f t="shared" si="1"/>
        <v>133.77513711151735</v>
      </c>
      <c r="V38" s="144">
        <f t="shared" si="1"/>
        <v>106.35609819796292</v>
      </c>
      <c r="W38" s="144">
        <f t="shared" si="1"/>
        <v>82.106946983546607</v>
      </c>
      <c r="X38" s="144">
        <f t="shared" si="1"/>
        <v>82.772917210759985</v>
      </c>
      <c r="Y38" s="144">
        <f t="shared" si="1"/>
        <v>96.849699660485769</v>
      </c>
      <c r="Z38" s="144">
        <f t="shared" si="1"/>
        <v>93.28153564899452</v>
      </c>
      <c r="AA38" s="144">
        <f t="shared" si="1"/>
        <v>31.316923478715069</v>
      </c>
      <c r="AB38" s="139">
        <v>2013</v>
      </c>
    </row>
    <row r="39" spans="1:28" s="18" customFormat="1" ht="13.5" customHeight="1">
      <c r="A39" s="139">
        <v>2014</v>
      </c>
      <c r="B39" s="143">
        <f>B13/$B13*100</f>
        <v>100</v>
      </c>
      <c r="C39" s="144">
        <f>C13/$B13*100</f>
        <v>58.504440836596316</v>
      </c>
      <c r="D39" s="144">
        <f>D13/$B13*100</f>
        <v>145.97777990004138</v>
      </c>
      <c r="E39" s="141" t="s">
        <v>50</v>
      </c>
      <c r="F39" s="144">
        <f>F13/$B13*100</f>
        <v>144.54843536115621</v>
      </c>
      <c r="G39" s="141" t="s">
        <v>50</v>
      </c>
      <c r="H39" s="141" t="s">
        <v>50</v>
      </c>
      <c r="I39" s="144">
        <f>I13/$B13*100</f>
        <v>96.221309648871483</v>
      </c>
      <c r="J39" s="144">
        <f>J13/$B13*100</f>
        <v>78.19692484003437</v>
      </c>
      <c r="K39" s="141" t="s">
        <v>50</v>
      </c>
      <c r="L39" s="141" t="s">
        <v>50</v>
      </c>
      <c r="M39" s="141" t="s">
        <v>50</v>
      </c>
      <c r="N39" s="144">
        <f>N13/$B13*100</f>
        <v>155.51204915162512</v>
      </c>
      <c r="O39" s="144">
        <f>O13/$B13*100</f>
        <v>151.31951739725591</v>
      </c>
      <c r="P39" s="144">
        <f>P13/$B13*100</f>
        <v>101.4388947251138</v>
      </c>
      <c r="Q39" s="144">
        <f>Q13/$B13*100</f>
        <v>84.401362493235283</v>
      </c>
      <c r="R39" s="141" t="s">
        <v>50</v>
      </c>
      <c r="S39" s="141" t="s">
        <v>50</v>
      </c>
      <c r="T39" s="144">
        <f>T13/$B13*100</f>
        <v>102.99557508038073</v>
      </c>
      <c r="U39" s="141" t="s">
        <v>50</v>
      </c>
      <c r="V39" s="141" t="s">
        <v>50</v>
      </c>
      <c r="W39" s="141" t="s">
        <v>50</v>
      </c>
      <c r="X39" s="144">
        <f>X13/$B13*100</f>
        <v>87.565657530321843</v>
      </c>
      <c r="Y39" s="141" t="s">
        <v>50</v>
      </c>
      <c r="Z39" s="141" t="s">
        <v>50</v>
      </c>
      <c r="AA39" s="141" t="s">
        <v>50</v>
      </c>
      <c r="AB39" s="139">
        <v>2014</v>
      </c>
    </row>
    <row r="40" spans="1:28" s="18" customFormat="1" ht="13.5" customHeight="1">
      <c r="A40" s="139"/>
      <c r="B40" s="143"/>
      <c r="C40" s="144"/>
      <c r="D40" s="144"/>
      <c r="E40" s="141"/>
      <c r="F40" s="144"/>
      <c r="G40" s="141"/>
      <c r="H40" s="141"/>
      <c r="I40" s="144"/>
      <c r="J40" s="144"/>
      <c r="K40" s="141"/>
      <c r="L40" s="141"/>
      <c r="M40" s="141"/>
      <c r="N40" s="144"/>
      <c r="O40" s="144"/>
      <c r="P40" s="144"/>
      <c r="Q40" s="144"/>
      <c r="R40" s="141"/>
      <c r="S40" s="141"/>
      <c r="T40" s="144"/>
      <c r="U40" s="141"/>
      <c r="V40" s="141"/>
      <c r="W40" s="141"/>
      <c r="X40" s="144"/>
      <c r="Y40" s="141"/>
      <c r="Z40" s="141"/>
      <c r="AA40" s="141"/>
      <c r="AB40" s="139"/>
    </row>
    <row r="41" spans="1:28" s="18" customFormat="1" ht="13.5" customHeight="1">
      <c r="A41" s="139"/>
      <c r="B41" s="186" t="s">
        <v>123</v>
      </c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 t="s">
        <v>123</v>
      </c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39"/>
    </row>
    <row r="42" spans="1:28" s="18" customFormat="1" ht="13.5" customHeight="1">
      <c r="A42" s="139">
        <v>2008</v>
      </c>
      <c r="B42" s="142">
        <v>100.2</v>
      </c>
      <c r="C42" s="144">
        <v>103.5</v>
      </c>
      <c r="D42" s="144">
        <v>108.3</v>
      </c>
      <c r="E42" s="144">
        <v>117.1</v>
      </c>
      <c r="F42" s="144">
        <v>107</v>
      </c>
      <c r="G42" s="144">
        <v>110.8</v>
      </c>
      <c r="H42" s="144">
        <v>124.7</v>
      </c>
      <c r="I42" s="144">
        <v>103.8</v>
      </c>
      <c r="J42" s="144">
        <v>95.4</v>
      </c>
      <c r="K42" s="144">
        <v>92.6</v>
      </c>
      <c r="L42" s="144">
        <v>108.8</v>
      </c>
      <c r="M42" s="144">
        <v>102.6</v>
      </c>
      <c r="N42" s="144">
        <v>106.8</v>
      </c>
      <c r="O42" s="144">
        <v>101.1</v>
      </c>
      <c r="P42" s="144">
        <v>122.3</v>
      </c>
      <c r="Q42" s="144">
        <v>106.2</v>
      </c>
      <c r="R42" s="144">
        <v>105.4</v>
      </c>
      <c r="S42" s="144">
        <v>107.1</v>
      </c>
      <c r="T42" s="144">
        <v>105.6</v>
      </c>
      <c r="U42" s="144">
        <v>107.3</v>
      </c>
      <c r="V42" s="144">
        <v>97.8</v>
      </c>
      <c r="W42" s="144">
        <v>105.2</v>
      </c>
      <c r="X42" s="144">
        <v>130.9</v>
      </c>
      <c r="Y42" s="144">
        <v>109.2</v>
      </c>
      <c r="Z42" s="144">
        <v>122.1</v>
      </c>
      <c r="AA42" s="144">
        <v>105.4</v>
      </c>
      <c r="AB42" s="139">
        <v>2008</v>
      </c>
    </row>
    <row r="43" spans="1:28" s="18" customFormat="1" ht="13.5" customHeight="1">
      <c r="A43" s="139">
        <v>2009</v>
      </c>
      <c r="B43" s="142">
        <v>101.1</v>
      </c>
      <c r="C43" s="144">
        <v>106</v>
      </c>
      <c r="D43" s="144">
        <v>111</v>
      </c>
      <c r="E43" s="144">
        <v>116.1</v>
      </c>
      <c r="F43" s="144">
        <v>110.1</v>
      </c>
      <c r="G43" s="144">
        <v>110.4</v>
      </c>
      <c r="H43" s="144">
        <v>122.4</v>
      </c>
      <c r="I43" s="144">
        <v>103.9</v>
      </c>
      <c r="J43" s="144">
        <v>96.2</v>
      </c>
      <c r="K43" s="144">
        <v>92</v>
      </c>
      <c r="L43" s="144">
        <v>111.5</v>
      </c>
      <c r="M43" s="144">
        <v>106.1</v>
      </c>
      <c r="N43" s="144">
        <v>106.6</v>
      </c>
      <c r="O43" s="144">
        <v>101.2</v>
      </c>
      <c r="P43" s="144">
        <v>122.2</v>
      </c>
      <c r="Q43" s="144">
        <v>105.8</v>
      </c>
      <c r="R43" s="144">
        <v>104.4</v>
      </c>
      <c r="S43" s="144">
        <v>106.7</v>
      </c>
      <c r="T43" s="144">
        <v>104.5</v>
      </c>
      <c r="U43" s="144">
        <v>106.7</v>
      </c>
      <c r="V43" s="144">
        <v>98</v>
      </c>
      <c r="W43" s="144">
        <v>102.9</v>
      </c>
      <c r="X43" s="144">
        <v>132.5</v>
      </c>
      <c r="Y43" s="144">
        <v>110.7</v>
      </c>
      <c r="Z43" s="144">
        <v>122.6</v>
      </c>
      <c r="AA43" s="144">
        <v>107.6</v>
      </c>
      <c r="AB43" s="139">
        <v>2009</v>
      </c>
    </row>
    <row r="44" spans="1:28" s="18" customFormat="1" ht="13.5" customHeight="1">
      <c r="A44" s="139">
        <v>2010</v>
      </c>
      <c r="B44" s="142">
        <v>100.8</v>
      </c>
      <c r="C44" s="144">
        <v>106.9</v>
      </c>
      <c r="D44" s="144">
        <v>109.8</v>
      </c>
      <c r="E44" s="144">
        <v>124.8</v>
      </c>
      <c r="F44" s="144">
        <v>109</v>
      </c>
      <c r="G44" s="144">
        <v>113.2</v>
      </c>
      <c r="H44" s="144">
        <v>121</v>
      </c>
      <c r="I44" s="144">
        <v>105.8</v>
      </c>
      <c r="J44" s="144">
        <v>96.7</v>
      </c>
      <c r="K44" s="144">
        <v>92.3</v>
      </c>
      <c r="L44" s="144">
        <v>112.9</v>
      </c>
      <c r="M44" s="144">
        <v>107.8</v>
      </c>
      <c r="N44" s="144">
        <v>103.3</v>
      </c>
      <c r="O44" s="144">
        <v>101.1</v>
      </c>
      <c r="P44" s="144">
        <v>118.7</v>
      </c>
      <c r="Q44" s="144">
        <v>103.9</v>
      </c>
      <c r="R44" s="144">
        <v>101.6</v>
      </c>
      <c r="S44" s="144">
        <v>102.9</v>
      </c>
      <c r="T44" s="144">
        <v>105.7</v>
      </c>
      <c r="U44" s="144">
        <v>108.7</v>
      </c>
      <c r="V44" s="144">
        <v>98.5</v>
      </c>
      <c r="W44" s="144">
        <v>104.2</v>
      </c>
      <c r="X44" s="144">
        <v>133.6</v>
      </c>
      <c r="Y44" s="144">
        <v>112.2</v>
      </c>
      <c r="Z44" s="144">
        <v>124.6</v>
      </c>
      <c r="AA44" s="144">
        <v>109.4</v>
      </c>
      <c r="AB44" s="139">
        <v>2010</v>
      </c>
    </row>
    <row r="45" spans="1:28" s="18" customFormat="1" ht="13.5" customHeight="1">
      <c r="A45" s="139">
        <v>2011</v>
      </c>
      <c r="B45" s="142">
        <v>100.8</v>
      </c>
      <c r="C45" s="144">
        <v>104.9</v>
      </c>
      <c r="D45" s="144">
        <v>109</v>
      </c>
      <c r="E45" s="144">
        <v>126.3</v>
      </c>
      <c r="F45" s="144">
        <v>108.4</v>
      </c>
      <c r="G45" s="144">
        <v>113.2</v>
      </c>
      <c r="H45" s="144">
        <v>120.5</v>
      </c>
      <c r="I45" s="144">
        <v>107.9</v>
      </c>
      <c r="J45" s="144">
        <v>95.6</v>
      </c>
      <c r="K45" s="144">
        <v>90.7</v>
      </c>
      <c r="L45" s="144">
        <v>112.8</v>
      </c>
      <c r="M45" s="144">
        <v>106.3</v>
      </c>
      <c r="N45" s="144">
        <v>101.5</v>
      </c>
      <c r="O45" s="144">
        <v>99.8</v>
      </c>
      <c r="P45" s="144">
        <v>115.4</v>
      </c>
      <c r="Q45" s="144">
        <v>104.3</v>
      </c>
      <c r="R45" s="144">
        <v>102.8</v>
      </c>
      <c r="S45" s="144">
        <v>102.4</v>
      </c>
      <c r="T45" s="144">
        <v>106.9</v>
      </c>
      <c r="U45" s="144">
        <v>108.6</v>
      </c>
      <c r="V45" s="144">
        <v>99.7</v>
      </c>
      <c r="W45" s="144">
        <v>105.8</v>
      </c>
      <c r="X45" s="144">
        <v>133.6</v>
      </c>
      <c r="Y45" s="144">
        <v>110.2</v>
      </c>
      <c r="Z45" s="144">
        <v>125.4</v>
      </c>
      <c r="AA45" s="144">
        <v>109.2</v>
      </c>
      <c r="AB45" s="139">
        <v>2011</v>
      </c>
    </row>
    <row r="46" spans="1:28" s="18" customFormat="1" ht="13.5" customHeight="1">
      <c r="A46" s="139">
        <v>2012</v>
      </c>
      <c r="B46" s="142">
        <v>99.7</v>
      </c>
      <c r="C46" s="144">
        <v>105.8</v>
      </c>
      <c r="D46" s="144">
        <v>106.3</v>
      </c>
      <c r="E46" s="144">
        <v>125.1</v>
      </c>
      <c r="F46" s="144">
        <v>105.8</v>
      </c>
      <c r="G46" s="144">
        <v>107</v>
      </c>
      <c r="H46" s="144">
        <v>118</v>
      </c>
      <c r="I46" s="144">
        <v>100</v>
      </c>
      <c r="J46" s="144">
        <v>95.2</v>
      </c>
      <c r="K46" s="144">
        <v>92.3</v>
      </c>
      <c r="L46" s="144">
        <v>112.4</v>
      </c>
      <c r="M46" s="144">
        <v>100.3</v>
      </c>
      <c r="N46" s="144">
        <v>102.1</v>
      </c>
      <c r="O46" s="144">
        <v>97.9</v>
      </c>
      <c r="P46" s="144">
        <v>119</v>
      </c>
      <c r="Q46" s="144">
        <v>102.5</v>
      </c>
      <c r="R46" s="144">
        <v>102.5</v>
      </c>
      <c r="S46" s="144">
        <v>100.6</v>
      </c>
      <c r="T46" s="144">
        <v>106.5</v>
      </c>
      <c r="U46" s="144">
        <v>111.5</v>
      </c>
      <c r="V46" s="144">
        <v>97.9</v>
      </c>
      <c r="W46" s="144">
        <v>102.6</v>
      </c>
      <c r="X46" s="144">
        <v>131.9</v>
      </c>
      <c r="Y46" s="144">
        <v>108.8</v>
      </c>
      <c r="Z46" s="144">
        <v>125.1</v>
      </c>
      <c r="AA46" s="144">
        <v>108.8</v>
      </c>
      <c r="AB46" s="139">
        <v>2012</v>
      </c>
    </row>
    <row r="47" spans="1:28" s="18" customFormat="1" ht="13.5" customHeight="1">
      <c r="A47" s="139">
        <v>2013</v>
      </c>
      <c r="B47" s="142">
        <v>99.6</v>
      </c>
      <c r="C47" s="144">
        <v>105.9</v>
      </c>
      <c r="D47" s="144">
        <v>106.3</v>
      </c>
      <c r="E47" s="144">
        <v>119.5</v>
      </c>
      <c r="F47" s="144">
        <v>105.9</v>
      </c>
      <c r="G47" s="144">
        <v>109.4</v>
      </c>
      <c r="H47" s="144">
        <v>118.6</v>
      </c>
      <c r="I47" s="144">
        <v>97.1</v>
      </c>
      <c r="J47" s="144">
        <v>97.9</v>
      </c>
      <c r="K47" s="144">
        <v>99</v>
      </c>
      <c r="L47" s="144">
        <v>110.7</v>
      </c>
      <c r="M47" s="144">
        <v>98.1</v>
      </c>
      <c r="N47" s="144">
        <v>99.2</v>
      </c>
      <c r="O47" s="144">
        <v>99</v>
      </c>
      <c r="P47" s="144">
        <v>120.3</v>
      </c>
      <c r="Q47" s="144">
        <v>101.5</v>
      </c>
      <c r="R47" s="144">
        <v>100.9</v>
      </c>
      <c r="S47" s="144">
        <v>101.4</v>
      </c>
      <c r="T47" s="144">
        <v>106.9</v>
      </c>
      <c r="U47" s="144">
        <v>112</v>
      </c>
      <c r="V47" s="144">
        <v>97.7</v>
      </c>
      <c r="W47" s="144">
        <v>103.7</v>
      </c>
      <c r="X47" s="144">
        <v>131.5</v>
      </c>
      <c r="Y47" s="144">
        <v>112.9</v>
      </c>
      <c r="Z47" s="144">
        <v>122.1</v>
      </c>
      <c r="AA47" s="144">
        <v>110.1</v>
      </c>
      <c r="AB47" s="139">
        <v>2013</v>
      </c>
    </row>
    <row r="48" spans="1:28" s="18" customFormat="1" ht="13.5" customHeight="1">
      <c r="A48" s="139">
        <v>2014</v>
      </c>
      <c r="B48" s="142">
        <v>99.5</v>
      </c>
      <c r="C48" s="144">
        <v>102.2</v>
      </c>
      <c r="D48" s="144">
        <v>106.8</v>
      </c>
      <c r="E48" s="141" t="s">
        <v>50</v>
      </c>
      <c r="F48" s="144">
        <v>106.4</v>
      </c>
      <c r="G48" s="141" t="s">
        <v>50</v>
      </c>
      <c r="H48" s="141" t="s">
        <v>50</v>
      </c>
      <c r="I48" s="144">
        <v>94.4</v>
      </c>
      <c r="J48" s="144">
        <v>97.4</v>
      </c>
      <c r="K48" s="141" t="s">
        <v>50</v>
      </c>
      <c r="L48" s="141" t="s">
        <v>50</v>
      </c>
      <c r="M48" s="141" t="s">
        <v>50</v>
      </c>
      <c r="N48" s="144">
        <v>100.6</v>
      </c>
      <c r="O48" s="144">
        <v>92.1</v>
      </c>
      <c r="P48" s="144">
        <v>126.8</v>
      </c>
      <c r="Q48" s="144">
        <v>100.1</v>
      </c>
      <c r="R48" s="141" t="s">
        <v>50</v>
      </c>
      <c r="S48" s="141" t="s">
        <v>50</v>
      </c>
      <c r="T48" s="144">
        <v>106.4</v>
      </c>
      <c r="U48" s="141" t="s">
        <v>50</v>
      </c>
      <c r="V48" s="141" t="s">
        <v>50</v>
      </c>
      <c r="W48" s="141" t="s">
        <v>50</v>
      </c>
      <c r="X48" s="144">
        <v>137.9</v>
      </c>
      <c r="Y48" s="141" t="s">
        <v>50</v>
      </c>
      <c r="Z48" s="141" t="s">
        <v>50</v>
      </c>
      <c r="AA48" s="141" t="s">
        <v>50</v>
      </c>
      <c r="AB48" s="139">
        <v>2014</v>
      </c>
    </row>
    <row r="49" spans="1:28" s="18" customFormat="1" ht="13.5" customHeight="1">
      <c r="A49" s="139"/>
      <c r="B49" s="142"/>
      <c r="C49" s="144"/>
      <c r="D49" s="144"/>
      <c r="E49" s="141"/>
      <c r="F49" s="144"/>
      <c r="G49" s="141"/>
      <c r="H49" s="141"/>
      <c r="I49" s="144"/>
      <c r="J49" s="144"/>
      <c r="K49" s="141"/>
      <c r="L49" s="141"/>
      <c r="M49" s="141"/>
      <c r="N49" s="144"/>
      <c r="O49" s="144"/>
      <c r="P49" s="144"/>
      <c r="Q49" s="144"/>
      <c r="R49" s="141"/>
      <c r="S49" s="141"/>
      <c r="T49" s="144"/>
      <c r="U49" s="141"/>
      <c r="V49" s="141"/>
      <c r="W49" s="141"/>
      <c r="X49" s="144"/>
      <c r="Y49" s="141"/>
      <c r="Z49" s="141"/>
      <c r="AA49" s="141"/>
      <c r="AB49" s="139"/>
    </row>
    <row r="50" spans="1:28" s="129" customFormat="1" ht="13.5" customHeight="1">
      <c r="A50" s="132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39"/>
    </row>
    <row r="51" spans="1:28" s="18" customFormat="1" ht="13.5" customHeight="1">
      <c r="A51" s="137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38"/>
    </row>
    <row r="52" spans="1:28" s="18" customFormat="1" ht="13.5" customHeight="1">
      <c r="A52" s="139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39"/>
    </row>
    <row r="53" spans="1:28" s="18" customFormat="1" ht="13.5" customHeight="1">
      <c r="A53" s="139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39"/>
    </row>
    <row r="54" spans="1:28" s="18" customFormat="1" ht="13.5" customHeight="1">
      <c r="A54" s="139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39"/>
    </row>
    <row r="55" spans="1:28" s="18" customFormat="1" ht="13.5" customHeight="1">
      <c r="A55" s="139"/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39"/>
    </row>
    <row r="56" spans="1:28" s="18" customFormat="1" ht="13.5" customHeight="1">
      <c r="A56" s="139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39"/>
    </row>
    <row r="57" spans="1:28" s="18" customFormat="1" ht="13.5" customHeight="1">
      <c r="A57" s="139"/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39"/>
    </row>
    <row r="58" spans="1:28" s="18" customFormat="1" ht="13.5" customHeight="1">
      <c r="A58" s="139"/>
      <c r="B58" s="145"/>
      <c r="C58" s="145"/>
      <c r="D58" s="145"/>
      <c r="E58" s="141"/>
      <c r="F58" s="145"/>
      <c r="G58" s="141"/>
      <c r="H58" s="141"/>
      <c r="I58" s="145"/>
      <c r="J58" s="145"/>
      <c r="K58" s="141"/>
      <c r="L58" s="141"/>
      <c r="M58" s="141"/>
      <c r="N58" s="145"/>
      <c r="O58" s="145"/>
      <c r="P58" s="145"/>
      <c r="Q58" s="145"/>
      <c r="R58" s="141"/>
      <c r="S58" s="141"/>
      <c r="T58" s="145"/>
      <c r="U58" s="141"/>
      <c r="V58" s="141"/>
      <c r="W58" s="141"/>
      <c r="X58" s="145"/>
      <c r="Y58" s="141"/>
      <c r="Z58" s="141"/>
      <c r="AA58" s="141"/>
      <c r="AB58" s="139"/>
    </row>
    <row r="59" spans="1:28" s="18" customFormat="1" ht="13.5" customHeight="1">
      <c r="A59" s="139"/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39"/>
    </row>
    <row r="60" spans="1:28" s="18" customFormat="1" ht="13.5" customHeight="1">
      <c r="A60" s="139"/>
      <c r="B60" s="142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39"/>
    </row>
    <row r="61" spans="1:28" s="18" customFormat="1" ht="13.5" customHeight="1">
      <c r="A61" s="139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39"/>
    </row>
    <row r="62" spans="1:28" s="18" customFormat="1" ht="13.5" customHeight="1">
      <c r="A62" s="139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39"/>
    </row>
    <row r="63" spans="1:28" s="18" customFormat="1" ht="13.5" customHeight="1">
      <c r="A63" s="139"/>
      <c r="B63" s="142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39"/>
    </row>
    <row r="64" spans="1:28" s="18" customFormat="1" ht="13.5" customHeight="1">
      <c r="A64" s="139"/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39"/>
    </row>
    <row r="65" spans="1:28" ht="13.5" customHeight="1">
      <c r="A65" s="119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19"/>
    </row>
    <row r="66" spans="1:28" ht="13.5" customHeight="1">
      <c r="A66" s="119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1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15:N15"/>
    <mergeCell ref="O15:AA15"/>
    <mergeCell ref="B23:N23"/>
    <mergeCell ref="O23:AA23"/>
    <mergeCell ref="B6:N6"/>
    <mergeCell ref="O6:AA6"/>
    <mergeCell ref="B32:N32"/>
    <mergeCell ref="O32:AA32"/>
    <mergeCell ref="B59:N59"/>
    <mergeCell ref="O59:AA59"/>
    <mergeCell ref="B41:N41"/>
    <mergeCell ref="O41:AA41"/>
    <mergeCell ref="B50:N50"/>
    <mergeCell ref="O50:AA50"/>
    <mergeCell ref="B51:N51"/>
    <mergeCell ref="O51:AA51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44" display="8    Bruttolöhne und -gehälter je Arbeitnehmer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7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6640625" style="105" customWidth="1"/>
    <col min="2" max="2" width="7.88671875" style="105" customWidth="1"/>
    <col min="3" max="3" width="7.21875" style="105" customWidth="1"/>
    <col min="4" max="4" width="6.88671875" style="105" customWidth="1"/>
    <col min="5" max="6" width="8.109375" style="105" customWidth="1"/>
    <col min="7" max="8" width="7.21875" style="105" customWidth="1"/>
    <col min="9" max="9" width="9.109375" style="105" customWidth="1"/>
    <col min="10" max="10" width="9.88671875" style="105" customWidth="1"/>
    <col min="11" max="11" width="9.109375" style="105" customWidth="1"/>
    <col min="12" max="16384" width="11.5546875" style="105"/>
  </cols>
  <sheetData>
    <row r="1" spans="1:15" ht="24" customHeight="1">
      <c r="A1" s="216" t="s">
        <v>181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5" ht="12" customHeight="1">
      <c r="F2" s="106"/>
      <c r="G2" s="107"/>
    </row>
    <row r="3" spans="1:15" s="109" customFormat="1" ht="12" customHeight="1">
      <c r="A3" s="178" t="s">
        <v>0</v>
      </c>
      <c r="B3" s="180" t="s">
        <v>86</v>
      </c>
      <c r="C3" s="180" t="s">
        <v>7</v>
      </c>
      <c r="D3" s="183" t="s">
        <v>8</v>
      </c>
      <c r="E3" s="184"/>
      <c r="F3" s="184"/>
      <c r="G3" s="185"/>
      <c r="H3" s="183" t="s">
        <v>9</v>
      </c>
      <c r="I3" s="184"/>
      <c r="J3" s="184"/>
      <c r="K3" s="184"/>
    </row>
    <row r="4" spans="1:15" s="109" customFormat="1" ht="102">
      <c r="A4" s="179"/>
      <c r="B4" s="181"/>
      <c r="C4" s="182"/>
      <c r="D4" s="123" t="s">
        <v>10</v>
      </c>
      <c r="E4" s="123" t="s">
        <v>138</v>
      </c>
      <c r="F4" s="123" t="s">
        <v>139</v>
      </c>
      <c r="G4" s="123" t="s">
        <v>3</v>
      </c>
      <c r="H4" s="123" t="s">
        <v>10</v>
      </c>
      <c r="I4" s="123" t="s">
        <v>162</v>
      </c>
      <c r="J4" s="123" t="s">
        <v>140</v>
      </c>
      <c r="K4" s="124" t="s">
        <v>141</v>
      </c>
    </row>
    <row r="5" spans="1:15" s="109" customFormat="1" ht="12" customHeight="1"/>
    <row r="6" spans="1:15" s="109" customFormat="1" ht="13.5" customHeight="1">
      <c r="B6" s="176" t="s">
        <v>6</v>
      </c>
      <c r="C6" s="176"/>
      <c r="D6" s="176"/>
      <c r="E6" s="176"/>
      <c r="F6" s="176"/>
      <c r="G6" s="176"/>
      <c r="H6" s="176"/>
      <c r="I6" s="176"/>
      <c r="J6" s="176"/>
      <c r="K6" s="176"/>
    </row>
    <row r="7" spans="1:15" s="109" customFormat="1" ht="13.5" customHeight="1">
      <c r="A7" s="117">
        <v>2008</v>
      </c>
      <c r="B7" s="148">
        <v>24.85</v>
      </c>
      <c r="C7" s="148">
        <v>13.21</v>
      </c>
      <c r="D7" s="148">
        <v>29.96</v>
      </c>
      <c r="E7" s="148">
        <v>33.380000000000003</v>
      </c>
      <c r="F7" s="148">
        <v>33.15</v>
      </c>
      <c r="G7" s="148">
        <v>22.55</v>
      </c>
      <c r="H7" s="148">
        <v>24</v>
      </c>
      <c r="I7" s="148">
        <v>22.78</v>
      </c>
      <c r="J7" s="148">
        <v>24.4</v>
      </c>
      <c r="K7" s="148">
        <v>24.55</v>
      </c>
      <c r="L7" s="125"/>
      <c r="M7" s="125"/>
      <c r="N7" s="125"/>
      <c r="O7" s="125"/>
    </row>
    <row r="8" spans="1:15" s="109" customFormat="1" ht="13.5" customHeight="1">
      <c r="A8" s="117">
        <v>2009</v>
      </c>
      <c r="B8" s="148">
        <v>25.79</v>
      </c>
      <c r="C8" s="148">
        <v>13.95</v>
      </c>
      <c r="D8" s="148">
        <v>31.79</v>
      </c>
      <c r="E8" s="148">
        <v>35.369999999999997</v>
      </c>
      <c r="F8" s="148">
        <v>35.090000000000003</v>
      </c>
      <c r="G8" s="148">
        <v>24.17</v>
      </c>
      <c r="H8" s="148">
        <v>24.83</v>
      </c>
      <c r="I8" s="148">
        <v>23.21</v>
      </c>
      <c r="J8" s="148">
        <v>24.9</v>
      </c>
      <c r="K8" s="148">
        <v>25.79</v>
      </c>
      <c r="L8" s="125"/>
      <c r="M8" s="125"/>
      <c r="N8" s="125"/>
      <c r="O8" s="125"/>
    </row>
    <row r="9" spans="1:15" s="109" customFormat="1" ht="13.5" customHeight="1">
      <c r="A9" s="117">
        <v>2010</v>
      </c>
      <c r="B9" s="148">
        <v>26.19</v>
      </c>
      <c r="C9" s="148">
        <v>14.2</v>
      </c>
      <c r="D9" s="148">
        <v>32.24</v>
      </c>
      <c r="E9" s="148">
        <v>35.590000000000003</v>
      </c>
      <c r="F9" s="148">
        <v>35.299999999999997</v>
      </c>
      <c r="G9" s="148">
        <v>24.98</v>
      </c>
      <c r="H9" s="148">
        <v>25.22</v>
      </c>
      <c r="I9" s="148">
        <v>23.63</v>
      </c>
      <c r="J9" s="148">
        <v>24.99</v>
      </c>
      <c r="K9" s="148">
        <v>26.31</v>
      </c>
      <c r="L9" s="125"/>
      <c r="M9" s="125"/>
      <c r="N9" s="125"/>
      <c r="O9" s="125"/>
    </row>
    <row r="10" spans="1:15" s="109" customFormat="1" ht="13.5" customHeight="1">
      <c r="A10" s="117">
        <v>2011</v>
      </c>
      <c r="B10" s="148">
        <v>26.87</v>
      </c>
      <c r="C10" s="148">
        <v>14.58</v>
      </c>
      <c r="D10" s="148">
        <v>32.61</v>
      </c>
      <c r="E10" s="148">
        <v>35.61</v>
      </c>
      <c r="F10" s="148">
        <v>35.56</v>
      </c>
      <c r="G10" s="148">
        <v>26.05</v>
      </c>
      <c r="H10" s="148">
        <v>25.93</v>
      </c>
      <c r="I10" s="148">
        <v>23.76</v>
      </c>
      <c r="J10" s="148">
        <v>25.95</v>
      </c>
      <c r="K10" s="148">
        <v>27.32</v>
      </c>
      <c r="L10" s="125"/>
      <c r="M10" s="125"/>
      <c r="N10" s="125"/>
      <c r="O10" s="125"/>
    </row>
    <row r="11" spans="1:15" s="109" customFormat="1" ht="13.5" customHeight="1">
      <c r="A11" s="117">
        <v>2012</v>
      </c>
      <c r="B11" s="148">
        <v>27.59</v>
      </c>
      <c r="C11" s="148">
        <v>15.39</v>
      </c>
      <c r="D11" s="148">
        <v>32.619999999999997</v>
      </c>
      <c r="E11" s="148">
        <v>36.1</v>
      </c>
      <c r="F11" s="148">
        <v>35.909999999999997</v>
      </c>
      <c r="G11" s="148">
        <v>25.11</v>
      </c>
      <c r="H11" s="148">
        <v>26.78</v>
      </c>
      <c r="I11" s="148">
        <v>25.02</v>
      </c>
      <c r="J11" s="148">
        <v>26.66</v>
      </c>
      <c r="K11" s="148">
        <v>27.98</v>
      </c>
      <c r="L11" s="125"/>
      <c r="M11" s="125"/>
      <c r="N11" s="125"/>
      <c r="O11" s="125"/>
    </row>
    <row r="12" spans="1:15" s="109" customFormat="1" ht="13.5" customHeight="1">
      <c r="A12" s="117">
        <v>2013</v>
      </c>
      <c r="B12" s="148">
        <v>28.4</v>
      </c>
      <c r="C12" s="148">
        <v>16.100000000000001</v>
      </c>
      <c r="D12" s="148">
        <v>33.33</v>
      </c>
      <c r="E12" s="148">
        <v>37.33</v>
      </c>
      <c r="F12" s="148">
        <v>37.26</v>
      </c>
      <c r="G12" s="148">
        <v>24.79</v>
      </c>
      <c r="H12" s="148">
        <v>27.62</v>
      </c>
      <c r="I12" s="148">
        <v>25.97</v>
      </c>
      <c r="J12" s="148">
        <v>27.01</v>
      </c>
      <c r="K12" s="148">
        <v>29.01</v>
      </c>
      <c r="L12" s="125"/>
      <c r="M12" s="125"/>
      <c r="N12" s="125"/>
      <c r="O12" s="125"/>
    </row>
    <row r="13" spans="1:15" s="109" customFormat="1" ht="13.5" customHeight="1">
      <c r="A13" s="117">
        <v>2014</v>
      </c>
      <c r="B13" s="148">
        <v>28.85</v>
      </c>
      <c r="C13" s="148">
        <v>15.49</v>
      </c>
      <c r="D13" s="148">
        <v>33.76</v>
      </c>
      <c r="E13" s="148">
        <v>38.1</v>
      </c>
      <c r="F13" s="148">
        <v>37.99</v>
      </c>
      <c r="G13" s="148">
        <v>24.61</v>
      </c>
      <c r="H13" s="148">
        <v>28.09</v>
      </c>
      <c r="I13" s="148">
        <v>26.31</v>
      </c>
      <c r="J13" s="148">
        <v>27.15</v>
      </c>
      <c r="K13" s="148">
        <v>29.8</v>
      </c>
      <c r="L13" s="125"/>
      <c r="M13" s="125"/>
      <c r="N13" s="125"/>
      <c r="O13" s="125"/>
    </row>
    <row r="14" spans="1:15" s="109" customFormat="1" ht="13.5" customHeight="1">
      <c r="B14" s="148"/>
    </row>
    <row r="15" spans="1:15" s="109" customFormat="1" ht="13.5" customHeight="1">
      <c r="B15" s="176" t="s">
        <v>143</v>
      </c>
      <c r="C15" s="176"/>
      <c r="D15" s="176"/>
      <c r="E15" s="176"/>
      <c r="F15" s="176"/>
      <c r="G15" s="176"/>
      <c r="H15" s="176"/>
      <c r="I15" s="176"/>
      <c r="J15" s="176"/>
      <c r="K15" s="176"/>
    </row>
    <row r="16" spans="1:15" s="109" customFormat="1" ht="13.5" customHeight="1">
      <c r="A16" s="117">
        <v>2009</v>
      </c>
      <c r="B16" s="110">
        <f t="shared" ref="B16:B21" si="0">ROUND(B8/B7*100-100,5)</f>
        <v>3.7827000000000002</v>
      </c>
      <c r="C16" s="110">
        <f t="shared" ref="C16:E21" si="1">ROUND(C8/C7*100-100,5)</f>
        <v>5.60182</v>
      </c>
      <c r="D16" s="110">
        <f t="shared" si="1"/>
        <v>6.1081399999999997</v>
      </c>
      <c r="E16" s="110">
        <f t="shared" si="1"/>
        <v>5.9616499999999997</v>
      </c>
      <c r="F16" s="110">
        <f t="shared" ref="F16:K21" si="2">ROUND(F8/F7*100-100,5)</f>
        <v>5.8521900000000002</v>
      </c>
      <c r="G16" s="110">
        <f t="shared" si="2"/>
        <v>7.1840400000000004</v>
      </c>
      <c r="H16" s="110">
        <f t="shared" si="2"/>
        <v>3.4583300000000001</v>
      </c>
      <c r="I16" s="110">
        <f t="shared" si="2"/>
        <v>1.8876200000000001</v>
      </c>
      <c r="J16" s="110">
        <f t="shared" si="2"/>
        <v>2.0491799999999998</v>
      </c>
      <c r="K16" s="110">
        <f t="shared" si="2"/>
        <v>5.0509199999999996</v>
      </c>
    </row>
    <row r="17" spans="1:13" s="109" customFormat="1" ht="13.5" customHeight="1">
      <c r="A17" s="117">
        <v>2010</v>
      </c>
      <c r="B17" s="110">
        <f t="shared" si="0"/>
        <v>1.5509900000000001</v>
      </c>
      <c r="C17" s="110">
        <f t="shared" si="1"/>
        <v>1.7921100000000001</v>
      </c>
      <c r="D17" s="110">
        <f t="shared" si="1"/>
        <v>1.41554</v>
      </c>
      <c r="E17" s="110">
        <f t="shared" si="1"/>
        <v>0.622</v>
      </c>
      <c r="F17" s="110">
        <f t="shared" si="2"/>
        <v>0.59845999999999999</v>
      </c>
      <c r="G17" s="110">
        <f t="shared" si="2"/>
        <v>3.3512599999999999</v>
      </c>
      <c r="H17" s="110">
        <f t="shared" si="2"/>
        <v>1.5706800000000001</v>
      </c>
      <c r="I17" s="110">
        <f t="shared" si="2"/>
        <v>1.8095600000000001</v>
      </c>
      <c r="J17" s="110">
        <f t="shared" si="2"/>
        <v>0.36144999999999999</v>
      </c>
      <c r="K17" s="110">
        <f t="shared" si="2"/>
        <v>2.0162900000000001</v>
      </c>
    </row>
    <row r="18" spans="1:13" s="109" customFormat="1" ht="13.5" customHeight="1">
      <c r="A18" s="117">
        <v>2011</v>
      </c>
      <c r="B18" s="110">
        <f t="shared" si="0"/>
        <v>2.5964100000000001</v>
      </c>
      <c r="C18" s="110">
        <f t="shared" si="1"/>
        <v>2.6760600000000001</v>
      </c>
      <c r="D18" s="110">
        <f t="shared" si="1"/>
        <v>1.14764</v>
      </c>
      <c r="E18" s="110">
        <f t="shared" si="1"/>
        <v>5.62E-2</v>
      </c>
      <c r="F18" s="110">
        <f t="shared" si="2"/>
        <v>0.73653999999999997</v>
      </c>
      <c r="G18" s="110">
        <f t="shared" si="2"/>
        <v>4.2834300000000001</v>
      </c>
      <c r="H18" s="110">
        <f t="shared" si="2"/>
        <v>2.8152300000000001</v>
      </c>
      <c r="I18" s="110">
        <f t="shared" si="2"/>
        <v>0.55015000000000003</v>
      </c>
      <c r="J18" s="110">
        <f t="shared" si="2"/>
        <v>3.8415400000000002</v>
      </c>
      <c r="K18" s="110">
        <f t="shared" si="2"/>
        <v>3.8388399999999998</v>
      </c>
    </row>
    <row r="19" spans="1:13" s="109" customFormat="1" ht="13.5" customHeight="1">
      <c r="A19" s="117">
        <v>2012</v>
      </c>
      <c r="B19" s="110">
        <f t="shared" si="0"/>
        <v>2.67957</v>
      </c>
      <c r="C19" s="110">
        <f t="shared" si="1"/>
        <v>5.5555599999999998</v>
      </c>
      <c r="D19" s="110">
        <f t="shared" si="1"/>
        <v>3.0669999999999999E-2</v>
      </c>
      <c r="E19" s="110">
        <f t="shared" si="1"/>
        <v>1.37602</v>
      </c>
      <c r="F19" s="110">
        <f t="shared" si="2"/>
        <v>0.98424999999999996</v>
      </c>
      <c r="G19" s="110">
        <f t="shared" si="2"/>
        <v>-3.6084499999999999</v>
      </c>
      <c r="H19" s="110">
        <f t="shared" si="2"/>
        <v>3.27806</v>
      </c>
      <c r="I19" s="110">
        <f t="shared" si="2"/>
        <v>5.3030299999999997</v>
      </c>
      <c r="J19" s="110">
        <f t="shared" si="2"/>
        <v>2.73603</v>
      </c>
      <c r="K19" s="110">
        <f t="shared" si="2"/>
        <v>2.41581</v>
      </c>
    </row>
    <row r="20" spans="1:13" s="109" customFormat="1" ht="13.5" customHeight="1">
      <c r="A20" s="117">
        <v>2013</v>
      </c>
      <c r="B20" s="110">
        <f t="shared" si="0"/>
        <v>2.9358499999999998</v>
      </c>
      <c r="C20" s="110">
        <f t="shared" si="1"/>
        <v>4.6133899999999999</v>
      </c>
      <c r="D20" s="110">
        <f t="shared" si="1"/>
        <v>2.17658</v>
      </c>
      <c r="E20" s="110">
        <f t="shared" si="1"/>
        <v>3.4072</v>
      </c>
      <c r="F20" s="110">
        <f t="shared" si="2"/>
        <v>3.7593999999999999</v>
      </c>
      <c r="G20" s="110">
        <f t="shared" si="2"/>
        <v>-1.2743899999999999</v>
      </c>
      <c r="H20" s="110">
        <f t="shared" si="2"/>
        <v>3.1366700000000001</v>
      </c>
      <c r="I20" s="110">
        <f t="shared" si="2"/>
        <v>3.7969599999999999</v>
      </c>
      <c r="J20" s="110">
        <f t="shared" si="2"/>
        <v>1.3128299999999999</v>
      </c>
      <c r="K20" s="110">
        <f t="shared" si="2"/>
        <v>3.6812</v>
      </c>
    </row>
    <row r="21" spans="1:13" s="109" customFormat="1" ht="13.5" customHeight="1">
      <c r="A21" s="117">
        <v>2014</v>
      </c>
      <c r="B21" s="110">
        <f t="shared" si="0"/>
        <v>1.5845100000000001</v>
      </c>
      <c r="C21" s="110">
        <f t="shared" si="1"/>
        <v>-3.7888199999999999</v>
      </c>
      <c r="D21" s="110">
        <f t="shared" si="1"/>
        <v>1.29013</v>
      </c>
      <c r="E21" s="110">
        <f t="shared" si="1"/>
        <v>2.0626799999999998</v>
      </c>
      <c r="F21" s="110">
        <f t="shared" si="2"/>
        <v>1.9592099999999999</v>
      </c>
      <c r="G21" s="110">
        <f t="shared" si="2"/>
        <v>-0.72609999999999997</v>
      </c>
      <c r="H21" s="110">
        <f t="shared" si="2"/>
        <v>1.70167</v>
      </c>
      <c r="I21" s="110">
        <f t="shared" si="2"/>
        <v>1.3091999999999999</v>
      </c>
      <c r="J21" s="110">
        <f t="shared" si="2"/>
        <v>0.51832999999999996</v>
      </c>
      <c r="K21" s="110">
        <f t="shared" si="2"/>
        <v>2.7231999999999998</v>
      </c>
    </row>
    <row r="22" spans="1:13" s="109" customFormat="1" ht="13.5" customHeight="1"/>
    <row r="23" spans="1:13" s="109" customFormat="1" ht="13.5" customHeight="1">
      <c r="B23" s="176" t="s">
        <v>194</v>
      </c>
      <c r="C23" s="176"/>
      <c r="D23" s="176"/>
      <c r="E23" s="176"/>
      <c r="F23" s="176"/>
      <c r="G23" s="176"/>
      <c r="H23" s="176"/>
      <c r="I23" s="176"/>
      <c r="J23" s="176"/>
      <c r="K23" s="176"/>
    </row>
    <row r="24" spans="1:13" s="109" customFormat="1" ht="13.5" customHeight="1">
      <c r="A24" s="117">
        <v>2008</v>
      </c>
      <c r="B24" s="111">
        <v>100</v>
      </c>
      <c r="C24" s="112">
        <f>ROUND(C7/B7*100,5)</f>
        <v>53.158949999999997</v>
      </c>
      <c r="D24" s="112">
        <f t="shared" ref="D24:K24" si="3">ROUND(D7/C7*100,5)</f>
        <v>226.79787999999999</v>
      </c>
      <c r="E24" s="112">
        <f t="shared" si="3"/>
        <v>111.41522000000001</v>
      </c>
      <c r="F24" s="112">
        <f t="shared" si="3"/>
        <v>99.310959999999994</v>
      </c>
      <c r="G24" s="112">
        <f t="shared" si="3"/>
        <v>68.02413</v>
      </c>
      <c r="H24" s="112">
        <f t="shared" si="3"/>
        <v>106.43016</v>
      </c>
      <c r="I24" s="112">
        <f t="shared" si="3"/>
        <v>94.916669999999996</v>
      </c>
      <c r="J24" s="112">
        <f t="shared" si="3"/>
        <v>107.11150000000001</v>
      </c>
      <c r="K24" s="112">
        <f t="shared" si="3"/>
        <v>100.61475</v>
      </c>
    </row>
    <row r="25" spans="1:13" s="109" customFormat="1" ht="13.5" customHeight="1">
      <c r="A25" s="117">
        <v>2009</v>
      </c>
      <c r="B25" s="111">
        <v>100</v>
      </c>
      <c r="C25" s="112">
        <f t="shared" ref="C25:K30" si="4">ROUND(C8/B8*100,5)</f>
        <v>54.090730000000001</v>
      </c>
      <c r="D25" s="112">
        <f t="shared" si="4"/>
        <v>227.8853</v>
      </c>
      <c r="E25" s="112">
        <f t="shared" si="4"/>
        <v>111.26139999999999</v>
      </c>
      <c r="F25" s="112">
        <f t="shared" si="4"/>
        <v>99.208370000000002</v>
      </c>
      <c r="G25" s="112">
        <f t="shared" si="4"/>
        <v>68.880020000000002</v>
      </c>
      <c r="H25" s="112">
        <f t="shared" si="4"/>
        <v>102.73066</v>
      </c>
      <c r="I25" s="112">
        <f t="shared" si="4"/>
        <v>93.475629999999995</v>
      </c>
      <c r="J25" s="112">
        <f t="shared" si="4"/>
        <v>107.28134</v>
      </c>
      <c r="K25" s="112">
        <f t="shared" si="4"/>
        <v>103.57429999999999</v>
      </c>
    </row>
    <row r="26" spans="1:13" s="109" customFormat="1" ht="13.5" customHeight="1">
      <c r="A26" s="117">
        <v>2010</v>
      </c>
      <c r="B26" s="111">
        <v>100</v>
      </c>
      <c r="C26" s="112">
        <f t="shared" si="4"/>
        <v>54.219169999999998</v>
      </c>
      <c r="D26" s="112">
        <f t="shared" si="4"/>
        <v>227.04225</v>
      </c>
      <c r="E26" s="112">
        <f t="shared" si="4"/>
        <v>110.39082000000001</v>
      </c>
      <c r="F26" s="112">
        <f t="shared" si="4"/>
        <v>99.185159999999996</v>
      </c>
      <c r="G26" s="112">
        <f t="shared" si="4"/>
        <v>70.764870000000002</v>
      </c>
      <c r="H26" s="112">
        <f t="shared" si="4"/>
        <v>100.96077</v>
      </c>
      <c r="I26" s="112">
        <f t="shared" si="4"/>
        <v>93.695480000000003</v>
      </c>
      <c r="J26" s="112">
        <f t="shared" si="4"/>
        <v>105.75539999999999</v>
      </c>
      <c r="K26" s="112">
        <f t="shared" si="4"/>
        <v>105.28211</v>
      </c>
    </row>
    <row r="27" spans="1:13" s="109" customFormat="1" ht="13.5" customHeight="1">
      <c r="A27" s="117">
        <v>2011</v>
      </c>
      <c r="B27" s="111">
        <v>100</v>
      </c>
      <c r="C27" s="112">
        <f t="shared" si="4"/>
        <v>54.26126</v>
      </c>
      <c r="D27" s="112">
        <f t="shared" si="4"/>
        <v>223.66255000000001</v>
      </c>
      <c r="E27" s="112">
        <f t="shared" si="4"/>
        <v>109.19963</v>
      </c>
      <c r="F27" s="112">
        <f t="shared" si="4"/>
        <v>99.859589999999997</v>
      </c>
      <c r="G27" s="112">
        <f t="shared" si="4"/>
        <v>73.256469999999993</v>
      </c>
      <c r="H27" s="112">
        <f t="shared" si="4"/>
        <v>99.539349999999999</v>
      </c>
      <c r="I27" s="112">
        <f t="shared" si="4"/>
        <v>91.631320000000002</v>
      </c>
      <c r="J27" s="112">
        <f t="shared" si="4"/>
        <v>109.21717</v>
      </c>
      <c r="K27" s="112">
        <f t="shared" si="4"/>
        <v>105.27938</v>
      </c>
    </row>
    <row r="28" spans="1:13" s="109" customFormat="1" ht="13.5" customHeight="1">
      <c r="A28" s="117">
        <v>2012</v>
      </c>
      <c r="B28" s="111">
        <v>100</v>
      </c>
      <c r="C28" s="112">
        <f t="shared" si="4"/>
        <v>55.781080000000003</v>
      </c>
      <c r="D28" s="112">
        <f t="shared" si="4"/>
        <v>211.95581999999999</v>
      </c>
      <c r="E28" s="112">
        <f t="shared" si="4"/>
        <v>110.6683</v>
      </c>
      <c r="F28" s="112">
        <f t="shared" si="4"/>
        <v>99.473680000000002</v>
      </c>
      <c r="G28" s="112">
        <f t="shared" si="4"/>
        <v>69.924809999999994</v>
      </c>
      <c r="H28" s="112">
        <f t="shared" si="4"/>
        <v>106.65074</v>
      </c>
      <c r="I28" s="112">
        <f t="shared" si="4"/>
        <v>93.427930000000003</v>
      </c>
      <c r="J28" s="112">
        <f t="shared" si="4"/>
        <v>106.55476</v>
      </c>
      <c r="K28" s="112">
        <f t="shared" si="4"/>
        <v>104.95124</v>
      </c>
    </row>
    <row r="29" spans="1:13" s="109" customFormat="1" ht="13.5" customHeight="1">
      <c r="A29" s="117">
        <v>2013</v>
      </c>
      <c r="B29" s="111">
        <v>100</v>
      </c>
      <c r="C29" s="112">
        <f t="shared" si="4"/>
        <v>56.69014</v>
      </c>
      <c r="D29" s="112">
        <f t="shared" si="4"/>
        <v>207.01863</v>
      </c>
      <c r="E29" s="112">
        <f t="shared" si="4"/>
        <v>112.0012</v>
      </c>
      <c r="F29" s="112">
        <f t="shared" si="4"/>
        <v>99.812479999999994</v>
      </c>
      <c r="G29" s="112">
        <f t="shared" si="4"/>
        <v>66.532470000000004</v>
      </c>
      <c r="H29" s="112">
        <f t="shared" si="4"/>
        <v>111.41589</v>
      </c>
      <c r="I29" s="112">
        <f t="shared" si="4"/>
        <v>94.026070000000004</v>
      </c>
      <c r="J29" s="112">
        <f t="shared" si="4"/>
        <v>104.00462</v>
      </c>
      <c r="K29" s="112">
        <f t="shared" si="4"/>
        <v>107.40466000000001</v>
      </c>
    </row>
    <row r="30" spans="1:13" s="109" customFormat="1" ht="13.5" customHeight="1">
      <c r="A30" s="117">
        <v>2014</v>
      </c>
      <c r="B30" s="111">
        <v>100</v>
      </c>
      <c r="C30" s="112">
        <f t="shared" si="4"/>
        <v>53.691510000000001</v>
      </c>
      <c r="D30" s="112">
        <f t="shared" si="4"/>
        <v>217.94705999999999</v>
      </c>
      <c r="E30" s="112">
        <f t="shared" si="4"/>
        <v>112.85545</v>
      </c>
      <c r="F30" s="112">
        <f t="shared" si="4"/>
        <v>99.711290000000005</v>
      </c>
      <c r="G30" s="112">
        <f t="shared" si="4"/>
        <v>64.780209999999997</v>
      </c>
      <c r="H30" s="112">
        <f t="shared" si="4"/>
        <v>114.14059</v>
      </c>
      <c r="I30" s="112">
        <f t="shared" si="4"/>
        <v>93.663229999999999</v>
      </c>
      <c r="J30" s="112">
        <f t="shared" si="4"/>
        <v>103.1927</v>
      </c>
      <c r="K30" s="112">
        <f t="shared" si="4"/>
        <v>109.76058999999999</v>
      </c>
    </row>
    <row r="31" spans="1:13" s="108" customFormat="1" ht="13.5" customHeight="1"/>
    <row r="32" spans="1:13" s="53" customFormat="1" ht="13.5" customHeight="1">
      <c r="A32" s="121"/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54"/>
      <c r="M32" s="54"/>
    </row>
    <row r="33" spans="1:13" s="53" customFormat="1" ht="9" customHeight="1">
      <c r="A33" s="121"/>
      <c r="B33" s="23"/>
      <c r="C33" s="23"/>
      <c r="D33" s="23"/>
      <c r="E33" s="23"/>
      <c r="F33" s="23"/>
      <c r="G33" s="23"/>
      <c r="H33" s="23"/>
      <c r="I33" s="23"/>
      <c r="J33" s="7"/>
      <c r="K33" s="23"/>
      <c r="L33" s="23"/>
      <c r="M33" s="23"/>
    </row>
    <row r="34" spans="1:13" s="53" customFormat="1" ht="9" customHeight="1">
      <c r="A34" s="121"/>
      <c r="B34" s="23"/>
      <c r="C34" s="23"/>
      <c r="D34" s="23"/>
      <c r="E34" s="23"/>
      <c r="F34" s="23"/>
      <c r="G34" s="23"/>
      <c r="H34" s="23"/>
      <c r="I34" s="23"/>
      <c r="J34" s="7"/>
      <c r="K34" s="23"/>
      <c r="L34" s="23"/>
      <c r="M34" s="23"/>
    </row>
    <row r="35" spans="1:13" s="53" customFormat="1" ht="9" customHeight="1">
      <c r="A35" s="121"/>
      <c r="B35" s="23"/>
      <c r="C35" s="23"/>
      <c r="D35" s="23"/>
      <c r="E35" s="23"/>
      <c r="F35" s="23"/>
      <c r="G35" s="23"/>
      <c r="H35" s="23"/>
      <c r="I35" s="23"/>
      <c r="J35" s="7"/>
      <c r="K35" s="23"/>
      <c r="L35" s="23"/>
      <c r="M35" s="23"/>
    </row>
    <row r="36" spans="1:13" s="53" customFormat="1" ht="9" customHeight="1">
      <c r="A36" s="121"/>
      <c r="B36" s="23"/>
      <c r="C36" s="23"/>
      <c r="D36" s="23"/>
      <c r="E36" s="23"/>
      <c r="F36" s="23"/>
      <c r="G36" s="23"/>
      <c r="H36" s="23"/>
      <c r="I36" s="23"/>
      <c r="J36" s="7"/>
      <c r="K36" s="23"/>
      <c r="L36" s="23"/>
      <c r="M36" s="23"/>
    </row>
    <row r="37" spans="1:13" s="53" customFormat="1" ht="9" customHeight="1">
      <c r="A37" s="121"/>
      <c r="B37" s="23"/>
      <c r="C37" s="23"/>
      <c r="D37" s="23"/>
      <c r="E37" s="23"/>
      <c r="F37" s="23"/>
      <c r="G37" s="23"/>
      <c r="H37" s="23"/>
      <c r="I37" s="23"/>
      <c r="J37" s="122"/>
      <c r="K37" s="23"/>
      <c r="L37" s="23"/>
      <c r="M37" s="23"/>
    </row>
    <row r="38" spans="1:13" s="53" customFormat="1" ht="9" customHeight="1">
      <c r="A38" s="121"/>
      <c r="B38" s="23"/>
      <c r="C38" s="23"/>
      <c r="D38" s="23"/>
      <c r="E38" s="23"/>
      <c r="F38" s="23"/>
      <c r="G38" s="23"/>
      <c r="H38" s="23"/>
      <c r="I38" s="23"/>
      <c r="J38" s="122"/>
      <c r="K38" s="23"/>
      <c r="L38" s="23"/>
      <c r="M38" s="23"/>
    </row>
    <row r="39" spans="1:13" s="53" customFormat="1" ht="9" customHeight="1">
      <c r="A39" s="121"/>
      <c r="B39" s="23"/>
      <c r="C39" s="23"/>
      <c r="D39" s="23"/>
      <c r="E39" s="23"/>
      <c r="F39" s="23"/>
      <c r="G39" s="23"/>
      <c r="H39" s="23"/>
      <c r="I39" s="23"/>
      <c r="J39" s="122"/>
      <c r="K39" s="23"/>
      <c r="L39" s="23"/>
      <c r="M39" s="23"/>
    </row>
    <row r="40" spans="1:13" s="53" customFormat="1" ht="9" customHeight="1">
      <c r="A40" s="121"/>
      <c r="B40" s="23"/>
      <c r="C40" s="23"/>
      <c r="D40" s="23"/>
      <c r="E40" s="23"/>
      <c r="F40" s="23"/>
      <c r="G40" s="23"/>
      <c r="H40" s="23"/>
      <c r="I40" s="23"/>
      <c r="J40" s="122"/>
      <c r="K40" s="23"/>
      <c r="L40" s="23"/>
      <c r="M40" s="23"/>
    </row>
    <row r="41" spans="1:13" s="53" customFormat="1" ht="9" customHeight="1">
      <c r="A41" s="121"/>
      <c r="B41" s="23"/>
      <c r="C41" s="23"/>
      <c r="D41" s="23"/>
      <c r="E41" s="23"/>
      <c r="F41" s="23"/>
      <c r="G41" s="23"/>
      <c r="H41" s="23"/>
      <c r="I41" s="23"/>
      <c r="J41" s="122"/>
      <c r="K41" s="23"/>
      <c r="L41" s="23"/>
      <c r="M41" s="23"/>
    </row>
    <row r="42" spans="1:13" s="53" customFormat="1" ht="9" customHeight="1">
      <c r="A42" s="121"/>
      <c r="B42" s="23"/>
      <c r="C42" s="23"/>
      <c r="D42" s="23"/>
      <c r="E42" s="23"/>
      <c r="F42" s="23"/>
      <c r="G42" s="23"/>
      <c r="H42" s="23"/>
      <c r="I42" s="23"/>
      <c r="J42" s="122"/>
      <c r="K42" s="23"/>
      <c r="L42" s="23"/>
      <c r="M42" s="23"/>
    </row>
    <row r="43" spans="1:13" s="53" customFormat="1" ht="9" customHeight="1">
      <c r="A43" s="121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45"/>
      <c r="M43" s="45"/>
    </row>
    <row r="44" spans="1:13" s="53" customFormat="1" ht="9" customHeight="1">
      <c r="A44" s="121"/>
      <c r="B44" s="23"/>
      <c r="C44" s="23"/>
      <c r="D44" s="23"/>
      <c r="E44" s="23"/>
      <c r="F44" s="23"/>
      <c r="G44" s="23"/>
      <c r="H44" s="23"/>
      <c r="I44" s="23"/>
      <c r="J44" s="122"/>
      <c r="K44" s="23"/>
      <c r="L44" s="23"/>
      <c r="M44" s="23"/>
    </row>
    <row r="45" spans="1:13" s="53" customFormat="1" ht="9" customHeight="1">
      <c r="A45" s="121"/>
      <c r="B45" s="23"/>
      <c r="C45" s="23"/>
      <c r="D45" s="23"/>
      <c r="E45" s="23"/>
      <c r="F45" s="23"/>
      <c r="G45" s="23"/>
      <c r="H45" s="23"/>
      <c r="I45" s="23"/>
      <c r="J45" s="122"/>
      <c r="K45" s="23"/>
      <c r="L45" s="23"/>
      <c r="M45" s="23"/>
    </row>
    <row r="46" spans="1:13" s="53" customFormat="1" ht="9" customHeight="1">
      <c r="A46" s="121"/>
      <c r="B46" s="23"/>
      <c r="C46" s="23"/>
      <c r="D46" s="23"/>
      <c r="E46" s="23"/>
      <c r="F46" s="23"/>
      <c r="G46" s="23"/>
      <c r="H46" s="23"/>
      <c r="I46" s="23"/>
      <c r="J46" s="122"/>
      <c r="K46" s="23"/>
      <c r="L46" s="23"/>
      <c r="M46" s="23"/>
    </row>
    <row r="47" spans="1:13" s="53" customFormat="1" ht="9" customHeight="1">
      <c r="A47" s="121"/>
      <c r="B47" s="23"/>
      <c r="C47" s="23"/>
      <c r="D47" s="23"/>
      <c r="E47" s="23"/>
      <c r="F47" s="23"/>
      <c r="G47" s="23"/>
      <c r="H47" s="23"/>
      <c r="I47" s="23"/>
      <c r="J47" s="122"/>
      <c r="K47" s="23"/>
      <c r="L47" s="23"/>
      <c r="M47" s="23"/>
    </row>
    <row r="48" spans="1:13" s="108" customFormat="1" ht="9" customHeight="1"/>
    <row r="49" spans="2:12" s="108" customFormat="1" ht="12" customHeight="1"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54"/>
    </row>
    <row r="50" spans="2:12" s="108" customFormat="1" ht="9" customHeight="1"/>
    <row r="51" spans="2:12" s="108" customFormat="1" ht="9" customHeight="1"/>
    <row r="52" spans="2:12" s="108" customFormat="1" ht="9" customHeight="1"/>
    <row r="53" spans="2:12" s="108" customFormat="1" ht="9" customHeight="1"/>
    <row r="54" spans="2:12" s="108" customFormat="1" ht="9" customHeight="1"/>
    <row r="55" spans="2:12" s="108" customFormat="1" ht="9" customHeight="1"/>
    <row r="56" spans="2:12" s="108" customFormat="1" ht="9" customHeight="1"/>
    <row r="57" spans="2:12" s="108" customFormat="1" ht="9" customHeight="1"/>
    <row r="58" spans="2:12" s="108" customFormat="1" ht="9" customHeight="1"/>
    <row r="59" spans="2:12" s="108" customFormat="1" ht="9" customHeight="1"/>
    <row r="60" spans="2:12" s="108" customFormat="1" ht="9" customHeight="1"/>
    <row r="61" spans="2:12" s="108" customFormat="1" ht="9" customHeight="1"/>
    <row r="62" spans="2:12" s="108" customFormat="1" ht="9" customHeight="1"/>
    <row r="63" spans="2:12" s="108" customFormat="1" ht="9" customHeight="1"/>
    <row r="64" spans="2:12" s="108" customFormat="1" ht="9" customHeight="1"/>
    <row r="65" s="108" customFormat="1" ht="9" customHeight="1"/>
    <row r="66" s="108" customFormat="1" ht="9" customHeight="1"/>
    <row r="67" s="108" customFormat="1" ht="9" customHeight="1"/>
    <row r="68" s="108" customFormat="1" ht="9" customHeight="1"/>
    <row r="69" s="108" customFormat="1" ht="9" customHeight="1"/>
    <row r="70" s="108" customFormat="1" ht="9" customHeight="1"/>
    <row r="71" s="108" customFormat="1" ht="9" customHeight="1"/>
    <row r="72" s="108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15:K15"/>
    <mergeCell ref="B23:K23"/>
    <mergeCell ref="B32:K32"/>
    <mergeCell ref="B49:K49"/>
  </mergeCells>
  <hyperlinks>
    <hyperlink ref="A1:K1" location="Inhaltsverzeichnis!A48" display="Inhaltsverzeichnis!A48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7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6640625" style="105" customWidth="1"/>
    <col min="2" max="2" width="7.88671875" style="105" customWidth="1"/>
    <col min="3" max="3" width="7.21875" style="105" customWidth="1"/>
    <col min="4" max="4" width="6.88671875" style="105" customWidth="1"/>
    <col min="5" max="6" width="8.109375" style="105" customWidth="1"/>
    <col min="7" max="8" width="7.21875" style="105" customWidth="1"/>
    <col min="9" max="9" width="8.88671875" style="105" customWidth="1"/>
    <col min="10" max="10" width="9.88671875" style="105" customWidth="1"/>
    <col min="11" max="11" width="9.109375" style="105" customWidth="1"/>
    <col min="12" max="16384" width="11.5546875" style="105"/>
  </cols>
  <sheetData>
    <row r="1" spans="1:15" ht="24" customHeight="1">
      <c r="A1" s="216" t="s">
        <v>182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5" ht="12" customHeight="1">
      <c r="F2" s="106"/>
      <c r="G2" s="107"/>
    </row>
    <row r="3" spans="1:15" s="109" customFormat="1" ht="12" customHeight="1">
      <c r="A3" s="178" t="s">
        <v>0</v>
      </c>
      <c r="B3" s="180" t="s">
        <v>86</v>
      </c>
      <c r="C3" s="180" t="s">
        <v>7</v>
      </c>
      <c r="D3" s="183" t="s">
        <v>8</v>
      </c>
      <c r="E3" s="184"/>
      <c r="F3" s="184"/>
      <c r="G3" s="185"/>
      <c r="H3" s="183" t="s">
        <v>9</v>
      </c>
      <c r="I3" s="184"/>
      <c r="J3" s="184"/>
      <c r="K3" s="184"/>
    </row>
    <row r="4" spans="1:15" s="109" customFormat="1" ht="102">
      <c r="A4" s="179"/>
      <c r="B4" s="181"/>
      <c r="C4" s="182"/>
      <c r="D4" s="123" t="s">
        <v>10</v>
      </c>
      <c r="E4" s="123" t="s">
        <v>138</v>
      </c>
      <c r="F4" s="123" t="s">
        <v>139</v>
      </c>
      <c r="G4" s="123" t="s">
        <v>3</v>
      </c>
      <c r="H4" s="123" t="s">
        <v>10</v>
      </c>
      <c r="I4" s="123" t="s">
        <v>162</v>
      </c>
      <c r="J4" s="123" t="s">
        <v>140</v>
      </c>
      <c r="K4" s="124" t="s">
        <v>141</v>
      </c>
    </row>
    <row r="5" spans="1:15" s="109" customFormat="1" ht="12" customHeight="1"/>
    <row r="6" spans="1:15" s="109" customFormat="1" ht="13.5" customHeight="1">
      <c r="B6" s="176" t="s">
        <v>6</v>
      </c>
      <c r="C6" s="176"/>
      <c r="D6" s="176"/>
      <c r="E6" s="176"/>
      <c r="F6" s="176"/>
      <c r="G6" s="176"/>
      <c r="H6" s="176"/>
      <c r="I6" s="176"/>
      <c r="J6" s="176"/>
      <c r="K6" s="176"/>
    </row>
    <row r="7" spans="1:15" s="109" customFormat="1" ht="13.5" customHeight="1">
      <c r="A7" s="117">
        <v>2008</v>
      </c>
      <c r="B7" s="148">
        <v>20.18</v>
      </c>
      <c r="C7" s="148">
        <v>11.12</v>
      </c>
      <c r="D7" s="148">
        <v>24.62</v>
      </c>
      <c r="E7" s="148">
        <v>27.33</v>
      </c>
      <c r="F7" s="148">
        <v>27</v>
      </c>
      <c r="G7" s="148">
        <v>18.73</v>
      </c>
      <c r="H7" s="148">
        <v>19.440000000000001</v>
      </c>
      <c r="I7" s="148">
        <v>19.07</v>
      </c>
      <c r="J7" s="148">
        <v>19.93</v>
      </c>
      <c r="K7" s="148">
        <v>19.41</v>
      </c>
      <c r="L7" s="125"/>
      <c r="M7" s="125"/>
      <c r="N7" s="125"/>
      <c r="O7" s="125"/>
    </row>
    <row r="8" spans="1:15" s="109" customFormat="1" ht="13.5" customHeight="1">
      <c r="A8" s="117">
        <v>2009</v>
      </c>
      <c r="B8" s="148">
        <v>20.9</v>
      </c>
      <c r="C8" s="148">
        <v>11.72</v>
      </c>
      <c r="D8" s="148">
        <v>25.87</v>
      </c>
      <c r="E8" s="148">
        <v>28.61</v>
      </c>
      <c r="F8" s="148">
        <v>28.4</v>
      </c>
      <c r="G8" s="148">
        <v>20.05</v>
      </c>
      <c r="H8" s="148">
        <v>20.11</v>
      </c>
      <c r="I8" s="148">
        <v>19.45</v>
      </c>
      <c r="J8" s="148">
        <v>20.420000000000002</v>
      </c>
      <c r="K8" s="148">
        <v>20.36</v>
      </c>
      <c r="L8" s="125"/>
      <c r="M8" s="125"/>
      <c r="N8" s="125"/>
      <c r="O8" s="125"/>
    </row>
    <row r="9" spans="1:15" s="109" customFormat="1" ht="13.5" customHeight="1">
      <c r="A9" s="117">
        <v>2010</v>
      </c>
      <c r="B9" s="148">
        <v>21.16</v>
      </c>
      <c r="C9" s="148">
        <v>11.93</v>
      </c>
      <c r="D9" s="148">
        <v>26.26</v>
      </c>
      <c r="E9" s="148">
        <v>28.82</v>
      </c>
      <c r="F9" s="148">
        <v>28.53</v>
      </c>
      <c r="G9" s="148">
        <v>20.73</v>
      </c>
      <c r="H9" s="148">
        <v>20.350000000000001</v>
      </c>
      <c r="I9" s="148">
        <v>19.649999999999999</v>
      </c>
      <c r="J9" s="148">
        <v>20.420000000000002</v>
      </c>
      <c r="K9" s="148">
        <v>20.73</v>
      </c>
      <c r="L9" s="125"/>
      <c r="M9" s="125"/>
      <c r="N9" s="125"/>
      <c r="O9" s="125"/>
    </row>
    <row r="10" spans="1:15" s="109" customFormat="1" ht="13.5" customHeight="1">
      <c r="A10" s="117">
        <v>2011</v>
      </c>
      <c r="B10" s="148">
        <v>21.74</v>
      </c>
      <c r="C10" s="148">
        <v>12.28</v>
      </c>
      <c r="D10" s="148">
        <v>26.89</v>
      </c>
      <c r="E10" s="148">
        <v>29.28</v>
      </c>
      <c r="F10" s="148">
        <v>29.13</v>
      </c>
      <c r="G10" s="148">
        <v>21.66</v>
      </c>
      <c r="H10" s="148">
        <v>20.89</v>
      </c>
      <c r="I10" s="148">
        <v>19.86</v>
      </c>
      <c r="J10" s="148">
        <v>20.89</v>
      </c>
      <c r="K10" s="148">
        <v>21.55</v>
      </c>
      <c r="L10" s="125"/>
      <c r="M10" s="125"/>
      <c r="N10" s="125"/>
      <c r="O10" s="125"/>
    </row>
    <row r="11" spans="1:15" s="109" customFormat="1" ht="13.5" customHeight="1">
      <c r="A11" s="117">
        <v>2012</v>
      </c>
      <c r="B11" s="148">
        <v>22.35</v>
      </c>
      <c r="C11" s="148">
        <v>12.99</v>
      </c>
      <c r="D11" s="148">
        <v>27</v>
      </c>
      <c r="E11" s="148">
        <v>29.82</v>
      </c>
      <c r="F11" s="148">
        <v>29.71</v>
      </c>
      <c r="G11" s="148">
        <v>20.92</v>
      </c>
      <c r="H11" s="148">
        <v>21.6</v>
      </c>
      <c r="I11" s="148">
        <v>20.83</v>
      </c>
      <c r="J11" s="148">
        <v>21.59</v>
      </c>
      <c r="K11" s="148">
        <v>22.12</v>
      </c>
      <c r="L11" s="125"/>
      <c r="M11" s="125"/>
      <c r="N11" s="125"/>
      <c r="O11" s="125"/>
    </row>
    <row r="12" spans="1:15" s="109" customFormat="1" ht="13.5" customHeight="1">
      <c r="A12" s="117">
        <v>2013</v>
      </c>
      <c r="B12" s="148">
        <v>23.11</v>
      </c>
      <c r="C12" s="148">
        <v>13.58</v>
      </c>
      <c r="D12" s="148">
        <v>27.53</v>
      </c>
      <c r="E12" s="148">
        <v>30.73</v>
      </c>
      <c r="F12" s="148">
        <v>30.64</v>
      </c>
      <c r="G12" s="148">
        <v>20.67</v>
      </c>
      <c r="H12" s="148">
        <v>22.41</v>
      </c>
      <c r="I12" s="148">
        <v>21.73</v>
      </c>
      <c r="J12" s="148">
        <v>22.14</v>
      </c>
      <c r="K12" s="148">
        <v>22.99</v>
      </c>
      <c r="L12" s="125"/>
      <c r="M12" s="125"/>
      <c r="N12" s="125"/>
      <c r="O12" s="125"/>
    </row>
    <row r="13" spans="1:15" s="109" customFormat="1" ht="13.5" customHeight="1">
      <c r="A13" s="117">
        <v>2014</v>
      </c>
      <c r="B13" s="148">
        <v>23.52</v>
      </c>
      <c r="C13" s="148">
        <v>13.06</v>
      </c>
      <c r="D13" s="148">
        <v>27.91</v>
      </c>
      <c r="E13" s="148">
        <v>31.4</v>
      </c>
      <c r="F13" s="148">
        <v>31.28</v>
      </c>
      <c r="G13" s="148">
        <v>20.55</v>
      </c>
      <c r="H13" s="148">
        <v>22.85</v>
      </c>
      <c r="I13" s="148">
        <v>22.05</v>
      </c>
      <c r="J13" s="148">
        <v>22.34</v>
      </c>
      <c r="K13" s="148">
        <v>23.66</v>
      </c>
      <c r="L13" s="125"/>
      <c r="M13" s="125"/>
      <c r="N13" s="125"/>
      <c r="O13" s="125"/>
    </row>
    <row r="14" spans="1:15" s="109" customFormat="1" ht="13.5" customHeight="1">
      <c r="B14" s="148"/>
    </row>
    <row r="15" spans="1:15" s="109" customFormat="1" ht="13.5" customHeight="1">
      <c r="B15" s="176" t="s">
        <v>143</v>
      </c>
      <c r="C15" s="176"/>
      <c r="D15" s="176"/>
      <c r="E15" s="176"/>
      <c r="F15" s="176"/>
      <c r="G15" s="176"/>
      <c r="H15" s="176"/>
      <c r="I15" s="176"/>
      <c r="J15" s="176"/>
      <c r="K15" s="176"/>
    </row>
    <row r="16" spans="1:15" s="109" customFormat="1" ht="13.5" customHeight="1">
      <c r="A16" s="117">
        <v>2009</v>
      </c>
      <c r="B16" s="110">
        <f t="shared" ref="B16:K21" si="0">ROUND(B8/B7*100-100,5)</f>
        <v>3.5678899999999998</v>
      </c>
      <c r="C16" s="110">
        <f t="shared" si="0"/>
        <v>5.3956799999999996</v>
      </c>
      <c r="D16" s="110">
        <f t="shared" si="0"/>
        <v>5.0771699999999997</v>
      </c>
      <c r="E16" s="110">
        <f t="shared" si="0"/>
        <v>4.6835000000000004</v>
      </c>
      <c r="F16" s="110">
        <f t="shared" si="0"/>
        <v>5.1851900000000004</v>
      </c>
      <c r="G16" s="110">
        <f t="shared" si="0"/>
        <v>7.0475199999999996</v>
      </c>
      <c r="H16" s="110">
        <f t="shared" si="0"/>
        <v>3.4464999999999999</v>
      </c>
      <c r="I16" s="110">
        <f t="shared" si="0"/>
        <v>1.9926600000000001</v>
      </c>
      <c r="J16" s="110">
        <f t="shared" si="0"/>
        <v>2.4586100000000002</v>
      </c>
      <c r="K16" s="110">
        <f t="shared" si="0"/>
        <v>4.89438</v>
      </c>
    </row>
    <row r="17" spans="1:13" s="109" customFormat="1" ht="13.5" customHeight="1">
      <c r="A17" s="117">
        <v>2010</v>
      </c>
      <c r="B17" s="110">
        <f t="shared" si="0"/>
        <v>1.2440199999999999</v>
      </c>
      <c r="C17" s="110">
        <f t="shared" si="0"/>
        <v>1.7918099999999999</v>
      </c>
      <c r="D17" s="110">
        <f t="shared" si="0"/>
        <v>1.5075400000000001</v>
      </c>
      <c r="E17" s="110">
        <f t="shared" si="0"/>
        <v>0.73401000000000005</v>
      </c>
      <c r="F17" s="110">
        <f t="shared" si="0"/>
        <v>0.45774999999999999</v>
      </c>
      <c r="G17" s="110">
        <f t="shared" si="0"/>
        <v>3.3915199999999999</v>
      </c>
      <c r="H17" s="110">
        <f t="shared" si="0"/>
        <v>1.1934400000000001</v>
      </c>
      <c r="I17" s="110">
        <f t="shared" si="0"/>
        <v>1.0282800000000001</v>
      </c>
      <c r="J17" s="110">
        <f t="shared" si="0"/>
        <v>0</v>
      </c>
      <c r="K17" s="110">
        <f t="shared" si="0"/>
        <v>1.8172900000000001</v>
      </c>
    </row>
    <row r="18" spans="1:13" s="109" customFormat="1" ht="13.5" customHeight="1">
      <c r="A18" s="117">
        <v>2011</v>
      </c>
      <c r="B18" s="110">
        <f t="shared" si="0"/>
        <v>2.7410199999999998</v>
      </c>
      <c r="C18" s="110">
        <f t="shared" si="0"/>
        <v>2.9337800000000001</v>
      </c>
      <c r="D18" s="110">
        <f t="shared" si="0"/>
        <v>2.3990900000000002</v>
      </c>
      <c r="E18" s="110">
        <f t="shared" si="0"/>
        <v>1.5961099999999999</v>
      </c>
      <c r="F18" s="110">
        <f t="shared" si="0"/>
        <v>2.1030500000000001</v>
      </c>
      <c r="G18" s="110">
        <f t="shared" si="0"/>
        <v>4.4862500000000001</v>
      </c>
      <c r="H18" s="110">
        <f t="shared" si="0"/>
        <v>2.6535600000000001</v>
      </c>
      <c r="I18" s="110">
        <f t="shared" si="0"/>
        <v>1.0687</v>
      </c>
      <c r="J18" s="110">
        <f t="shared" si="0"/>
        <v>2.3016700000000001</v>
      </c>
      <c r="K18" s="110">
        <f t="shared" si="0"/>
        <v>3.9556200000000001</v>
      </c>
    </row>
    <row r="19" spans="1:13" s="109" customFormat="1" ht="13.5" customHeight="1">
      <c r="A19" s="117">
        <v>2012</v>
      </c>
      <c r="B19" s="110">
        <f t="shared" si="0"/>
        <v>2.8058900000000002</v>
      </c>
      <c r="C19" s="110">
        <f t="shared" si="0"/>
        <v>5.7817600000000002</v>
      </c>
      <c r="D19" s="110">
        <f t="shared" si="0"/>
        <v>0.40906999999999999</v>
      </c>
      <c r="E19" s="110">
        <f t="shared" si="0"/>
        <v>1.84426</v>
      </c>
      <c r="F19" s="110">
        <f t="shared" si="0"/>
        <v>1.9910699999999999</v>
      </c>
      <c r="G19" s="110">
        <f t="shared" si="0"/>
        <v>-3.4164400000000001</v>
      </c>
      <c r="H19" s="110">
        <f t="shared" si="0"/>
        <v>3.3987599999999998</v>
      </c>
      <c r="I19" s="110">
        <f t="shared" si="0"/>
        <v>4.8841900000000003</v>
      </c>
      <c r="J19" s="110">
        <f t="shared" si="0"/>
        <v>3.3508900000000001</v>
      </c>
      <c r="K19" s="110">
        <f t="shared" si="0"/>
        <v>2.6450100000000001</v>
      </c>
    </row>
    <row r="20" spans="1:13" s="109" customFormat="1" ht="13.5" customHeight="1">
      <c r="A20" s="117">
        <v>2013</v>
      </c>
      <c r="B20" s="110">
        <f t="shared" si="0"/>
        <v>3.4004500000000002</v>
      </c>
      <c r="C20" s="110">
        <f t="shared" si="0"/>
        <v>4.5419600000000004</v>
      </c>
      <c r="D20" s="110">
        <f t="shared" si="0"/>
        <v>1.96296</v>
      </c>
      <c r="E20" s="110">
        <f t="shared" si="0"/>
        <v>3.0516399999999999</v>
      </c>
      <c r="F20" s="110">
        <f t="shared" si="0"/>
        <v>3.1302599999999998</v>
      </c>
      <c r="G20" s="110">
        <f t="shared" si="0"/>
        <v>-1.19503</v>
      </c>
      <c r="H20" s="110">
        <f t="shared" si="0"/>
        <v>3.75</v>
      </c>
      <c r="I20" s="110">
        <f t="shared" si="0"/>
        <v>4.3206899999999999</v>
      </c>
      <c r="J20" s="110">
        <f t="shared" si="0"/>
        <v>2.5474800000000002</v>
      </c>
      <c r="K20" s="110">
        <f t="shared" si="0"/>
        <v>3.93309</v>
      </c>
    </row>
    <row r="21" spans="1:13" s="109" customFormat="1" ht="13.5" customHeight="1">
      <c r="A21" s="117">
        <v>2014</v>
      </c>
      <c r="B21" s="110">
        <f t="shared" si="0"/>
        <v>1.7741199999999999</v>
      </c>
      <c r="C21" s="110">
        <f t="shared" si="0"/>
        <v>-3.8291599999999999</v>
      </c>
      <c r="D21" s="110">
        <f t="shared" si="0"/>
        <v>1.3803099999999999</v>
      </c>
      <c r="E21" s="110">
        <f t="shared" si="0"/>
        <v>2.1802800000000002</v>
      </c>
      <c r="F21" s="110">
        <f t="shared" si="0"/>
        <v>2.0887699999999998</v>
      </c>
      <c r="G21" s="110">
        <f t="shared" si="0"/>
        <v>-0.58055000000000001</v>
      </c>
      <c r="H21" s="110">
        <f t="shared" si="0"/>
        <v>1.9634100000000001</v>
      </c>
      <c r="I21" s="110">
        <f t="shared" si="0"/>
        <v>1.47262</v>
      </c>
      <c r="J21" s="110">
        <f t="shared" si="0"/>
        <v>0.90334000000000003</v>
      </c>
      <c r="K21" s="110">
        <f t="shared" si="0"/>
        <v>2.91431</v>
      </c>
    </row>
    <row r="22" spans="1:13" s="109" customFormat="1" ht="13.5" customHeight="1"/>
    <row r="23" spans="1:13" s="109" customFormat="1" ht="13.5" customHeight="1">
      <c r="B23" s="176" t="s">
        <v>194</v>
      </c>
      <c r="C23" s="176"/>
      <c r="D23" s="176"/>
      <c r="E23" s="176"/>
      <c r="F23" s="176"/>
      <c r="G23" s="176"/>
      <c r="H23" s="176"/>
      <c r="I23" s="176"/>
      <c r="J23" s="176"/>
      <c r="K23" s="176"/>
    </row>
    <row r="24" spans="1:13" s="109" customFormat="1" ht="13.5" customHeight="1">
      <c r="A24" s="117">
        <v>2008</v>
      </c>
      <c r="B24" s="111">
        <v>100</v>
      </c>
      <c r="C24" s="112">
        <f>ROUND(C7/B7*100,5)</f>
        <v>55.104059999999997</v>
      </c>
      <c r="D24" s="112">
        <f t="shared" ref="D24:K24" si="1">ROUND(D7/C7*100,5)</f>
        <v>221.40288000000001</v>
      </c>
      <c r="E24" s="112">
        <f t="shared" si="1"/>
        <v>111.00731</v>
      </c>
      <c r="F24" s="112">
        <f t="shared" si="1"/>
        <v>98.792540000000002</v>
      </c>
      <c r="G24" s="112">
        <f t="shared" si="1"/>
        <v>69.370369999999994</v>
      </c>
      <c r="H24" s="112">
        <f t="shared" si="1"/>
        <v>103.79071</v>
      </c>
      <c r="I24" s="112">
        <f t="shared" si="1"/>
        <v>98.096710000000002</v>
      </c>
      <c r="J24" s="112">
        <f t="shared" si="1"/>
        <v>104.5097</v>
      </c>
      <c r="K24" s="112">
        <f t="shared" si="1"/>
        <v>97.390870000000007</v>
      </c>
    </row>
    <row r="25" spans="1:13" s="109" customFormat="1" ht="13.5" customHeight="1">
      <c r="A25" s="117">
        <v>2009</v>
      </c>
      <c r="B25" s="111">
        <v>100</v>
      </c>
      <c r="C25" s="112">
        <f t="shared" ref="C25:K30" si="2">ROUND(C8/B8*100,5)</f>
        <v>56.076560000000001</v>
      </c>
      <c r="D25" s="112">
        <f t="shared" si="2"/>
        <v>220.73379</v>
      </c>
      <c r="E25" s="112">
        <f t="shared" si="2"/>
        <v>110.59142</v>
      </c>
      <c r="F25" s="112">
        <f t="shared" si="2"/>
        <v>99.265990000000002</v>
      </c>
      <c r="G25" s="112">
        <f t="shared" si="2"/>
        <v>70.598590000000002</v>
      </c>
      <c r="H25" s="112">
        <f t="shared" si="2"/>
        <v>100.29925</v>
      </c>
      <c r="I25" s="112">
        <f t="shared" si="2"/>
        <v>96.718050000000005</v>
      </c>
      <c r="J25" s="112">
        <f t="shared" si="2"/>
        <v>104.98715</v>
      </c>
      <c r="K25" s="112">
        <f t="shared" si="2"/>
        <v>99.70617</v>
      </c>
    </row>
    <row r="26" spans="1:13" s="109" customFormat="1" ht="13.5" customHeight="1">
      <c r="A26" s="117">
        <v>2010</v>
      </c>
      <c r="B26" s="111">
        <v>100</v>
      </c>
      <c r="C26" s="112">
        <f t="shared" si="2"/>
        <v>56.379959999999997</v>
      </c>
      <c r="D26" s="112">
        <f t="shared" si="2"/>
        <v>220.11734999999999</v>
      </c>
      <c r="E26" s="112">
        <f t="shared" si="2"/>
        <v>109.74867</v>
      </c>
      <c r="F26" s="112">
        <f t="shared" si="2"/>
        <v>98.993750000000006</v>
      </c>
      <c r="G26" s="112">
        <f t="shared" si="2"/>
        <v>72.660359999999997</v>
      </c>
      <c r="H26" s="112">
        <f t="shared" si="2"/>
        <v>98.166910000000001</v>
      </c>
      <c r="I26" s="112">
        <f t="shared" si="2"/>
        <v>96.560199999999995</v>
      </c>
      <c r="J26" s="112">
        <f t="shared" si="2"/>
        <v>103.91858000000001</v>
      </c>
      <c r="K26" s="112">
        <f t="shared" si="2"/>
        <v>101.51812</v>
      </c>
    </row>
    <row r="27" spans="1:13" s="109" customFormat="1" ht="13.5" customHeight="1">
      <c r="A27" s="117">
        <v>2011</v>
      </c>
      <c r="B27" s="111">
        <v>100</v>
      </c>
      <c r="C27" s="112">
        <f t="shared" si="2"/>
        <v>56.48574</v>
      </c>
      <c r="D27" s="112">
        <f t="shared" si="2"/>
        <v>218.97394</v>
      </c>
      <c r="E27" s="112">
        <f t="shared" si="2"/>
        <v>108.88806</v>
      </c>
      <c r="F27" s="112">
        <f t="shared" si="2"/>
        <v>99.487700000000004</v>
      </c>
      <c r="G27" s="112">
        <f t="shared" si="2"/>
        <v>74.35633</v>
      </c>
      <c r="H27" s="112">
        <f t="shared" si="2"/>
        <v>96.445059999999998</v>
      </c>
      <c r="I27" s="112">
        <f t="shared" si="2"/>
        <v>95.069410000000005</v>
      </c>
      <c r="J27" s="112">
        <f t="shared" si="2"/>
        <v>105.1863</v>
      </c>
      <c r="K27" s="112">
        <f t="shared" si="2"/>
        <v>103.15940999999999</v>
      </c>
    </row>
    <row r="28" spans="1:13" s="109" customFormat="1" ht="13.5" customHeight="1">
      <c r="A28" s="117">
        <v>2012</v>
      </c>
      <c r="B28" s="111">
        <v>100</v>
      </c>
      <c r="C28" s="112">
        <f t="shared" si="2"/>
        <v>58.120809999999999</v>
      </c>
      <c r="D28" s="112">
        <f t="shared" si="2"/>
        <v>207.85219000000001</v>
      </c>
      <c r="E28" s="112">
        <f t="shared" si="2"/>
        <v>110.44444</v>
      </c>
      <c r="F28" s="112">
        <f t="shared" si="2"/>
        <v>99.631119999999996</v>
      </c>
      <c r="G28" s="112">
        <f t="shared" si="2"/>
        <v>70.414000000000001</v>
      </c>
      <c r="H28" s="112">
        <f t="shared" si="2"/>
        <v>103.25048</v>
      </c>
      <c r="I28" s="112">
        <f t="shared" si="2"/>
        <v>96.435190000000006</v>
      </c>
      <c r="J28" s="112">
        <f t="shared" si="2"/>
        <v>103.64858</v>
      </c>
      <c r="K28" s="112">
        <f t="shared" si="2"/>
        <v>102.45484</v>
      </c>
    </row>
    <row r="29" spans="1:13" s="109" customFormat="1" ht="13.5" customHeight="1">
      <c r="A29" s="117">
        <v>2013</v>
      </c>
      <c r="B29" s="111">
        <v>100</v>
      </c>
      <c r="C29" s="112">
        <f t="shared" si="2"/>
        <v>58.762439999999998</v>
      </c>
      <c r="D29" s="112">
        <f t="shared" si="2"/>
        <v>202.72459000000001</v>
      </c>
      <c r="E29" s="112">
        <f t="shared" si="2"/>
        <v>111.62367999999999</v>
      </c>
      <c r="F29" s="112">
        <f t="shared" si="2"/>
        <v>99.707130000000006</v>
      </c>
      <c r="G29" s="112">
        <f t="shared" si="2"/>
        <v>67.460840000000005</v>
      </c>
      <c r="H29" s="112">
        <f t="shared" si="2"/>
        <v>108.41800000000001</v>
      </c>
      <c r="I29" s="112">
        <f t="shared" si="2"/>
        <v>96.965639999999993</v>
      </c>
      <c r="J29" s="112">
        <f t="shared" si="2"/>
        <v>101.88679</v>
      </c>
      <c r="K29" s="112">
        <f t="shared" si="2"/>
        <v>103.83920999999999</v>
      </c>
    </row>
    <row r="30" spans="1:13" s="109" customFormat="1" ht="13.5" customHeight="1">
      <c r="A30" s="117">
        <v>2014</v>
      </c>
      <c r="B30" s="111">
        <v>100</v>
      </c>
      <c r="C30" s="112">
        <f t="shared" si="2"/>
        <v>55.527209999999997</v>
      </c>
      <c r="D30" s="112">
        <f t="shared" si="2"/>
        <v>213.70597000000001</v>
      </c>
      <c r="E30" s="112">
        <f t="shared" si="2"/>
        <v>112.50448</v>
      </c>
      <c r="F30" s="112">
        <f t="shared" si="2"/>
        <v>99.617829999999998</v>
      </c>
      <c r="G30" s="112">
        <f t="shared" si="2"/>
        <v>65.696929999999995</v>
      </c>
      <c r="H30" s="112">
        <f t="shared" si="2"/>
        <v>111.19221</v>
      </c>
      <c r="I30" s="112">
        <f t="shared" si="2"/>
        <v>96.498909999999995</v>
      </c>
      <c r="J30" s="112">
        <f t="shared" si="2"/>
        <v>101.31519</v>
      </c>
      <c r="K30" s="112">
        <f t="shared" si="2"/>
        <v>105.90868</v>
      </c>
    </row>
    <row r="31" spans="1:13" s="108" customFormat="1" ht="13.5" customHeight="1"/>
    <row r="32" spans="1:13" s="53" customFormat="1" ht="13.5" customHeight="1">
      <c r="A32" s="119"/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54"/>
      <c r="M32" s="54"/>
    </row>
    <row r="33" spans="1:13" s="53" customFormat="1" ht="9" customHeight="1">
      <c r="A33" s="119"/>
      <c r="B33" s="23"/>
      <c r="C33" s="23"/>
      <c r="D33" s="23"/>
      <c r="E33" s="23"/>
      <c r="F33" s="23"/>
      <c r="G33" s="23"/>
      <c r="H33" s="23"/>
      <c r="I33" s="23"/>
      <c r="J33" s="7"/>
      <c r="K33" s="23"/>
      <c r="L33" s="23"/>
      <c r="M33" s="23"/>
    </row>
    <row r="34" spans="1:13" s="53" customFormat="1" ht="9" customHeight="1">
      <c r="A34" s="119"/>
      <c r="B34" s="23"/>
      <c r="C34" s="23"/>
      <c r="D34" s="23"/>
      <c r="E34" s="23"/>
      <c r="F34" s="23"/>
      <c r="G34" s="23"/>
      <c r="H34" s="23"/>
      <c r="I34" s="23"/>
      <c r="J34" s="7"/>
      <c r="K34" s="23"/>
      <c r="L34" s="23"/>
      <c r="M34" s="23"/>
    </row>
    <row r="35" spans="1:13" s="53" customFormat="1" ht="9" customHeight="1">
      <c r="A35" s="119"/>
      <c r="B35" s="23"/>
      <c r="C35" s="23"/>
      <c r="D35" s="23"/>
      <c r="E35" s="23"/>
      <c r="F35" s="23"/>
      <c r="G35" s="23"/>
      <c r="H35" s="23"/>
      <c r="I35" s="23"/>
      <c r="J35" s="7"/>
      <c r="K35" s="23"/>
      <c r="L35" s="23"/>
      <c r="M35" s="23"/>
    </row>
    <row r="36" spans="1:13" s="53" customFormat="1" ht="9" customHeight="1">
      <c r="A36" s="119"/>
      <c r="B36" s="23"/>
      <c r="C36" s="23"/>
      <c r="D36" s="23"/>
      <c r="E36" s="23"/>
      <c r="F36" s="23"/>
      <c r="G36" s="23"/>
      <c r="H36" s="23"/>
      <c r="I36" s="23"/>
      <c r="J36" s="7"/>
      <c r="K36" s="23"/>
      <c r="L36" s="23"/>
      <c r="M36" s="23"/>
    </row>
    <row r="37" spans="1:13" s="53" customFormat="1" ht="9" customHeight="1">
      <c r="A37" s="119"/>
      <c r="B37" s="23"/>
      <c r="C37" s="23"/>
      <c r="D37" s="23"/>
      <c r="E37" s="23"/>
      <c r="F37" s="23"/>
      <c r="G37" s="23"/>
      <c r="H37" s="23"/>
      <c r="I37" s="23"/>
      <c r="J37" s="122"/>
      <c r="K37" s="23"/>
      <c r="L37" s="23"/>
      <c r="M37" s="23"/>
    </row>
    <row r="38" spans="1:13" s="53" customFormat="1" ht="9" customHeight="1">
      <c r="A38" s="119"/>
      <c r="B38" s="23"/>
      <c r="C38" s="23"/>
      <c r="D38" s="23"/>
      <c r="E38" s="23"/>
      <c r="F38" s="23"/>
      <c r="G38" s="23"/>
      <c r="H38" s="23"/>
      <c r="I38" s="23"/>
      <c r="J38" s="122"/>
      <c r="K38" s="23"/>
      <c r="L38" s="23"/>
      <c r="M38" s="23"/>
    </row>
    <row r="39" spans="1:13" s="53" customFormat="1" ht="9" customHeight="1">
      <c r="A39" s="119"/>
      <c r="B39" s="23"/>
      <c r="C39" s="23"/>
      <c r="D39" s="23"/>
      <c r="E39" s="23"/>
      <c r="F39" s="23"/>
      <c r="G39" s="23"/>
      <c r="H39" s="23"/>
      <c r="I39" s="23"/>
      <c r="J39" s="122"/>
      <c r="K39" s="23"/>
      <c r="L39" s="23"/>
      <c r="M39" s="23"/>
    </row>
    <row r="40" spans="1:13" s="53" customFormat="1" ht="9" customHeight="1">
      <c r="A40" s="119"/>
      <c r="B40" s="23"/>
      <c r="C40" s="23"/>
      <c r="D40" s="23"/>
      <c r="E40" s="23"/>
      <c r="F40" s="23"/>
      <c r="G40" s="23"/>
      <c r="H40" s="23"/>
      <c r="I40" s="23"/>
      <c r="J40" s="122"/>
      <c r="K40" s="23"/>
      <c r="L40" s="23"/>
      <c r="M40" s="23"/>
    </row>
    <row r="41" spans="1:13" s="53" customFormat="1" ht="9" customHeight="1">
      <c r="A41" s="119"/>
      <c r="B41" s="23"/>
      <c r="C41" s="23"/>
      <c r="D41" s="23"/>
      <c r="E41" s="23"/>
      <c r="F41" s="23"/>
      <c r="G41" s="23"/>
      <c r="H41" s="23"/>
      <c r="I41" s="23"/>
      <c r="J41" s="122"/>
      <c r="K41" s="23"/>
      <c r="L41" s="23"/>
      <c r="M41" s="23"/>
    </row>
    <row r="42" spans="1:13" s="53" customFormat="1" ht="9" customHeight="1">
      <c r="A42" s="119"/>
      <c r="B42" s="23"/>
      <c r="C42" s="23"/>
      <c r="D42" s="23"/>
      <c r="E42" s="23"/>
      <c r="F42" s="23"/>
      <c r="G42" s="23"/>
      <c r="H42" s="23"/>
      <c r="I42" s="23"/>
      <c r="J42" s="122"/>
      <c r="K42" s="23"/>
      <c r="L42" s="23"/>
      <c r="M42" s="23"/>
    </row>
    <row r="43" spans="1:13" s="53" customFormat="1" ht="9" customHeight="1">
      <c r="A43" s="119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45"/>
      <c r="M43" s="45"/>
    </row>
    <row r="44" spans="1:13" s="53" customFormat="1" ht="9" customHeight="1">
      <c r="A44" s="119"/>
      <c r="B44" s="23"/>
      <c r="C44" s="23"/>
      <c r="D44" s="23"/>
      <c r="E44" s="23"/>
      <c r="F44" s="23"/>
      <c r="G44" s="23"/>
      <c r="H44" s="23"/>
      <c r="I44" s="23"/>
      <c r="J44" s="122"/>
      <c r="K44" s="23"/>
      <c r="L44" s="23"/>
      <c r="M44" s="23"/>
    </row>
    <row r="45" spans="1:13" s="53" customFormat="1" ht="9" customHeight="1">
      <c r="A45" s="119"/>
      <c r="B45" s="23"/>
      <c r="C45" s="23"/>
      <c r="D45" s="23"/>
      <c r="E45" s="23"/>
      <c r="F45" s="23"/>
      <c r="G45" s="23"/>
      <c r="H45" s="23"/>
      <c r="I45" s="23"/>
      <c r="J45" s="122"/>
      <c r="K45" s="23"/>
      <c r="L45" s="23"/>
      <c r="M45" s="23"/>
    </row>
    <row r="46" spans="1:13" s="53" customFormat="1" ht="9" customHeight="1">
      <c r="A46" s="119"/>
      <c r="B46" s="23"/>
      <c r="C46" s="23"/>
      <c r="D46" s="23"/>
      <c r="E46" s="23"/>
      <c r="F46" s="23"/>
      <c r="G46" s="23"/>
      <c r="H46" s="23"/>
      <c r="I46" s="23"/>
      <c r="J46" s="122"/>
      <c r="K46" s="23"/>
      <c r="L46" s="23"/>
      <c r="M46" s="23"/>
    </row>
    <row r="47" spans="1:13" s="53" customFormat="1" ht="9" customHeight="1">
      <c r="A47" s="119"/>
      <c r="B47" s="23"/>
      <c r="C47" s="23"/>
      <c r="D47" s="23"/>
      <c r="E47" s="23"/>
      <c r="F47" s="23"/>
      <c r="G47" s="23"/>
      <c r="H47" s="23"/>
      <c r="I47" s="23"/>
      <c r="J47" s="122"/>
      <c r="K47" s="23"/>
      <c r="L47" s="23"/>
      <c r="M47" s="23"/>
    </row>
    <row r="48" spans="1:13" s="108" customFormat="1" ht="9" customHeight="1"/>
    <row r="49" spans="2:12" s="108" customFormat="1" ht="12" customHeight="1"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54"/>
    </row>
    <row r="50" spans="2:12" s="108" customFormat="1" ht="9" customHeight="1"/>
    <row r="51" spans="2:12" s="108" customFormat="1" ht="9" customHeight="1"/>
    <row r="52" spans="2:12" s="108" customFormat="1" ht="9" customHeight="1"/>
    <row r="53" spans="2:12" s="108" customFormat="1" ht="9" customHeight="1"/>
    <row r="54" spans="2:12" s="108" customFormat="1" ht="9" customHeight="1"/>
    <row r="55" spans="2:12" s="108" customFormat="1" ht="9" customHeight="1"/>
    <row r="56" spans="2:12" s="108" customFormat="1" ht="9" customHeight="1"/>
    <row r="57" spans="2:12" s="108" customFormat="1" ht="9" customHeight="1"/>
    <row r="58" spans="2:12" s="108" customFormat="1" ht="9" customHeight="1"/>
    <row r="59" spans="2:12" s="108" customFormat="1" ht="9" customHeight="1"/>
    <row r="60" spans="2:12" s="108" customFormat="1" ht="9" customHeight="1"/>
    <row r="61" spans="2:12" s="108" customFormat="1" ht="9" customHeight="1"/>
    <row r="62" spans="2:12" s="108" customFormat="1" ht="9" customHeight="1"/>
    <row r="63" spans="2:12" s="108" customFormat="1" ht="9" customHeight="1"/>
    <row r="64" spans="2:12" s="108" customFormat="1" ht="9" customHeight="1"/>
    <row r="65" s="108" customFormat="1" ht="9" customHeight="1"/>
    <row r="66" s="108" customFormat="1" ht="9" customHeight="1"/>
    <row r="67" s="108" customFormat="1" ht="9" customHeight="1"/>
    <row r="68" s="108" customFormat="1" ht="9" customHeight="1"/>
    <row r="69" s="108" customFormat="1" ht="9" customHeight="1"/>
    <row r="70" s="108" customFormat="1" ht="9" customHeight="1"/>
    <row r="71" s="108" customFormat="1" ht="9" customHeight="1"/>
    <row r="72" s="108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15:K15"/>
    <mergeCell ref="B23:K23"/>
    <mergeCell ref="B32:K32"/>
    <mergeCell ref="B49:K49"/>
  </mergeCells>
  <hyperlinks>
    <hyperlink ref="A1:K1" location="Inhaltsverzeichnis!E17" display="Inhaltsverzeichnis!E17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109375" style="4" customWidth="1"/>
    <col min="2" max="2" width="6.33203125" style="2" customWidth="1"/>
    <col min="3" max="3" width="6.6640625" style="2" customWidth="1"/>
    <col min="4" max="4" width="6.33203125" style="2" customWidth="1"/>
    <col min="5" max="5" width="8.33203125" style="2" customWidth="1"/>
    <col min="6" max="6" width="7.33203125" style="2" customWidth="1"/>
    <col min="7" max="14" width="6.33203125" style="2" customWidth="1"/>
    <col min="15" max="15" width="6.6640625" style="2" customWidth="1"/>
    <col min="16" max="18" width="6.33203125" style="2" customWidth="1"/>
    <col min="19" max="19" width="6.5546875" style="2" customWidth="1"/>
    <col min="20" max="20" width="6.33203125" style="2" customWidth="1"/>
    <col min="21" max="21" width="8.5546875" style="2" customWidth="1"/>
    <col min="22" max="22" width="7.77734375" style="2" customWidth="1"/>
    <col min="23" max="23" width="6.88671875" style="2" customWidth="1"/>
    <col min="24" max="24" width="6.33203125" style="2" customWidth="1"/>
    <col min="25" max="25" width="6.6640625" style="2" customWidth="1"/>
    <col min="26" max="26" width="6.33203125" style="2" customWidth="1"/>
    <col min="27" max="27" width="6.5546875" style="2" customWidth="1"/>
    <col min="28" max="28" width="4.88671875" style="118" customWidth="1"/>
    <col min="29" max="16384" width="11.5546875" style="2"/>
  </cols>
  <sheetData>
    <row r="1" spans="1:28" ht="12" customHeight="1">
      <c r="A1" s="210" t="s">
        <v>170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191" t="s">
        <v>170</v>
      </c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</row>
    <row r="2" spans="1:28" s="18" customFormat="1" ht="9" customHeight="1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53"/>
      <c r="O2" s="127"/>
      <c r="P2" s="53"/>
      <c r="Q2" s="53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8"/>
    </row>
    <row r="3" spans="1:28" s="129" customFormat="1" ht="24" customHeight="1">
      <c r="A3" s="192" t="s">
        <v>0</v>
      </c>
      <c r="B3" s="194" t="s">
        <v>86</v>
      </c>
      <c r="C3" s="194" t="s">
        <v>7</v>
      </c>
      <c r="D3" s="197" t="s">
        <v>91</v>
      </c>
      <c r="E3" s="198"/>
      <c r="F3" s="198"/>
      <c r="G3" s="198"/>
      <c r="H3" s="199"/>
      <c r="I3" s="194" t="s">
        <v>3</v>
      </c>
      <c r="J3" s="197" t="s">
        <v>145</v>
      </c>
      <c r="K3" s="198"/>
      <c r="L3" s="198"/>
      <c r="M3" s="199"/>
      <c r="N3" s="200" t="s">
        <v>146</v>
      </c>
      <c r="O3" s="202" t="s">
        <v>88</v>
      </c>
      <c r="P3" s="194" t="s">
        <v>147</v>
      </c>
      <c r="Q3" s="197" t="s">
        <v>148</v>
      </c>
      <c r="R3" s="198"/>
      <c r="S3" s="199"/>
      <c r="T3" s="204" t="s">
        <v>149</v>
      </c>
      <c r="U3" s="205"/>
      <c r="V3" s="205"/>
      <c r="W3" s="206"/>
      <c r="X3" s="197" t="s">
        <v>150</v>
      </c>
      <c r="Y3" s="198"/>
      <c r="Z3" s="198"/>
      <c r="AA3" s="199"/>
      <c r="AB3" s="207" t="s">
        <v>0</v>
      </c>
    </row>
    <row r="4" spans="1:28" s="129" customFormat="1" ht="88.2" customHeight="1">
      <c r="A4" s="193"/>
      <c r="B4" s="195"/>
      <c r="C4" s="196"/>
      <c r="D4" s="130" t="s">
        <v>10</v>
      </c>
      <c r="E4" s="131" t="s">
        <v>151</v>
      </c>
      <c r="F4" s="131" t="s">
        <v>152</v>
      </c>
      <c r="G4" s="131" t="s">
        <v>87</v>
      </c>
      <c r="H4" s="131" t="s">
        <v>153</v>
      </c>
      <c r="I4" s="195"/>
      <c r="J4" s="130" t="s">
        <v>10</v>
      </c>
      <c r="K4" s="130" t="s">
        <v>199</v>
      </c>
      <c r="L4" s="130" t="s">
        <v>154</v>
      </c>
      <c r="M4" s="130" t="s">
        <v>155</v>
      </c>
      <c r="N4" s="201"/>
      <c r="O4" s="203"/>
      <c r="P4" s="196"/>
      <c r="Q4" s="130" t="s">
        <v>10</v>
      </c>
      <c r="R4" s="130" t="s">
        <v>156</v>
      </c>
      <c r="S4" s="130" t="s">
        <v>157</v>
      </c>
      <c r="T4" s="130" t="s">
        <v>10</v>
      </c>
      <c r="U4" s="130" t="s">
        <v>115</v>
      </c>
      <c r="V4" s="130" t="s">
        <v>158</v>
      </c>
      <c r="W4" s="130" t="s">
        <v>159</v>
      </c>
      <c r="X4" s="130" t="s">
        <v>10</v>
      </c>
      <c r="Y4" s="130" t="s">
        <v>89</v>
      </c>
      <c r="Z4" s="130" t="s">
        <v>160</v>
      </c>
      <c r="AA4" s="130" t="s">
        <v>90</v>
      </c>
      <c r="AB4" s="201"/>
    </row>
    <row r="5" spans="1:28" s="129" customFormat="1" ht="9" customHeight="1">
      <c r="A5" s="132"/>
      <c r="B5" s="132"/>
      <c r="C5" s="133"/>
      <c r="D5" s="132"/>
      <c r="E5" s="132"/>
      <c r="F5" s="133"/>
      <c r="G5" s="133"/>
      <c r="H5" s="133"/>
      <c r="I5" s="132"/>
      <c r="J5" s="132"/>
      <c r="K5" s="133"/>
      <c r="L5" s="133"/>
      <c r="M5" s="133"/>
      <c r="N5" s="133"/>
      <c r="O5" s="134"/>
      <c r="P5" s="134"/>
      <c r="Q5" s="134"/>
      <c r="R5" s="135"/>
      <c r="S5" s="135"/>
      <c r="T5" s="134"/>
      <c r="U5" s="134"/>
      <c r="V5" s="134"/>
      <c r="W5" s="134"/>
      <c r="X5" s="134"/>
      <c r="Y5" s="135"/>
      <c r="Z5" s="135"/>
      <c r="AA5" s="134"/>
      <c r="AB5" s="136"/>
    </row>
    <row r="6" spans="1:28" s="18" customFormat="1" ht="13.5" customHeight="1">
      <c r="A6" s="137"/>
      <c r="B6" s="186" t="s">
        <v>5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 t="s">
        <v>5</v>
      </c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38"/>
    </row>
    <row r="7" spans="1:28" s="18" customFormat="1" ht="13.5" customHeight="1">
      <c r="A7" s="139">
        <v>2008</v>
      </c>
      <c r="B7" s="147">
        <v>1425.992</v>
      </c>
      <c r="C7" s="147">
        <v>0.59099999999999997</v>
      </c>
      <c r="D7" s="147">
        <v>129.858</v>
      </c>
      <c r="E7" s="147">
        <v>7.0999999999999994E-2</v>
      </c>
      <c r="F7" s="147">
        <v>109.334</v>
      </c>
      <c r="G7" s="147">
        <v>6.7519999999999998</v>
      </c>
      <c r="H7" s="147">
        <v>13.701000000000001</v>
      </c>
      <c r="I7" s="147">
        <v>57.161999999999999</v>
      </c>
      <c r="J7" s="147">
        <v>298.92399999999998</v>
      </c>
      <c r="K7" s="147">
        <v>158.23400000000001</v>
      </c>
      <c r="L7" s="147">
        <v>70.596000000000004</v>
      </c>
      <c r="M7" s="147">
        <v>70.093999999999994</v>
      </c>
      <c r="N7" s="147">
        <v>64.436999999999998</v>
      </c>
      <c r="O7" s="147">
        <v>35.042000000000002</v>
      </c>
      <c r="P7" s="147">
        <v>38.738</v>
      </c>
      <c r="Q7" s="147">
        <v>227.26900000000001</v>
      </c>
      <c r="R7" s="147">
        <v>97.361000000000004</v>
      </c>
      <c r="S7" s="147">
        <v>129.90799999999999</v>
      </c>
      <c r="T7" s="147">
        <v>453.41699999999997</v>
      </c>
      <c r="U7" s="147">
        <v>154.511</v>
      </c>
      <c r="V7" s="147">
        <v>107.36499999999999</v>
      </c>
      <c r="W7" s="147">
        <v>191.541</v>
      </c>
      <c r="X7" s="147">
        <v>120.554</v>
      </c>
      <c r="Y7" s="147">
        <v>31.24</v>
      </c>
      <c r="Z7" s="147">
        <v>65.613</v>
      </c>
      <c r="AA7" s="147">
        <v>23.701000000000001</v>
      </c>
      <c r="AB7" s="139">
        <v>2008</v>
      </c>
    </row>
    <row r="8" spans="1:28" s="18" customFormat="1" ht="13.5" customHeight="1">
      <c r="A8" s="139">
        <v>2009</v>
      </c>
      <c r="B8" s="147">
        <v>1445.511</v>
      </c>
      <c r="C8" s="147">
        <v>0.49299999999999999</v>
      </c>
      <c r="D8" s="147">
        <v>129.345</v>
      </c>
      <c r="E8" s="147">
        <v>8.3000000000000004E-2</v>
      </c>
      <c r="F8" s="147">
        <v>109.569</v>
      </c>
      <c r="G8" s="147">
        <v>6.3639999999999999</v>
      </c>
      <c r="H8" s="147">
        <v>13.329000000000001</v>
      </c>
      <c r="I8" s="147">
        <v>56.776000000000003</v>
      </c>
      <c r="J8" s="147">
        <v>305.22300000000001</v>
      </c>
      <c r="K8" s="147">
        <v>162.01900000000001</v>
      </c>
      <c r="L8" s="147">
        <v>69.986000000000004</v>
      </c>
      <c r="M8" s="147">
        <v>73.218000000000004</v>
      </c>
      <c r="N8" s="147">
        <v>62.244999999999997</v>
      </c>
      <c r="O8" s="147">
        <v>35.750999999999998</v>
      </c>
      <c r="P8" s="147">
        <v>37.426000000000002</v>
      </c>
      <c r="Q8" s="147">
        <v>232.07499999999999</v>
      </c>
      <c r="R8" s="147">
        <v>101.797</v>
      </c>
      <c r="S8" s="147">
        <v>130.27799999999999</v>
      </c>
      <c r="T8" s="147">
        <v>463.51100000000002</v>
      </c>
      <c r="U8" s="147">
        <v>152.81</v>
      </c>
      <c r="V8" s="147">
        <v>111.648</v>
      </c>
      <c r="W8" s="147">
        <v>199.053</v>
      </c>
      <c r="X8" s="147">
        <v>122.666</v>
      </c>
      <c r="Y8" s="147">
        <v>30.513000000000002</v>
      </c>
      <c r="Z8" s="147">
        <v>68.207999999999998</v>
      </c>
      <c r="AA8" s="147">
        <v>23.945</v>
      </c>
      <c r="AB8" s="139">
        <v>2009</v>
      </c>
    </row>
    <row r="9" spans="1:28" s="18" customFormat="1" ht="13.5" customHeight="1">
      <c r="A9" s="139">
        <v>2010</v>
      </c>
      <c r="B9" s="147">
        <v>1459.8389999999999</v>
      </c>
      <c r="C9" s="147">
        <v>0.47199999999999998</v>
      </c>
      <c r="D9" s="147">
        <v>129.267</v>
      </c>
      <c r="E9" s="147">
        <v>0.06</v>
      </c>
      <c r="F9" s="147">
        <v>109.377</v>
      </c>
      <c r="G9" s="147">
        <v>6.2969999999999997</v>
      </c>
      <c r="H9" s="147">
        <v>13.532999999999999</v>
      </c>
      <c r="I9" s="147">
        <v>57.295999999999999</v>
      </c>
      <c r="J9" s="147">
        <v>308.93</v>
      </c>
      <c r="K9" s="147">
        <v>163.66999999999999</v>
      </c>
      <c r="L9" s="147">
        <v>69.405000000000001</v>
      </c>
      <c r="M9" s="147">
        <v>75.855000000000004</v>
      </c>
      <c r="N9" s="147">
        <v>61.685000000000002</v>
      </c>
      <c r="O9" s="147">
        <v>35.561999999999998</v>
      </c>
      <c r="P9" s="147">
        <v>36.402999999999999</v>
      </c>
      <c r="Q9" s="147">
        <v>236.87899999999999</v>
      </c>
      <c r="R9" s="147">
        <v>105.34</v>
      </c>
      <c r="S9" s="147">
        <v>131.53899999999999</v>
      </c>
      <c r="T9" s="147">
        <v>470.70400000000001</v>
      </c>
      <c r="U9" s="147">
        <v>151.61000000000001</v>
      </c>
      <c r="V9" s="147">
        <v>113.143</v>
      </c>
      <c r="W9" s="147">
        <v>205.95099999999999</v>
      </c>
      <c r="X9" s="147">
        <v>122.64100000000001</v>
      </c>
      <c r="Y9" s="147">
        <v>29.962</v>
      </c>
      <c r="Z9" s="147">
        <v>70.397000000000006</v>
      </c>
      <c r="AA9" s="147">
        <v>22.282</v>
      </c>
      <c r="AB9" s="139">
        <v>2010</v>
      </c>
    </row>
    <row r="10" spans="1:28" s="18" customFormat="1" ht="13.5" customHeight="1">
      <c r="A10" s="139">
        <v>2011</v>
      </c>
      <c r="B10" s="147">
        <v>1476.384</v>
      </c>
      <c r="C10" s="147">
        <v>0.47399999999999998</v>
      </c>
      <c r="D10" s="147">
        <v>132.12</v>
      </c>
      <c r="E10" s="147">
        <v>5.3999999999999999E-2</v>
      </c>
      <c r="F10" s="147">
        <v>112.96599999999999</v>
      </c>
      <c r="G10" s="147">
        <v>5.74</v>
      </c>
      <c r="H10" s="147">
        <v>13.36</v>
      </c>
      <c r="I10" s="147">
        <v>59</v>
      </c>
      <c r="J10" s="147">
        <v>319.33100000000002</v>
      </c>
      <c r="K10" s="147">
        <v>168.23400000000001</v>
      </c>
      <c r="L10" s="147">
        <v>72.900000000000006</v>
      </c>
      <c r="M10" s="147">
        <v>78.197000000000003</v>
      </c>
      <c r="N10" s="147">
        <v>65.234999999999999</v>
      </c>
      <c r="O10" s="147">
        <v>35.337000000000003</v>
      </c>
      <c r="P10" s="147">
        <v>36.094999999999999</v>
      </c>
      <c r="Q10" s="147">
        <v>238.69399999999999</v>
      </c>
      <c r="R10" s="147">
        <v>104.40600000000001</v>
      </c>
      <c r="S10" s="147">
        <v>134.28800000000001</v>
      </c>
      <c r="T10" s="147">
        <v>468.12400000000002</v>
      </c>
      <c r="U10" s="147">
        <v>146.98400000000001</v>
      </c>
      <c r="V10" s="147">
        <v>113.08199999999999</v>
      </c>
      <c r="W10" s="147">
        <v>208.05799999999999</v>
      </c>
      <c r="X10" s="147">
        <v>121.974</v>
      </c>
      <c r="Y10" s="147">
        <v>30.69</v>
      </c>
      <c r="Z10" s="147">
        <v>68.070999999999998</v>
      </c>
      <c r="AA10" s="147">
        <v>23.213000000000001</v>
      </c>
      <c r="AB10" s="139">
        <v>2011</v>
      </c>
    </row>
    <row r="11" spans="1:28" s="18" customFormat="1" ht="13.5" customHeight="1">
      <c r="A11" s="139">
        <v>2012</v>
      </c>
      <c r="B11" s="147">
        <v>1512.8530000000001</v>
      </c>
      <c r="C11" s="147">
        <v>0.47299999999999998</v>
      </c>
      <c r="D11" s="147">
        <v>133.88900000000001</v>
      </c>
      <c r="E11" s="147">
        <v>6.7000000000000004E-2</v>
      </c>
      <c r="F11" s="147">
        <v>114.224</v>
      </c>
      <c r="G11" s="147">
        <v>5.9550000000000001</v>
      </c>
      <c r="H11" s="147">
        <v>13.643000000000001</v>
      </c>
      <c r="I11" s="147">
        <v>60.343000000000004</v>
      </c>
      <c r="J11" s="147">
        <v>328.55900000000003</v>
      </c>
      <c r="K11" s="147">
        <v>173.08600000000001</v>
      </c>
      <c r="L11" s="147">
        <v>73.819999999999993</v>
      </c>
      <c r="M11" s="147">
        <v>81.653000000000006</v>
      </c>
      <c r="N11" s="147">
        <v>69.334000000000003</v>
      </c>
      <c r="O11" s="147">
        <v>35.186</v>
      </c>
      <c r="P11" s="147">
        <v>35.64</v>
      </c>
      <c r="Q11" s="147">
        <v>248.59299999999999</v>
      </c>
      <c r="R11" s="147">
        <v>106.398</v>
      </c>
      <c r="S11" s="147">
        <v>142.19499999999999</v>
      </c>
      <c r="T11" s="147">
        <v>475.36500000000001</v>
      </c>
      <c r="U11" s="147">
        <v>146.79499999999999</v>
      </c>
      <c r="V11" s="147">
        <v>114.05</v>
      </c>
      <c r="W11" s="147">
        <v>214.52</v>
      </c>
      <c r="X11" s="147">
        <v>125.471</v>
      </c>
      <c r="Y11" s="147">
        <v>32.25</v>
      </c>
      <c r="Z11" s="147">
        <v>69.975999999999999</v>
      </c>
      <c r="AA11" s="147">
        <v>23.245000000000001</v>
      </c>
      <c r="AB11" s="139">
        <v>2012</v>
      </c>
    </row>
    <row r="12" spans="1:28" s="18" customFormat="1" ht="13.5" customHeight="1">
      <c r="A12" s="139">
        <v>2013</v>
      </c>
      <c r="B12" s="147">
        <v>1545.4059999999999</v>
      </c>
      <c r="C12" s="147">
        <v>0.47399999999999998</v>
      </c>
      <c r="D12" s="147">
        <v>132.32300000000001</v>
      </c>
      <c r="E12" s="147">
        <v>0.08</v>
      </c>
      <c r="F12" s="147">
        <v>113.383</v>
      </c>
      <c r="G12" s="147">
        <v>5.1429999999999998</v>
      </c>
      <c r="H12" s="147">
        <v>13.717000000000001</v>
      </c>
      <c r="I12" s="147">
        <v>61.103000000000002</v>
      </c>
      <c r="J12" s="147">
        <v>338.86099999999999</v>
      </c>
      <c r="K12" s="147">
        <v>179.94200000000001</v>
      </c>
      <c r="L12" s="147">
        <v>73.128</v>
      </c>
      <c r="M12" s="147">
        <v>85.790999999999997</v>
      </c>
      <c r="N12" s="147">
        <v>72.441000000000003</v>
      </c>
      <c r="O12" s="147">
        <v>34.637999999999998</v>
      </c>
      <c r="P12" s="147">
        <v>36.606000000000002</v>
      </c>
      <c r="Q12" s="147">
        <v>254.21199999999999</v>
      </c>
      <c r="R12" s="147">
        <v>109.288</v>
      </c>
      <c r="S12" s="147">
        <v>144.92400000000001</v>
      </c>
      <c r="T12" s="147">
        <v>484.68200000000002</v>
      </c>
      <c r="U12" s="147">
        <v>146.696</v>
      </c>
      <c r="V12" s="147">
        <v>115.285</v>
      </c>
      <c r="W12" s="147">
        <v>222.70099999999999</v>
      </c>
      <c r="X12" s="147">
        <v>130.066</v>
      </c>
      <c r="Y12" s="147">
        <v>33.529000000000003</v>
      </c>
      <c r="Z12" s="147">
        <v>72.546999999999997</v>
      </c>
      <c r="AA12" s="147">
        <v>23.99</v>
      </c>
      <c r="AB12" s="139">
        <v>2013</v>
      </c>
    </row>
    <row r="13" spans="1:28" s="18" customFormat="1" ht="13.5" customHeight="1">
      <c r="A13" s="139">
        <v>2014</v>
      </c>
      <c r="B13" s="147">
        <v>1577.374</v>
      </c>
      <c r="C13" s="147">
        <v>0.47099999999999997</v>
      </c>
      <c r="D13" s="147">
        <v>131.852</v>
      </c>
      <c r="E13" s="141" t="s">
        <v>50</v>
      </c>
      <c r="F13" s="147">
        <v>113.235</v>
      </c>
      <c r="G13" s="141" t="s">
        <v>50</v>
      </c>
      <c r="H13" s="141" t="s">
        <v>50</v>
      </c>
      <c r="I13" s="147">
        <v>62.112000000000002</v>
      </c>
      <c r="J13" s="147">
        <v>347.84199999999998</v>
      </c>
      <c r="K13" s="141" t="s">
        <v>50</v>
      </c>
      <c r="L13" s="141" t="s">
        <v>50</v>
      </c>
      <c r="M13" s="141" t="s">
        <v>50</v>
      </c>
      <c r="N13" s="147">
        <v>76.864000000000004</v>
      </c>
      <c r="O13" s="147">
        <v>33.869</v>
      </c>
      <c r="P13" s="147">
        <v>37.384999999999998</v>
      </c>
      <c r="Q13" s="147">
        <v>263.32400000000001</v>
      </c>
      <c r="R13" s="141" t="s">
        <v>50</v>
      </c>
      <c r="S13" s="141" t="s">
        <v>50</v>
      </c>
      <c r="T13" s="147">
        <v>491.32600000000002</v>
      </c>
      <c r="U13" s="141" t="s">
        <v>50</v>
      </c>
      <c r="V13" s="141" t="s">
        <v>50</v>
      </c>
      <c r="W13" s="141" t="s">
        <v>50</v>
      </c>
      <c r="X13" s="147">
        <v>132.32900000000001</v>
      </c>
      <c r="Y13" s="141" t="s">
        <v>50</v>
      </c>
      <c r="Z13" s="141" t="s">
        <v>50</v>
      </c>
      <c r="AA13" s="141" t="s">
        <v>50</v>
      </c>
      <c r="AB13" s="139">
        <v>2014</v>
      </c>
    </row>
    <row r="14" spans="1:28" s="18" customFormat="1" ht="13.5" customHeight="1">
      <c r="A14" s="139"/>
      <c r="B14" s="140"/>
      <c r="C14" s="140"/>
      <c r="D14" s="140"/>
      <c r="E14" s="141"/>
      <c r="F14" s="140"/>
      <c r="G14" s="141"/>
      <c r="H14" s="141"/>
      <c r="I14" s="140"/>
      <c r="J14" s="140"/>
      <c r="K14" s="141"/>
      <c r="L14" s="141"/>
      <c r="M14" s="141"/>
      <c r="N14" s="140"/>
      <c r="O14" s="140"/>
      <c r="P14" s="140"/>
      <c r="Q14" s="140"/>
      <c r="R14" s="141"/>
      <c r="S14" s="141"/>
      <c r="T14" s="140"/>
      <c r="U14" s="141"/>
      <c r="V14" s="141"/>
      <c r="W14" s="141"/>
      <c r="X14" s="140"/>
      <c r="Y14" s="141"/>
      <c r="Z14" s="141"/>
      <c r="AA14" s="141"/>
      <c r="AB14" s="139"/>
    </row>
    <row r="15" spans="1:28" s="18" customFormat="1" ht="13.5" customHeight="1">
      <c r="A15" s="139"/>
      <c r="B15" s="186" t="s">
        <v>2</v>
      </c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 t="s">
        <v>2</v>
      </c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39"/>
    </row>
    <row r="16" spans="1:28" s="18" customFormat="1" ht="13.5" customHeight="1">
      <c r="A16" s="139">
        <v>2009</v>
      </c>
      <c r="B16" s="142">
        <f t="shared" ref="B16:AA20" si="0">B8/B7*100-100</f>
        <v>1.3688015080028464</v>
      </c>
      <c r="C16" s="142">
        <f t="shared" si="0"/>
        <v>-16.582064297800343</v>
      </c>
      <c r="D16" s="142">
        <f t="shared" si="0"/>
        <v>-0.39504689738022591</v>
      </c>
      <c r="E16" s="142">
        <f t="shared" si="0"/>
        <v>16.901408450704253</v>
      </c>
      <c r="F16" s="142">
        <f t="shared" si="0"/>
        <v>0.21493771379444127</v>
      </c>
      <c r="G16" s="142">
        <f t="shared" si="0"/>
        <v>-5.746445497630333</v>
      </c>
      <c r="H16" s="142">
        <f t="shared" si="0"/>
        <v>-2.7151302824611321</v>
      </c>
      <c r="I16" s="142">
        <f t="shared" si="0"/>
        <v>-0.67527378328259147</v>
      </c>
      <c r="J16" s="142">
        <f t="shared" si="0"/>
        <v>2.1072245788227235</v>
      </c>
      <c r="K16" s="142">
        <f t="shared" si="0"/>
        <v>2.3920269979903281</v>
      </c>
      <c r="L16" s="142">
        <f t="shared" si="0"/>
        <v>-0.86407161878859995</v>
      </c>
      <c r="M16" s="142">
        <f t="shared" si="0"/>
        <v>4.4568722001883287</v>
      </c>
      <c r="N16" s="142">
        <f t="shared" si="0"/>
        <v>-3.4017722736936804</v>
      </c>
      <c r="O16" s="142">
        <f t="shared" si="0"/>
        <v>2.0232863421037592</v>
      </c>
      <c r="P16" s="142">
        <f t="shared" si="0"/>
        <v>-3.3868552842170345</v>
      </c>
      <c r="Q16" s="142">
        <f t="shared" si="0"/>
        <v>2.1146746806647485</v>
      </c>
      <c r="R16" s="142">
        <f t="shared" si="0"/>
        <v>4.5562391512001597</v>
      </c>
      <c r="S16" s="142">
        <f t="shared" si="0"/>
        <v>0.28481694737814678</v>
      </c>
      <c r="T16" s="142">
        <f t="shared" si="0"/>
        <v>2.2262067809543993</v>
      </c>
      <c r="U16" s="142">
        <f t="shared" si="0"/>
        <v>-1.100892493091095</v>
      </c>
      <c r="V16" s="142">
        <f t="shared" si="0"/>
        <v>3.9891957341777982</v>
      </c>
      <c r="W16" s="142">
        <f t="shared" si="0"/>
        <v>3.9218757341770214</v>
      </c>
      <c r="X16" s="142">
        <f t="shared" si="0"/>
        <v>1.751912006237859</v>
      </c>
      <c r="Y16" s="142">
        <f t="shared" si="0"/>
        <v>-2.3271446862996044</v>
      </c>
      <c r="Z16" s="142">
        <f t="shared" si="0"/>
        <v>3.9550089159160535</v>
      </c>
      <c r="AA16" s="142">
        <f t="shared" si="0"/>
        <v>1.0294924264798908</v>
      </c>
      <c r="AB16" s="139">
        <v>2009</v>
      </c>
    </row>
    <row r="17" spans="1:28" s="18" customFormat="1" ht="13.5" customHeight="1">
      <c r="A17" s="139">
        <v>2010</v>
      </c>
      <c r="B17" s="142">
        <f t="shared" si="0"/>
        <v>0.99120656985660105</v>
      </c>
      <c r="C17" s="142">
        <f t="shared" si="0"/>
        <v>-4.2596348884381285</v>
      </c>
      <c r="D17" s="142">
        <f t="shared" si="0"/>
        <v>-6.0303838571257984E-2</v>
      </c>
      <c r="E17" s="142">
        <f t="shared" si="0"/>
        <v>-27.710843373493987</v>
      </c>
      <c r="F17" s="142">
        <f t="shared" si="0"/>
        <v>-0.17523204556033534</v>
      </c>
      <c r="G17" s="142">
        <f t="shared" si="0"/>
        <v>-1.0527969830295518</v>
      </c>
      <c r="H17" s="142">
        <f t="shared" si="0"/>
        <v>1.5304974116587857</v>
      </c>
      <c r="I17" s="142">
        <f t="shared" si="0"/>
        <v>0.91587994927434124</v>
      </c>
      <c r="J17" s="142">
        <f t="shared" si="0"/>
        <v>1.214521841407759</v>
      </c>
      <c r="K17" s="142">
        <f t="shared" si="0"/>
        <v>1.0190162882131091</v>
      </c>
      <c r="L17" s="142">
        <f t="shared" si="0"/>
        <v>-0.83016603320665183</v>
      </c>
      <c r="M17" s="142">
        <f t="shared" si="0"/>
        <v>3.6015733835941859</v>
      </c>
      <c r="N17" s="142">
        <f t="shared" si="0"/>
        <v>-0.89967065627760689</v>
      </c>
      <c r="O17" s="142">
        <f t="shared" si="0"/>
        <v>-0.52865654107577598</v>
      </c>
      <c r="P17" s="142">
        <f t="shared" si="0"/>
        <v>-2.7333938972906537</v>
      </c>
      <c r="Q17" s="142">
        <f t="shared" si="0"/>
        <v>2.0700204675212746</v>
      </c>
      <c r="R17" s="142">
        <f t="shared" si="0"/>
        <v>3.4804562020491687</v>
      </c>
      <c r="S17" s="142">
        <f t="shared" si="0"/>
        <v>0.96793011866931522</v>
      </c>
      <c r="T17" s="142">
        <f t="shared" si="0"/>
        <v>1.5518509808828611</v>
      </c>
      <c r="U17" s="142">
        <f t="shared" si="0"/>
        <v>-0.78528892088213809</v>
      </c>
      <c r="V17" s="142">
        <f t="shared" si="0"/>
        <v>1.33902980796789</v>
      </c>
      <c r="W17" s="142">
        <f t="shared" si="0"/>
        <v>3.4654087102429969</v>
      </c>
      <c r="X17" s="142">
        <f t="shared" si="0"/>
        <v>-2.038054554644475E-2</v>
      </c>
      <c r="Y17" s="142">
        <f t="shared" si="0"/>
        <v>-1.8057876970471654</v>
      </c>
      <c r="Z17" s="142">
        <f t="shared" si="0"/>
        <v>3.2093009617640149</v>
      </c>
      <c r="AA17" s="142">
        <f t="shared" si="0"/>
        <v>-6.9450824806849027</v>
      </c>
      <c r="AB17" s="139">
        <v>2010</v>
      </c>
    </row>
    <row r="18" spans="1:28" s="18" customFormat="1" ht="13.5" customHeight="1">
      <c r="A18" s="139">
        <v>2011</v>
      </c>
      <c r="B18" s="142">
        <f t="shared" si="0"/>
        <v>1.1333441564446645</v>
      </c>
      <c r="C18" s="142">
        <f t="shared" si="0"/>
        <v>0.42372881355932179</v>
      </c>
      <c r="D18" s="142">
        <f t="shared" si="0"/>
        <v>2.2070598064471341</v>
      </c>
      <c r="E18" s="142">
        <f t="shared" si="0"/>
        <v>-10</v>
      </c>
      <c r="F18" s="142">
        <f t="shared" si="0"/>
        <v>3.2813114274481876</v>
      </c>
      <c r="G18" s="142">
        <f t="shared" si="0"/>
        <v>-8.8454819755439047</v>
      </c>
      <c r="H18" s="142">
        <f t="shared" si="0"/>
        <v>-1.2783566097687213</v>
      </c>
      <c r="I18" s="142">
        <f t="shared" si="0"/>
        <v>2.9740296006702067</v>
      </c>
      <c r="J18" s="142">
        <f t="shared" si="0"/>
        <v>3.366782118926622</v>
      </c>
      <c r="K18" s="142">
        <f t="shared" si="0"/>
        <v>2.7885379116515026</v>
      </c>
      <c r="L18" s="142">
        <f t="shared" si="0"/>
        <v>5.0356602550248653</v>
      </c>
      <c r="M18" s="142">
        <f t="shared" si="0"/>
        <v>3.0874695142047273</v>
      </c>
      <c r="N18" s="142">
        <f t="shared" si="0"/>
        <v>5.7550457971954074</v>
      </c>
      <c r="O18" s="142">
        <f t="shared" si="0"/>
        <v>-0.63269782351946446</v>
      </c>
      <c r="P18" s="142">
        <f t="shared" si="0"/>
        <v>-0.8460841139466595</v>
      </c>
      <c r="Q18" s="142">
        <f t="shared" si="0"/>
        <v>0.76621397422312043</v>
      </c>
      <c r="R18" s="142">
        <f t="shared" si="0"/>
        <v>-0.88665274349723688</v>
      </c>
      <c r="S18" s="142">
        <f t="shared" si="0"/>
        <v>2.0898744858939295</v>
      </c>
      <c r="T18" s="142">
        <f t="shared" si="0"/>
        <v>-0.54811516366973478</v>
      </c>
      <c r="U18" s="142">
        <f t="shared" si="0"/>
        <v>-3.0512499175516155</v>
      </c>
      <c r="V18" s="142">
        <f t="shared" si="0"/>
        <v>-5.3914073340820323E-2</v>
      </c>
      <c r="W18" s="142">
        <f t="shared" si="0"/>
        <v>1.0230588829381588</v>
      </c>
      <c r="X18" s="142">
        <f t="shared" si="0"/>
        <v>-0.543863797588088</v>
      </c>
      <c r="Y18" s="142">
        <f t="shared" si="0"/>
        <v>2.4297443428342689</v>
      </c>
      <c r="Z18" s="142">
        <f t="shared" si="0"/>
        <v>-3.3041180732133597</v>
      </c>
      <c r="AA18" s="142">
        <f t="shared" si="0"/>
        <v>4.1782604793106657</v>
      </c>
      <c r="AB18" s="139">
        <v>2011</v>
      </c>
    </row>
    <row r="19" spans="1:28" s="18" customFormat="1" ht="13.5" customHeight="1">
      <c r="A19" s="139">
        <v>2012</v>
      </c>
      <c r="B19" s="142">
        <f t="shared" si="0"/>
        <v>2.4701568155710163</v>
      </c>
      <c r="C19" s="142">
        <f t="shared" si="0"/>
        <v>-0.2109704641350163</v>
      </c>
      <c r="D19" s="142">
        <f t="shared" si="0"/>
        <v>1.3389343021495677</v>
      </c>
      <c r="E19" s="142">
        <f t="shared" si="0"/>
        <v>24.07407407407409</v>
      </c>
      <c r="F19" s="142">
        <f t="shared" si="0"/>
        <v>1.1136094045996145</v>
      </c>
      <c r="G19" s="142">
        <f t="shared" si="0"/>
        <v>3.7456445993031338</v>
      </c>
      <c r="H19" s="142">
        <f t="shared" si="0"/>
        <v>2.1182634730539007</v>
      </c>
      <c r="I19" s="142">
        <f t="shared" si="0"/>
        <v>2.2762711864406953</v>
      </c>
      <c r="J19" s="142">
        <f t="shared" si="0"/>
        <v>2.8897914702925789</v>
      </c>
      <c r="K19" s="142">
        <f t="shared" si="0"/>
        <v>2.8840781292723108</v>
      </c>
      <c r="L19" s="142">
        <f t="shared" si="0"/>
        <v>1.2620027434842029</v>
      </c>
      <c r="M19" s="142">
        <f t="shared" si="0"/>
        <v>4.4196068902899128</v>
      </c>
      <c r="N19" s="142">
        <f t="shared" si="0"/>
        <v>6.283436805395894</v>
      </c>
      <c r="O19" s="142">
        <f t="shared" si="0"/>
        <v>-0.4273141466451591</v>
      </c>
      <c r="P19" s="142">
        <f t="shared" si="0"/>
        <v>-1.2605624047651958</v>
      </c>
      <c r="Q19" s="142">
        <f t="shared" si="0"/>
        <v>4.1471507453057228</v>
      </c>
      <c r="R19" s="142">
        <f t="shared" si="0"/>
        <v>1.9079363254985253</v>
      </c>
      <c r="S19" s="142">
        <f t="shared" si="0"/>
        <v>5.8880912665316316</v>
      </c>
      <c r="T19" s="142">
        <f t="shared" si="0"/>
        <v>1.5468123830438145</v>
      </c>
      <c r="U19" s="142">
        <f t="shared" si="0"/>
        <v>-0.12858542426388908</v>
      </c>
      <c r="V19" s="142">
        <f t="shared" si="0"/>
        <v>0.85601598839780024</v>
      </c>
      <c r="W19" s="142">
        <f t="shared" si="0"/>
        <v>3.1058647108018107</v>
      </c>
      <c r="X19" s="142">
        <f t="shared" si="0"/>
        <v>2.8670044435699253</v>
      </c>
      <c r="Y19" s="142">
        <f t="shared" si="0"/>
        <v>5.0830889540566915</v>
      </c>
      <c r="Z19" s="142">
        <f t="shared" si="0"/>
        <v>2.7985485742827478</v>
      </c>
      <c r="AA19" s="142">
        <f t="shared" si="0"/>
        <v>0.13785378882522537</v>
      </c>
      <c r="AB19" s="139">
        <v>2012</v>
      </c>
    </row>
    <row r="20" spans="1:28" s="18" customFormat="1" ht="13.5" customHeight="1">
      <c r="A20" s="139">
        <v>2013</v>
      </c>
      <c r="B20" s="142">
        <f t="shared" si="0"/>
        <v>2.151762266393348</v>
      </c>
      <c r="C20" s="142">
        <f t="shared" si="0"/>
        <v>0.21141649048625766</v>
      </c>
      <c r="D20" s="142">
        <f t="shared" si="0"/>
        <v>-1.1696255853729554</v>
      </c>
      <c r="E20" s="142">
        <f t="shared" si="0"/>
        <v>19.402985074626855</v>
      </c>
      <c r="F20" s="142">
        <f t="shared" si="0"/>
        <v>-0.73627258719709232</v>
      </c>
      <c r="G20" s="142">
        <f t="shared" si="0"/>
        <v>-13.635600335852232</v>
      </c>
      <c r="H20" s="142">
        <f t="shared" si="0"/>
        <v>0.54240269735394975</v>
      </c>
      <c r="I20" s="142">
        <f t="shared" si="0"/>
        <v>1.2594667152776537</v>
      </c>
      <c r="J20" s="142">
        <f t="shared" si="0"/>
        <v>3.1355099084182712</v>
      </c>
      <c r="K20" s="142">
        <f t="shared" si="0"/>
        <v>3.961036710074751</v>
      </c>
      <c r="L20" s="142">
        <f t="shared" si="0"/>
        <v>-0.93741533459765947</v>
      </c>
      <c r="M20" s="142">
        <f t="shared" si="0"/>
        <v>5.0677868541265809</v>
      </c>
      <c r="N20" s="142">
        <f t="shared" si="0"/>
        <v>4.4812069114720003</v>
      </c>
      <c r="O20" s="142">
        <f t="shared" si="0"/>
        <v>-1.5574376172341431</v>
      </c>
      <c r="P20" s="142">
        <f t="shared" si="0"/>
        <v>2.7104377104377022</v>
      </c>
      <c r="Q20" s="142">
        <f t="shared" si="0"/>
        <v>2.2603210870780828</v>
      </c>
      <c r="R20" s="142">
        <f t="shared" si="0"/>
        <v>2.7162164702344143</v>
      </c>
      <c r="S20" s="142">
        <f t="shared" si="0"/>
        <v>1.9191954710081376</v>
      </c>
      <c r="T20" s="142">
        <f t="shared" si="0"/>
        <v>1.9599676038412497</v>
      </c>
      <c r="U20" s="142">
        <f t="shared" si="0"/>
        <v>-6.7440989134510687E-2</v>
      </c>
      <c r="V20" s="142">
        <f t="shared" si="0"/>
        <v>1.0828583954405957</v>
      </c>
      <c r="W20" s="142">
        <f t="shared" si="0"/>
        <v>3.8136304307290629</v>
      </c>
      <c r="X20" s="142">
        <f t="shared" si="0"/>
        <v>3.6622008272827884</v>
      </c>
      <c r="Y20" s="142">
        <f t="shared" si="0"/>
        <v>3.9658914728682362</v>
      </c>
      <c r="Z20" s="142">
        <f t="shared" si="0"/>
        <v>3.6741168400594546</v>
      </c>
      <c r="AA20" s="142">
        <f t="shared" si="0"/>
        <v>3.2049903204990073</v>
      </c>
      <c r="AB20" s="139">
        <v>2013</v>
      </c>
    </row>
    <row r="21" spans="1:28" s="18" customFormat="1" ht="13.5" customHeight="1">
      <c r="A21" s="139">
        <v>2014</v>
      </c>
      <c r="B21" s="142">
        <f>B13/B12*100-100</f>
        <v>2.0685826248895154</v>
      </c>
      <c r="C21" s="142">
        <f>C13/C12*100-100</f>
        <v>-0.63291139240506311</v>
      </c>
      <c r="D21" s="142">
        <f>D13/D12*100-100</f>
        <v>-0.35594718983095675</v>
      </c>
      <c r="E21" s="141" t="s">
        <v>50</v>
      </c>
      <c r="F21" s="142">
        <f>F13/F12*100-100</f>
        <v>-0.13053103198892302</v>
      </c>
      <c r="G21" s="141" t="s">
        <v>50</v>
      </c>
      <c r="H21" s="141" t="s">
        <v>50</v>
      </c>
      <c r="I21" s="142">
        <f>I13/I12*100-100</f>
        <v>1.6513100829746605</v>
      </c>
      <c r="J21" s="142">
        <f>J13/J12*100-100</f>
        <v>2.6503492582504293</v>
      </c>
      <c r="K21" s="141" t="s">
        <v>50</v>
      </c>
      <c r="L21" s="141" t="s">
        <v>50</v>
      </c>
      <c r="M21" s="141" t="s">
        <v>50</v>
      </c>
      <c r="N21" s="142">
        <f>N13/N12*100-100</f>
        <v>6.1056583978686092</v>
      </c>
      <c r="O21" s="142">
        <f>O13/O12*100-100</f>
        <v>-2.2201050868987693</v>
      </c>
      <c r="P21" s="142">
        <f>P13/P12*100-100</f>
        <v>2.1280664371960683</v>
      </c>
      <c r="Q21" s="142">
        <f>Q13/Q12*100-100</f>
        <v>3.5844098626343452</v>
      </c>
      <c r="R21" s="141" t="s">
        <v>50</v>
      </c>
      <c r="S21" s="141" t="s">
        <v>50</v>
      </c>
      <c r="T21" s="142">
        <f>T13/T12*100-100</f>
        <v>1.3707956969724506</v>
      </c>
      <c r="U21" s="141" t="s">
        <v>50</v>
      </c>
      <c r="V21" s="141" t="s">
        <v>50</v>
      </c>
      <c r="W21" s="141" t="s">
        <v>50</v>
      </c>
      <c r="X21" s="142">
        <f>X13/X12*100-100</f>
        <v>1.7398859040794719</v>
      </c>
      <c r="Y21" s="141" t="s">
        <v>50</v>
      </c>
      <c r="Z21" s="141" t="s">
        <v>50</v>
      </c>
      <c r="AA21" s="141" t="s">
        <v>50</v>
      </c>
      <c r="AB21" s="139">
        <v>2014</v>
      </c>
    </row>
    <row r="22" spans="1:28" s="18" customFormat="1" ht="13.5" customHeight="1">
      <c r="A22" s="139"/>
      <c r="B22" s="142"/>
      <c r="C22" s="142"/>
      <c r="D22" s="142"/>
      <c r="E22" s="141"/>
      <c r="F22" s="142"/>
      <c r="G22" s="141"/>
      <c r="H22" s="141"/>
      <c r="I22" s="142"/>
      <c r="J22" s="142"/>
      <c r="K22" s="141"/>
      <c r="L22" s="141"/>
      <c r="M22" s="141"/>
      <c r="N22" s="142"/>
      <c r="O22" s="142"/>
      <c r="P22" s="142"/>
      <c r="Q22" s="142"/>
      <c r="R22" s="141"/>
      <c r="S22" s="141"/>
      <c r="T22" s="142"/>
      <c r="U22" s="141"/>
      <c r="V22" s="141"/>
      <c r="W22" s="141"/>
      <c r="X22" s="142"/>
      <c r="Y22" s="141"/>
      <c r="Z22" s="141"/>
      <c r="AA22" s="141"/>
      <c r="AB22" s="139"/>
    </row>
    <row r="23" spans="1:28" s="18" customFormat="1" ht="13.5" customHeight="1">
      <c r="A23" s="139"/>
      <c r="B23" s="188" t="s">
        <v>161</v>
      </c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 t="s">
        <v>161</v>
      </c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39"/>
    </row>
    <row r="24" spans="1:28" s="18" customFormat="1" ht="13.5" customHeight="1">
      <c r="A24" s="139">
        <v>2008</v>
      </c>
      <c r="B24" s="142">
        <v>97.7</v>
      </c>
      <c r="C24" s="142">
        <v>125.2</v>
      </c>
      <c r="D24" s="142">
        <v>100.5</v>
      </c>
      <c r="E24" s="142">
        <v>118.3</v>
      </c>
      <c r="F24" s="142">
        <v>100</v>
      </c>
      <c r="G24" s="142">
        <v>107.2</v>
      </c>
      <c r="H24" s="142">
        <v>101.2</v>
      </c>
      <c r="I24" s="142">
        <v>99.8</v>
      </c>
      <c r="J24" s="142">
        <v>96.8</v>
      </c>
      <c r="K24" s="142">
        <v>96.7</v>
      </c>
      <c r="L24" s="142">
        <v>101.7</v>
      </c>
      <c r="M24" s="142">
        <v>92.4</v>
      </c>
      <c r="N24" s="142">
        <v>104.5</v>
      </c>
      <c r="O24" s="142">
        <v>98.5</v>
      </c>
      <c r="P24" s="142">
        <v>106.4</v>
      </c>
      <c r="Q24" s="142">
        <v>95.9</v>
      </c>
      <c r="R24" s="142">
        <v>92.4</v>
      </c>
      <c r="S24" s="142">
        <v>98.8</v>
      </c>
      <c r="T24" s="142">
        <v>96.3</v>
      </c>
      <c r="U24" s="142">
        <v>101.9</v>
      </c>
      <c r="V24" s="142">
        <v>94.9</v>
      </c>
      <c r="W24" s="142">
        <v>93</v>
      </c>
      <c r="X24" s="142">
        <v>98.3</v>
      </c>
      <c r="Y24" s="142">
        <v>104.3</v>
      </c>
      <c r="Z24" s="142">
        <v>93.2</v>
      </c>
      <c r="AA24" s="142">
        <v>106.4</v>
      </c>
      <c r="AB24" s="139">
        <v>2008</v>
      </c>
    </row>
    <row r="25" spans="1:28" s="18" customFormat="1" ht="13.5" customHeight="1">
      <c r="A25" s="139">
        <v>2009</v>
      </c>
      <c r="B25" s="142">
        <v>99</v>
      </c>
      <c r="C25" s="142">
        <v>104.4</v>
      </c>
      <c r="D25" s="142">
        <v>100.1</v>
      </c>
      <c r="E25" s="142">
        <v>138.30000000000001</v>
      </c>
      <c r="F25" s="142">
        <v>100.2</v>
      </c>
      <c r="G25" s="142">
        <v>101.1</v>
      </c>
      <c r="H25" s="142">
        <v>98.5</v>
      </c>
      <c r="I25" s="142">
        <v>99.1</v>
      </c>
      <c r="J25" s="142">
        <v>98.8</v>
      </c>
      <c r="K25" s="142">
        <v>99</v>
      </c>
      <c r="L25" s="142">
        <v>100.8</v>
      </c>
      <c r="M25" s="142">
        <v>96.5</v>
      </c>
      <c r="N25" s="142">
        <v>100.9</v>
      </c>
      <c r="O25" s="142">
        <v>100.5</v>
      </c>
      <c r="P25" s="142">
        <v>102.8</v>
      </c>
      <c r="Q25" s="142">
        <v>98</v>
      </c>
      <c r="R25" s="142">
        <v>96.6</v>
      </c>
      <c r="S25" s="142">
        <v>99</v>
      </c>
      <c r="T25" s="142">
        <v>98.5</v>
      </c>
      <c r="U25" s="142">
        <v>100.8</v>
      </c>
      <c r="V25" s="142">
        <v>98.7</v>
      </c>
      <c r="W25" s="142">
        <v>96.7</v>
      </c>
      <c r="X25" s="142">
        <v>100</v>
      </c>
      <c r="Y25" s="142">
        <v>101.8</v>
      </c>
      <c r="Z25" s="142">
        <v>96.9</v>
      </c>
      <c r="AA25" s="142">
        <v>107.5</v>
      </c>
      <c r="AB25" s="139">
        <v>2009</v>
      </c>
    </row>
    <row r="26" spans="1:28" s="18" customFormat="1" ht="13.5" customHeight="1">
      <c r="A26" s="139">
        <v>2010</v>
      </c>
      <c r="B26" s="143">
        <v>100</v>
      </c>
      <c r="C26" s="143">
        <v>100</v>
      </c>
      <c r="D26" s="143">
        <v>100</v>
      </c>
      <c r="E26" s="143">
        <v>100</v>
      </c>
      <c r="F26" s="143">
        <v>100</v>
      </c>
      <c r="G26" s="143">
        <v>100</v>
      </c>
      <c r="H26" s="143">
        <v>100</v>
      </c>
      <c r="I26" s="143">
        <v>100</v>
      </c>
      <c r="J26" s="143">
        <v>100</v>
      </c>
      <c r="K26" s="143">
        <v>100</v>
      </c>
      <c r="L26" s="143">
        <v>100</v>
      </c>
      <c r="M26" s="143">
        <v>100</v>
      </c>
      <c r="N26" s="143">
        <v>100</v>
      </c>
      <c r="O26" s="143">
        <v>100</v>
      </c>
      <c r="P26" s="143">
        <v>100</v>
      </c>
      <c r="Q26" s="143">
        <v>100</v>
      </c>
      <c r="R26" s="143">
        <v>100</v>
      </c>
      <c r="S26" s="143">
        <v>100</v>
      </c>
      <c r="T26" s="143">
        <v>100</v>
      </c>
      <c r="U26" s="143">
        <v>100</v>
      </c>
      <c r="V26" s="143">
        <v>100</v>
      </c>
      <c r="W26" s="143">
        <v>100</v>
      </c>
      <c r="X26" s="143">
        <v>100</v>
      </c>
      <c r="Y26" s="143">
        <v>100</v>
      </c>
      <c r="Z26" s="143">
        <v>100</v>
      </c>
      <c r="AA26" s="143">
        <v>100</v>
      </c>
      <c r="AB26" s="139">
        <v>2010</v>
      </c>
    </row>
    <row r="27" spans="1:28" s="18" customFormat="1" ht="13.5" customHeight="1">
      <c r="A27" s="139">
        <v>2011</v>
      </c>
      <c r="B27" s="142">
        <v>101.1</v>
      </c>
      <c r="C27" s="142">
        <v>100.4</v>
      </c>
      <c r="D27" s="142">
        <v>102.2</v>
      </c>
      <c r="E27" s="142">
        <v>90</v>
      </c>
      <c r="F27" s="142">
        <v>103.3</v>
      </c>
      <c r="G27" s="142">
        <v>91.2</v>
      </c>
      <c r="H27" s="142">
        <v>98.7</v>
      </c>
      <c r="I27" s="142">
        <v>103</v>
      </c>
      <c r="J27" s="142">
        <v>103.4</v>
      </c>
      <c r="K27" s="142">
        <v>102.8</v>
      </c>
      <c r="L27" s="142">
        <v>105</v>
      </c>
      <c r="M27" s="142">
        <v>103.1</v>
      </c>
      <c r="N27" s="142">
        <v>105.8</v>
      </c>
      <c r="O27" s="142">
        <v>99.4</v>
      </c>
      <c r="P27" s="142">
        <v>99.2</v>
      </c>
      <c r="Q27" s="142">
        <v>100.8</v>
      </c>
      <c r="R27" s="142">
        <v>99.1</v>
      </c>
      <c r="S27" s="142">
        <v>102.1</v>
      </c>
      <c r="T27" s="142">
        <v>99.5</v>
      </c>
      <c r="U27" s="142">
        <v>96.9</v>
      </c>
      <c r="V27" s="142">
        <v>99.9</v>
      </c>
      <c r="W27" s="142">
        <v>101</v>
      </c>
      <c r="X27" s="142">
        <v>99.5</v>
      </c>
      <c r="Y27" s="142">
        <v>102.4</v>
      </c>
      <c r="Z27" s="142">
        <v>96.7</v>
      </c>
      <c r="AA27" s="142">
        <v>104.2</v>
      </c>
      <c r="AB27" s="139">
        <v>2011</v>
      </c>
    </row>
    <row r="28" spans="1:28" s="18" customFormat="1" ht="13.5" customHeight="1">
      <c r="A28" s="139">
        <v>2012</v>
      </c>
      <c r="B28" s="142">
        <v>103.6</v>
      </c>
      <c r="C28" s="142">
        <v>100.2</v>
      </c>
      <c r="D28" s="142">
        <v>103.6</v>
      </c>
      <c r="E28" s="142">
        <v>111.7</v>
      </c>
      <c r="F28" s="142">
        <v>104.4</v>
      </c>
      <c r="G28" s="142">
        <v>94.6</v>
      </c>
      <c r="H28" s="142">
        <v>100.8</v>
      </c>
      <c r="I28" s="142">
        <v>105.3</v>
      </c>
      <c r="J28" s="142">
        <v>106.4</v>
      </c>
      <c r="K28" s="142">
        <v>105.8</v>
      </c>
      <c r="L28" s="142">
        <v>106.4</v>
      </c>
      <c r="M28" s="142">
        <v>107.6</v>
      </c>
      <c r="N28" s="142">
        <v>112.4</v>
      </c>
      <c r="O28" s="142">
        <v>98.9</v>
      </c>
      <c r="P28" s="142">
        <v>97.9</v>
      </c>
      <c r="Q28" s="142">
        <v>104.9</v>
      </c>
      <c r="R28" s="142">
        <v>101</v>
      </c>
      <c r="S28" s="142">
        <v>108.1</v>
      </c>
      <c r="T28" s="142">
        <v>101</v>
      </c>
      <c r="U28" s="142">
        <v>96.8</v>
      </c>
      <c r="V28" s="142">
        <v>100.8</v>
      </c>
      <c r="W28" s="142">
        <v>104.2</v>
      </c>
      <c r="X28" s="142">
        <v>102.3</v>
      </c>
      <c r="Y28" s="142">
        <v>107.6</v>
      </c>
      <c r="Z28" s="142">
        <v>99.4</v>
      </c>
      <c r="AA28" s="142">
        <v>104.3</v>
      </c>
      <c r="AB28" s="139">
        <v>2012</v>
      </c>
    </row>
    <row r="29" spans="1:28" s="18" customFormat="1" ht="13.5" customHeight="1">
      <c r="A29" s="139">
        <v>2013</v>
      </c>
      <c r="B29" s="142">
        <v>105.9</v>
      </c>
      <c r="C29" s="142">
        <v>100.4</v>
      </c>
      <c r="D29" s="142">
        <v>102.4</v>
      </c>
      <c r="E29" s="142">
        <v>133.30000000000001</v>
      </c>
      <c r="F29" s="142">
        <v>103.7</v>
      </c>
      <c r="G29" s="142">
        <v>81.7</v>
      </c>
      <c r="H29" s="142">
        <v>101.4</v>
      </c>
      <c r="I29" s="142">
        <v>106.6</v>
      </c>
      <c r="J29" s="142">
        <v>109.7</v>
      </c>
      <c r="K29" s="142">
        <v>109.9</v>
      </c>
      <c r="L29" s="142">
        <v>105.4</v>
      </c>
      <c r="M29" s="142">
        <v>113.1</v>
      </c>
      <c r="N29" s="142">
        <v>117.4</v>
      </c>
      <c r="O29" s="142">
        <v>97.4</v>
      </c>
      <c r="P29" s="142">
        <v>100.6</v>
      </c>
      <c r="Q29" s="142">
        <v>107.3</v>
      </c>
      <c r="R29" s="142">
        <v>103.7</v>
      </c>
      <c r="S29" s="142">
        <v>110.2</v>
      </c>
      <c r="T29" s="142">
        <v>103</v>
      </c>
      <c r="U29" s="142">
        <v>96.8</v>
      </c>
      <c r="V29" s="142">
        <v>101.9</v>
      </c>
      <c r="W29" s="142">
        <v>108.1</v>
      </c>
      <c r="X29" s="142">
        <v>106.1</v>
      </c>
      <c r="Y29" s="142">
        <v>111.9</v>
      </c>
      <c r="Z29" s="142">
        <v>103.1</v>
      </c>
      <c r="AA29" s="142">
        <v>107.7</v>
      </c>
      <c r="AB29" s="139">
        <v>2013</v>
      </c>
    </row>
    <row r="30" spans="1:28" s="18" customFormat="1" ht="13.5" customHeight="1">
      <c r="A30" s="139">
        <v>2014</v>
      </c>
      <c r="B30" s="142">
        <v>108.1</v>
      </c>
      <c r="C30" s="142">
        <v>99.8</v>
      </c>
      <c r="D30" s="142">
        <v>102</v>
      </c>
      <c r="E30" s="141" t="s">
        <v>50</v>
      </c>
      <c r="F30" s="142">
        <v>103.5</v>
      </c>
      <c r="G30" s="141" t="s">
        <v>50</v>
      </c>
      <c r="H30" s="141" t="s">
        <v>50</v>
      </c>
      <c r="I30" s="142">
        <v>108.4</v>
      </c>
      <c r="J30" s="142">
        <v>112.6</v>
      </c>
      <c r="K30" s="141" t="s">
        <v>50</v>
      </c>
      <c r="L30" s="141" t="s">
        <v>50</v>
      </c>
      <c r="M30" s="141" t="s">
        <v>50</v>
      </c>
      <c r="N30" s="142">
        <v>124.6</v>
      </c>
      <c r="O30" s="142">
        <v>95.2</v>
      </c>
      <c r="P30" s="142">
        <v>102.7</v>
      </c>
      <c r="Q30" s="142">
        <v>111.2</v>
      </c>
      <c r="R30" s="141" t="s">
        <v>50</v>
      </c>
      <c r="S30" s="141" t="s">
        <v>50</v>
      </c>
      <c r="T30" s="142">
        <v>104.4</v>
      </c>
      <c r="U30" s="141" t="s">
        <v>50</v>
      </c>
      <c r="V30" s="141" t="s">
        <v>50</v>
      </c>
      <c r="W30" s="141" t="s">
        <v>50</v>
      </c>
      <c r="X30" s="142">
        <v>107.9</v>
      </c>
      <c r="Y30" s="141" t="s">
        <v>50</v>
      </c>
      <c r="Z30" s="141" t="s">
        <v>50</v>
      </c>
      <c r="AA30" s="141" t="s">
        <v>50</v>
      </c>
      <c r="AB30" s="139">
        <v>2014</v>
      </c>
    </row>
    <row r="31" spans="1:28" s="18" customFormat="1" ht="13.5" customHeight="1">
      <c r="A31" s="139"/>
      <c r="B31" s="142"/>
      <c r="C31" s="142"/>
      <c r="D31" s="142"/>
      <c r="E31" s="141"/>
      <c r="F31" s="142"/>
      <c r="G31" s="141"/>
      <c r="H31" s="141"/>
      <c r="I31" s="142"/>
      <c r="J31" s="142"/>
      <c r="K31" s="141"/>
      <c r="L31" s="141"/>
      <c r="M31" s="141"/>
      <c r="N31" s="142"/>
      <c r="O31" s="142"/>
      <c r="P31" s="142"/>
      <c r="Q31" s="142"/>
      <c r="R31" s="141"/>
      <c r="S31" s="141"/>
      <c r="T31" s="142"/>
      <c r="U31" s="141"/>
      <c r="V31" s="141"/>
      <c r="W31" s="141"/>
      <c r="X31" s="142"/>
      <c r="Y31" s="141"/>
      <c r="Z31" s="141"/>
      <c r="AA31" s="141"/>
      <c r="AB31" s="139"/>
    </row>
    <row r="32" spans="1:28" s="18" customFormat="1" ht="13.5" customHeight="1">
      <c r="A32" s="139"/>
      <c r="B32" s="186" t="s">
        <v>184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 t="s">
        <v>184</v>
      </c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39"/>
    </row>
    <row r="33" spans="1:28" s="18" customFormat="1" ht="13.5" customHeight="1">
      <c r="A33" s="139">
        <v>2008</v>
      </c>
      <c r="B33" s="143">
        <f t="shared" ref="B33:AA38" si="1">B7/$B7*100</f>
        <v>100</v>
      </c>
      <c r="C33" s="144">
        <f t="shared" si="1"/>
        <v>4.1444832790085775E-2</v>
      </c>
      <c r="D33" s="144">
        <f t="shared" si="1"/>
        <v>9.106502701277428</v>
      </c>
      <c r="E33" s="144">
        <f t="shared" si="1"/>
        <v>4.9789900644603893E-3</v>
      </c>
      <c r="F33" s="144">
        <f t="shared" si="1"/>
        <v>7.6672239395452442</v>
      </c>
      <c r="G33" s="144">
        <f t="shared" si="1"/>
        <v>0.47349494246812046</v>
      </c>
      <c r="H33" s="144">
        <f t="shared" si="1"/>
        <v>0.96080482919960286</v>
      </c>
      <c r="I33" s="144">
        <f t="shared" si="1"/>
        <v>4.0085778882349974</v>
      </c>
      <c r="J33" s="144">
        <f t="shared" si="1"/>
        <v>20.962529944067008</v>
      </c>
      <c r="K33" s="144">
        <f t="shared" si="1"/>
        <v>11.096415688166553</v>
      </c>
      <c r="L33" s="144">
        <f t="shared" si="1"/>
        <v>4.9506589097274043</v>
      </c>
      <c r="M33" s="144">
        <f t="shared" si="1"/>
        <v>4.9154553461730499</v>
      </c>
      <c r="N33" s="144">
        <f t="shared" si="1"/>
        <v>4.5187490532906214</v>
      </c>
      <c r="O33" s="144">
        <f t="shared" si="1"/>
        <v>2.4573770399833941</v>
      </c>
      <c r="P33" s="144">
        <f t="shared" si="1"/>
        <v>2.716565029817839</v>
      </c>
      <c r="Q33" s="144">
        <f t="shared" si="1"/>
        <v>15.937606943096455</v>
      </c>
      <c r="R33" s="144">
        <f t="shared" si="1"/>
        <v>6.8275979107877198</v>
      </c>
      <c r="S33" s="144">
        <f t="shared" si="1"/>
        <v>9.110009032308735</v>
      </c>
      <c r="T33" s="144">
        <f t="shared" si="1"/>
        <v>31.796601944470936</v>
      </c>
      <c r="U33" s="144">
        <f t="shared" si="1"/>
        <v>10.835334279575202</v>
      </c>
      <c r="V33" s="144">
        <f t="shared" si="1"/>
        <v>7.5291446235322494</v>
      </c>
      <c r="W33" s="144">
        <f t="shared" si="1"/>
        <v>13.432123041363486</v>
      </c>
      <c r="X33" s="144">
        <f t="shared" si="1"/>
        <v>8.4540446229712369</v>
      </c>
      <c r="Y33" s="144">
        <f t="shared" si="1"/>
        <v>2.1907556283625715</v>
      </c>
      <c r="Z33" s="144">
        <f t="shared" si="1"/>
        <v>4.6012179591470357</v>
      </c>
      <c r="AA33" s="144">
        <f t="shared" si="1"/>
        <v>1.6620710354616295</v>
      </c>
      <c r="AB33" s="139">
        <v>2008</v>
      </c>
    </row>
    <row r="34" spans="1:28" s="18" customFormat="1" ht="13.5" customHeight="1">
      <c r="A34" s="139">
        <v>2009</v>
      </c>
      <c r="B34" s="143">
        <f t="shared" si="1"/>
        <v>100</v>
      </c>
      <c r="C34" s="144">
        <f t="shared" si="1"/>
        <v>3.4105586190627396E-2</v>
      </c>
      <c r="D34" s="144">
        <f t="shared" si="1"/>
        <v>8.9480467460987843</v>
      </c>
      <c r="E34" s="144">
        <f t="shared" si="1"/>
        <v>5.7419141051157693E-3</v>
      </c>
      <c r="F34" s="144">
        <f t="shared" si="1"/>
        <v>7.5799492359449356</v>
      </c>
      <c r="G34" s="144">
        <f t="shared" si="1"/>
        <v>0.44025953451755129</v>
      </c>
      <c r="H34" s="144">
        <f t="shared" si="1"/>
        <v>0.92209606153118173</v>
      </c>
      <c r="I34" s="144">
        <f t="shared" si="1"/>
        <v>3.9277459666512402</v>
      </c>
      <c r="J34" s="144">
        <f t="shared" si="1"/>
        <v>21.115231914527115</v>
      </c>
      <c r="K34" s="144">
        <f t="shared" si="1"/>
        <v>11.208423872250021</v>
      </c>
      <c r="L34" s="144">
        <f t="shared" si="1"/>
        <v>4.8416096453088215</v>
      </c>
      <c r="M34" s="144">
        <f t="shared" si="1"/>
        <v>5.0651983969682703</v>
      </c>
      <c r="N34" s="144">
        <f t="shared" si="1"/>
        <v>4.3060896803967594</v>
      </c>
      <c r="O34" s="144">
        <f t="shared" si="1"/>
        <v>2.4732430261686007</v>
      </c>
      <c r="P34" s="144">
        <f t="shared" si="1"/>
        <v>2.5891190035911178</v>
      </c>
      <c r="Q34" s="144">
        <f t="shared" si="1"/>
        <v>16.054876095719784</v>
      </c>
      <c r="R34" s="144">
        <f t="shared" si="1"/>
        <v>7.0422847007044567</v>
      </c>
      <c r="S34" s="144">
        <f t="shared" si="1"/>
        <v>9.0125913950153258</v>
      </c>
      <c r="T34" s="144">
        <f t="shared" si="1"/>
        <v>32.065546370798984</v>
      </c>
      <c r="U34" s="144">
        <f t="shared" si="1"/>
        <v>10.571348125334225</v>
      </c>
      <c r="V34" s="144">
        <f t="shared" si="1"/>
        <v>7.7237738073248838</v>
      </c>
      <c r="W34" s="144">
        <f t="shared" si="1"/>
        <v>13.770424438139869</v>
      </c>
      <c r="X34" s="144">
        <f t="shared" si="1"/>
        <v>8.4859956098569977</v>
      </c>
      <c r="Y34" s="144">
        <f t="shared" si="1"/>
        <v>2.1108798203541861</v>
      </c>
      <c r="Z34" s="144">
        <f t="shared" si="1"/>
        <v>4.7186081600209198</v>
      </c>
      <c r="AA34" s="144">
        <f t="shared" si="1"/>
        <v>1.6565076294818928</v>
      </c>
      <c r="AB34" s="139">
        <v>2009</v>
      </c>
    </row>
    <row r="35" spans="1:28" s="18" customFormat="1" ht="13.5" customHeight="1">
      <c r="A35" s="139">
        <v>2010</v>
      </c>
      <c r="B35" s="143">
        <f t="shared" si="1"/>
        <v>100</v>
      </c>
      <c r="C35" s="144">
        <f t="shared" si="1"/>
        <v>3.2332332538040152E-2</v>
      </c>
      <c r="D35" s="144">
        <f t="shared" si="1"/>
        <v>8.8548805724466888</v>
      </c>
      <c r="E35" s="144">
        <f t="shared" si="1"/>
        <v>4.1100422717847652E-3</v>
      </c>
      <c r="F35" s="144">
        <f t="shared" si="1"/>
        <v>7.4924015593500384</v>
      </c>
      <c r="G35" s="144">
        <f t="shared" si="1"/>
        <v>0.43134893642381111</v>
      </c>
      <c r="H35" s="144">
        <f t="shared" si="1"/>
        <v>0.92702003440105385</v>
      </c>
      <c r="I35" s="144">
        <f t="shared" si="1"/>
        <v>3.9248163667363318</v>
      </c>
      <c r="J35" s="144">
        <f t="shared" si="1"/>
        <v>21.161922650374461</v>
      </c>
      <c r="K35" s="144">
        <f t="shared" si="1"/>
        <v>11.211510310383542</v>
      </c>
      <c r="L35" s="144">
        <f t="shared" si="1"/>
        <v>4.7542913978870276</v>
      </c>
      <c r="M35" s="144">
        <f t="shared" si="1"/>
        <v>5.1961209421038896</v>
      </c>
      <c r="N35" s="144">
        <f t="shared" si="1"/>
        <v>4.225465958917388</v>
      </c>
      <c r="O35" s="144">
        <f t="shared" si="1"/>
        <v>2.4360220544868301</v>
      </c>
      <c r="P35" s="144">
        <f t="shared" si="1"/>
        <v>2.4936311469963468</v>
      </c>
      <c r="Q35" s="144">
        <f t="shared" si="1"/>
        <v>16.226378388301725</v>
      </c>
      <c r="R35" s="144">
        <f t="shared" si="1"/>
        <v>7.2158642151634531</v>
      </c>
      <c r="S35" s="144">
        <f t="shared" si="1"/>
        <v>9.0105141731382705</v>
      </c>
      <c r="T35" s="144">
        <f t="shared" si="1"/>
        <v>32.243555624969602</v>
      </c>
      <c r="U35" s="144">
        <f t="shared" si="1"/>
        <v>10.385391813754806</v>
      </c>
      <c r="V35" s="144">
        <f t="shared" si="1"/>
        <v>7.7503752126090619</v>
      </c>
      <c r="W35" s="144">
        <f t="shared" si="1"/>
        <v>14.107788598605737</v>
      </c>
      <c r="X35" s="144">
        <f t="shared" si="1"/>
        <v>8.40099490423259</v>
      </c>
      <c r="Y35" s="144">
        <f t="shared" si="1"/>
        <v>2.0524181091202522</v>
      </c>
      <c r="Z35" s="144">
        <f t="shared" si="1"/>
        <v>4.822244096780536</v>
      </c>
      <c r="AA35" s="144">
        <f t="shared" si="1"/>
        <v>1.5263326983318024</v>
      </c>
      <c r="AB35" s="139">
        <v>2010</v>
      </c>
    </row>
    <row r="36" spans="1:28" s="18" customFormat="1" ht="13.5" customHeight="1">
      <c r="A36" s="139">
        <v>2011</v>
      </c>
      <c r="B36" s="143">
        <f t="shared" si="1"/>
        <v>100</v>
      </c>
      <c r="C36" s="144">
        <f t="shared" si="1"/>
        <v>3.2105468496001037E-2</v>
      </c>
      <c r="D36" s="144">
        <f t="shared" si="1"/>
        <v>8.9488913453410497</v>
      </c>
      <c r="E36" s="144">
        <f t="shared" si="1"/>
        <v>3.6575850185317643E-3</v>
      </c>
      <c r="F36" s="144">
        <f t="shared" si="1"/>
        <v>7.6515323926566525</v>
      </c>
      <c r="G36" s="144">
        <f t="shared" si="1"/>
        <v>0.38878774085874679</v>
      </c>
      <c r="H36" s="144">
        <f t="shared" si="1"/>
        <v>0.90491362680711795</v>
      </c>
      <c r="I36" s="144">
        <f t="shared" si="1"/>
        <v>3.996250298025446</v>
      </c>
      <c r="J36" s="144">
        <f t="shared" si="1"/>
        <v>21.629264473199385</v>
      </c>
      <c r="K36" s="144">
        <f t="shared" si="1"/>
        <v>11.395002926068015</v>
      </c>
      <c r="L36" s="144">
        <f t="shared" si="1"/>
        <v>4.9377397750178815</v>
      </c>
      <c r="M36" s="144">
        <f t="shared" si="1"/>
        <v>5.2965217721134881</v>
      </c>
      <c r="N36" s="144">
        <f t="shared" si="1"/>
        <v>4.418565901554067</v>
      </c>
      <c r="O36" s="144">
        <f t="shared" si="1"/>
        <v>2.3934829962936477</v>
      </c>
      <c r="P36" s="144">
        <f t="shared" si="1"/>
        <v>2.4448246526648889</v>
      </c>
      <c r="Q36" s="144">
        <f t="shared" si="1"/>
        <v>16.167474044692977</v>
      </c>
      <c r="R36" s="144">
        <f t="shared" si="1"/>
        <v>7.0717374341634702</v>
      </c>
      <c r="S36" s="144">
        <f t="shared" si="1"/>
        <v>9.0957366105295101</v>
      </c>
      <c r="T36" s="144">
        <f t="shared" si="1"/>
        <v>31.707469059540067</v>
      </c>
      <c r="U36" s="144">
        <f t="shared" si="1"/>
        <v>9.9556754882198675</v>
      </c>
      <c r="V36" s="144">
        <f t="shared" si="1"/>
        <v>7.6593894271409058</v>
      </c>
      <c r="W36" s="144">
        <f t="shared" si="1"/>
        <v>14.092404144179291</v>
      </c>
      <c r="X36" s="144">
        <f t="shared" si="1"/>
        <v>8.2616717601924705</v>
      </c>
      <c r="Y36" s="144">
        <f t="shared" si="1"/>
        <v>2.0787274855322191</v>
      </c>
      <c r="Z36" s="144">
        <f t="shared" si="1"/>
        <v>4.6106568480828836</v>
      </c>
      <c r="AA36" s="144">
        <f t="shared" si="1"/>
        <v>1.5722874265773674</v>
      </c>
      <c r="AB36" s="139">
        <v>2011</v>
      </c>
    </row>
    <row r="37" spans="1:28" s="18" customFormat="1" ht="13.5" customHeight="1">
      <c r="A37" s="139">
        <v>2012</v>
      </c>
      <c r="B37" s="143">
        <f t="shared" si="1"/>
        <v>100</v>
      </c>
      <c r="C37" s="144">
        <f t="shared" si="1"/>
        <v>3.1265430283047985E-2</v>
      </c>
      <c r="D37" s="144">
        <f t="shared" si="1"/>
        <v>8.8500997783657755</v>
      </c>
      <c r="E37" s="144">
        <f t="shared" si="1"/>
        <v>4.4287184544697994E-3</v>
      </c>
      <c r="F37" s="144">
        <f t="shared" si="1"/>
        <v>7.550237861841171</v>
      </c>
      <c r="G37" s="144">
        <f t="shared" si="1"/>
        <v>0.39362714024429341</v>
      </c>
      <c r="H37" s="144">
        <f t="shared" si="1"/>
        <v>0.901806057825843</v>
      </c>
      <c r="I37" s="144">
        <f t="shared" si="1"/>
        <v>3.9886889208667333</v>
      </c>
      <c r="J37" s="144">
        <f t="shared" si="1"/>
        <v>21.717840398240938</v>
      </c>
      <c r="K37" s="144">
        <f t="shared" si="1"/>
        <v>11.441032274781488</v>
      </c>
      <c r="L37" s="144">
        <f t="shared" si="1"/>
        <v>4.8795223329695609</v>
      </c>
      <c r="M37" s="144">
        <f t="shared" si="1"/>
        <v>5.3972857904898888</v>
      </c>
      <c r="N37" s="144">
        <f t="shared" si="1"/>
        <v>4.5829964973464046</v>
      </c>
      <c r="O37" s="144">
        <f t="shared" si="1"/>
        <v>2.3258042916264832</v>
      </c>
      <c r="P37" s="144">
        <f t="shared" si="1"/>
        <v>2.3558138166761737</v>
      </c>
      <c r="Q37" s="144">
        <f t="shared" si="1"/>
        <v>16.432065772418074</v>
      </c>
      <c r="R37" s="144">
        <f t="shared" si="1"/>
        <v>7.0329371062489212</v>
      </c>
      <c r="S37" s="144">
        <f t="shared" si="1"/>
        <v>9.3991286661691511</v>
      </c>
      <c r="T37" s="144">
        <f t="shared" si="1"/>
        <v>31.421757434463228</v>
      </c>
      <c r="U37" s="144">
        <f t="shared" si="1"/>
        <v>9.7031899331924514</v>
      </c>
      <c r="V37" s="144">
        <f t="shared" si="1"/>
        <v>7.538736413914636</v>
      </c>
      <c r="W37" s="144">
        <f t="shared" si="1"/>
        <v>14.17983108735614</v>
      </c>
      <c r="X37" s="144">
        <f t="shared" si="1"/>
        <v>8.2936676597131367</v>
      </c>
      <c r="Y37" s="144">
        <f t="shared" si="1"/>
        <v>2.13173388293509</v>
      </c>
      <c r="Z37" s="144">
        <f t="shared" si="1"/>
        <v>4.6254328741787862</v>
      </c>
      <c r="AA37" s="144">
        <f t="shared" si="1"/>
        <v>1.5365009025992611</v>
      </c>
      <c r="AB37" s="139">
        <v>2012</v>
      </c>
    </row>
    <row r="38" spans="1:28" s="18" customFormat="1" ht="13.5" customHeight="1">
      <c r="A38" s="139">
        <v>2013</v>
      </c>
      <c r="B38" s="143">
        <f t="shared" si="1"/>
        <v>100</v>
      </c>
      <c r="C38" s="144">
        <f t="shared" si="1"/>
        <v>3.0671551682858747E-2</v>
      </c>
      <c r="D38" s="144">
        <f t="shared" si="1"/>
        <v>8.5623454289681806</v>
      </c>
      <c r="E38" s="144">
        <f t="shared" si="1"/>
        <v>5.1766331954191981E-3</v>
      </c>
      <c r="F38" s="144">
        <f t="shared" si="1"/>
        <v>7.336777519952685</v>
      </c>
      <c r="G38" s="144">
        <f t="shared" si="1"/>
        <v>0.33279280655051163</v>
      </c>
      <c r="H38" s="144">
        <f t="shared" si="1"/>
        <v>0.88759846926956421</v>
      </c>
      <c r="I38" s="144">
        <f t="shared" si="1"/>
        <v>3.9538477267462402</v>
      </c>
      <c r="J38" s="144">
        <f t="shared" si="1"/>
        <v>21.92698876541181</v>
      </c>
      <c r="K38" s="144">
        <f t="shared" si="1"/>
        <v>11.643671630626516</v>
      </c>
      <c r="L38" s="144">
        <f t="shared" si="1"/>
        <v>4.7319604039326881</v>
      </c>
      <c r="M38" s="144">
        <f t="shared" si="1"/>
        <v>5.5513567308526044</v>
      </c>
      <c r="N38" s="144">
        <f t="shared" si="1"/>
        <v>4.6875060663670265</v>
      </c>
      <c r="O38" s="144">
        <f t="shared" si="1"/>
        <v>2.2413527577866268</v>
      </c>
      <c r="P38" s="144">
        <f t="shared" si="1"/>
        <v>2.3686979343939396</v>
      </c>
      <c r="Q38" s="144">
        <f t="shared" si="1"/>
        <v>16.449528473423815</v>
      </c>
      <c r="R38" s="144">
        <f t="shared" si="1"/>
        <v>7.0717986082621653</v>
      </c>
      <c r="S38" s="144">
        <f t="shared" si="1"/>
        <v>9.3777298651616476</v>
      </c>
      <c r="T38" s="144">
        <f t="shared" si="1"/>
        <v>31.362761630277092</v>
      </c>
      <c r="U38" s="144">
        <f t="shared" si="1"/>
        <v>9.4923922904401827</v>
      </c>
      <c r="V38" s="144">
        <f t="shared" si="1"/>
        <v>7.4598519741737768</v>
      </c>
      <c r="W38" s="144">
        <f t="shared" si="1"/>
        <v>14.410517365663134</v>
      </c>
      <c r="X38" s="144">
        <f t="shared" si="1"/>
        <v>8.416299664942418</v>
      </c>
      <c r="Y38" s="144">
        <f t="shared" si="1"/>
        <v>2.1695916801151287</v>
      </c>
      <c r="Z38" s="144">
        <f t="shared" si="1"/>
        <v>4.6943651053509559</v>
      </c>
      <c r="AA38" s="144">
        <f t="shared" si="1"/>
        <v>1.5523428794763316</v>
      </c>
      <c r="AB38" s="139">
        <v>2013</v>
      </c>
    </row>
    <row r="39" spans="1:28" s="18" customFormat="1" ht="13.5" customHeight="1">
      <c r="A39" s="139">
        <v>2014</v>
      </c>
      <c r="B39" s="143">
        <f>B13/$B13*100</f>
        <v>100</v>
      </c>
      <c r="C39" s="144">
        <f>C13/$B13*100</f>
        <v>2.9859754249784765E-2</v>
      </c>
      <c r="D39" s="144">
        <f>D13/$B13*100</f>
        <v>8.3589560877762654</v>
      </c>
      <c r="E39" s="141" t="s">
        <v>50</v>
      </c>
      <c r="F39" s="144">
        <f>F13/$B13*100</f>
        <v>7.1787033385867911</v>
      </c>
      <c r="G39" s="141" t="s">
        <v>50</v>
      </c>
      <c r="H39" s="141" t="s">
        <v>50</v>
      </c>
      <c r="I39" s="144">
        <f>I13/$B13*100</f>
        <v>3.9376837706212982</v>
      </c>
      <c r="J39" s="144">
        <f>J13/$B13*100</f>
        <v>22.051967383765675</v>
      </c>
      <c r="K39" s="141" t="s">
        <v>50</v>
      </c>
      <c r="L39" s="141" t="s">
        <v>50</v>
      </c>
      <c r="M39" s="141" t="s">
        <v>50</v>
      </c>
      <c r="N39" s="144">
        <f>N13/$B13*100</f>
        <v>4.8729090247461926</v>
      </c>
      <c r="O39" s="144">
        <f>O13/$B13*100</f>
        <v>2.1471762562334615</v>
      </c>
      <c r="P39" s="144">
        <f>P13/$B13*100</f>
        <v>2.3700783707605169</v>
      </c>
      <c r="Q39" s="144">
        <f>Q13/$B13*100</f>
        <v>16.693821503334021</v>
      </c>
      <c r="R39" s="141" t="s">
        <v>50</v>
      </c>
      <c r="S39" s="141" t="s">
        <v>50</v>
      </c>
      <c r="T39" s="144">
        <f>T13/$B13*100</f>
        <v>31.148351627451703</v>
      </c>
      <c r="U39" s="141" t="s">
        <v>50</v>
      </c>
      <c r="V39" s="141" t="s">
        <v>50</v>
      </c>
      <c r="W39" s="141" t="s">
        <v>50</v>
      </c>
      <c r="X39" s="144">
        <f>X13/$B13*100</f>
        <v>8.3891962210610806</v>
      </c>
      <c r="Y39" s="141" t="s">
        <v>50</v>
      </c>
      <c r="Z39" s="141" t="s">
        <v>50</v>
      </c>
      <c r="AA39" s="141" t="s">
        <v>50</v>
      </c>
      <c r="AB39" s="139">
        <v>2014</v>
      </c>
    </row>
    <row r="40" spans="1:28" s="18" customFormat="1" ht="13.5" customHeight="1">
      <c r="A40" s="139"/>
      <c r="B40" s="143"/>
      <c r="C40" s="144"/>
      <c r="D40" s="144"/>
      <c r="E40" s="141"/>
      <c r="F40" s="144"/>
      <c r="G40" s="141"/>
      <c r="H40" s="141"/>
      <c r="I40" s="144"/>
      <c r="J40" s="144"/>
      <c r="K40" s="141"/>
      <c r="L40" s="141"/>
      <c r="M40" s="141"/>
      <c r="N40" s="144"/>
      <c r="O40" s="144"/>
      <c r="P40" s="144"/>
      <c r="Q40" s="144"/>
      <c r="R40" s="141"/>
      <c r="S40" s="141"/>
      <c r="T40" s="144"/>
      <c r="U40" s="141"/>
      <c r="V40" s="141"/>
      <c r="W40" s="141"/>
      <c r="X40" s="144"/>
      <c r="Y40" s="141"/>
      <c r="Z40" s="141"/>
      <c r="AA40" s="141"/>
      <c r="AB40" s="139"/>
    </row>
    <row r="41" spans="1:28" s="18" customFormat="1" ht="13.5" customHeight="1">
      <c r="A41" s="139"/>
      <c r="B41" s="186" t="s">
        <v>4</v>
      </c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 t="s">
        <v>4</v>
      </c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39"/>
    </row>
    <row r="42" spans="1:28" s="18" customFormat="1" ht="13.5" customHeight="1">
      <c r="A42" s="139">
        <v>2008</v>
      </c>
      <c r="B42" s="142">
        <v>3.9</v>
      </c>
      <c r="C42" s="144">
        <v>0.2</v>
      </c>
      <c r="D42" s="144">
        <v>1.7</v>
      </c>
      <c r="E42" s="144">
        <v>0.1</v>
      </c>
      <c r="F42" s="144">
        <v>1.5</v>
      </c>
      <c r="G42" s="144">
        <v>2.8</v>
      </c>
      <c r="H42" s="144">
        <v>5.7</v>
      </c>
      <c r="I42" s="144">
        <v>3.1</v>
      </c>
      <c r="J42" s="144">
        <v>3.6</v>
      </c>
      <c r="K42" s="144">
        <v>3.1</v>
      </c>
      <c r="L42" s="144">
        <v>3.8</v>
      </c>
      <c r="M42" s="144">
        <v>5.4</v>
      </c>
      <c r="N42" s="144">
        <v>6.1</v>
      </c>
      <c r="O42" s="144">
        <v>3.3</v>
      </c>
      <c r="P42" s="144">
        <v>9.5</v>
      </c>
      <c r="Q42" s="144">
        <v>5.4</v>
      </c>
      <c r="R42" s="144">
        <v>5.4</v>
      </c>
      <c r="S42" s="144">
        <v>5.4</v>
      </c>
      <c r="T42" s="144">
        <v>5.0999999999999996</v>
      </c>
      <c r="U42" s="144">
        <v>5.7</v>
      </c>
      <c r="V42" s="144">
        <v>5.3</v>
      </c>
      <c r="W42" s="144">
        <v>4.5999999999999996</v>
      </c>
      <c r="X42" s="144">
        <v>4.8</v>
      </c>
      <c r="Y42" s="144">
        <v>7.1</v>
      </c>
      <c r="Z42" s="144">
        <v>5.4</v>
      </c>
      <c r="AA42" s="144">
        <v>2.8</v>
      </c>
      <c r="AB42" s="139">
        <v>2008</v>
      </c>
    </row>
    <row r="43" spans="1:28" s="18" customFormat="1" ht="13.5" customHeight="1">
      <c r="A43" s="139">
        <v>2009</v>
      </c>
      <c r="B43" s="142">
        <v>4</v>
      </c>
      <c r="C43" s="144">
        <v>0.2</v>
      </c>
      <c r="D43" s="144">
        <v>1.7</v>
      </c>
      <c r="E43" s="144">
        <v>0.1</v>
      </c>
      <c r="F43" s="144">
        <v>1.6</v>
      </c>
      <c r="G43" s="144">
        <v>2.6</v>
      </c>
      <c r="H43" s="144">
        <v>5.6</v>
      </c>
      <c r="I43" s="144">
        <v>3.1</v>
      </c>
      <c r="J43" s="144">
        <v>3.7</v>
      </c>
      <c r="K43" s="144">
        <v>3.2</v>
      </c>
      <c r="L43" s="144">
        <v>3.8</v>
      </c>
      <c r="M43" s="144">
        <v>5.4</v>
      </c>
      <c r="N43" s="144">
        <v>6</v>
      </c>
      <c r="O43" s="144">
        <v>3.3</v>
      </c>
      <c r="P43" s="144">
        <v>9.5</v>
      </c>
      <c r="Q43" s="144">
        <v>5.6</v>
      </c>
      <c r="R43" s="144">
        <v>5.6</v>
      </c>
      <c r="S43" s="144">
        <v>5.5</v>
      </c>
      <c r="T43" s="144">
        <v>5.0999999999999996</v>
      </c>
      <c r="U43" s="144">
        <v>5.6</v>
      </c>
      <c r="V43" s="144">
        <v>5.4</v>
      </c>
      <c r="W43" s="144">
        <v>4.5999999999999996</v>
      </c>
      <c r="X43" s="144">
        <v>4.9000000000000004</v>
      </c>
      <c r="Y43" s="144">
        <v>6.9</v>
      </c>
      <c r="Z43" s="144">
        <v>5.6</v>
      </c>
      <c r="AA43" s="144">
        <v>2.8</v>
      </c>
      <c r="AB43" s="139">
        <v>2009</v>
      </c>
    </row>
    <row r="44" spans="1:28" s="18" customFormat="1" ht="13.5" customHeight="1">
      <c r="A44" s="139">
        <v>2010</v>
      </c>
      <c r="B44" s="142">
        <v>4</v>
      </c>
      <c r="C44" s="144">
        <v>0.2</v>
      </c>
      <c r="D44" s="144">
        <v>1.7</v>
      </c>
      <c r="E44" s="144">
        <v>0.1</v>
      </c>
      <c r="F44" s="144">
        <v>1.6</v>
      </c>
      <c r="G44" s="144">
        <v>2.5</v>
      </c>
      <c r="H44" s="144">
        <v>5.6</v>
      </c>
      <c r="I44" s="144">
        <v>3.1</v>
      </c>
      <c r="J44" s="144">
        <v>3.7</v>
      </c>
      <c r="K44" s="144">
        <v>3.2</v>
      </c>
      <c r="L44" s="144">
        <v>3.8</v>
      </c>
      <c r="M44" s="144">
        <v>5.5</v>
      </c>
      <c r="N44" s="144">
        <v>6.1</v>
      </c>
      <c r="O44" s="144">
        <v>3.4</v>
      </c>
      <c r="P44" s="144">
        <v>9.3000000000000007</v>
      </c>
      <c r="Q44" s="144">
        <v>5.4</v>
      </c>
      <c r="R44" s="144">
        <v>5.7</v>
      </c>
      <c r="S44" s="144">
        <v>5.2</v>
      </c>
      <c r="T44" s="144">
        <v>5.0999999999999996</v>
      </c>
      <c r="U44" s="144">
        <v>5.5</v>
      </c>
      <c r="V44" s="144">
        <v>5.3</v>
      </c>
      <c r="W44" s="144">
        <v>4.5999999999999996</v>
      </c>
      <c r="X44" s="144">
        <v>5</v>
      </c>
      <c r="Y44" s="144">
        <v>6.8</v>
      </c>
      <c r="Z44" s="144">
        <v>5.8</v>
      </c>
      <c r="AA44" s="144">
        <v>2.8</v>
      </c>
      <c r="AB44" s="139">
        <v>2010</v>
      </c>
    </row>
    <row r="45" spans="1:28" s="18" customFormat="1" ht="13.5" customHeight="1">
      <c r="A45" s="139">
        <v>2011</v>
      </c>
      <c r="B45" s="142">
        <v>4</v>
      </c>
      <c r="C45" s="144">
        <v>0.1</v>
      </c>
      <c r="D45" s="144">
        <v>1.7</v>
      </c>
      <c r="E45" s="144">
        <v>0.1</v>
      </c>
      <c r="F45" s="144">
        <v>1.6</v>
      </c>
      <c r="G45" s="144">
        <v>2.2999999999999998</v>
      </c>
      <c r="H45" s="144">
        <v>5.5</v>
      </c>
      <c r="I45" s="144">
        <v>3.1</v>
      </c>
      <c r="J45" s="144">
        <v>3.8</v>
      </c>
      <c r="K45" s="144">
        <v>3.2</v>
      </c>
      <c r="L45" s="144">
        <v>3.9</v>
      </c>
      <c r="M45" s="144">
        <v>5.5</v>
      </c>
      <c r="N45" s="144">
        <v>6.3</v>
      </c>
      <c r="O45" s="144">
        <v>3.4</v>
      </c>
      <c r="P45" s="144">
        <v>9.1999999999999993</v>
      </c>
      <c r="Q45" s="144">
        <v>5.3</v>
      </c>
      <c r="R45" s="144">
        <v>5.6</v>
      </c>
      <c r="S45" s="144">
        <v>5.0999999999999996</v>
      </c>
      <c r="T45" s="144">
        <v>5</v>
      </c>
      <c r="U45" s="144">
        <v>5.6</v>
      </c>
      <c r="V45" s="144">
        <v>5.3</v>
      </c>
      <c r="W45" s="144">
        <v>4.5999999999999996</v>
      </c>
      <c r="X45" s="144">
        <v>5</v>
      </c>
      <c r="Y45" s="144">
        <v>6.9</v>
      </c>
      <c r="Z45" s="144">
        <v>5.6</v>
      </c>
      <c r="AA45" s="144">
        <v>2.9</v>
      </c>
      <c r="AB45" s="139">
        <v>2011</v>
      </c>
    </row>
    <row r="46" spans="1:28" s="18" customFormat="1" ht="13.5" customHeight="1">
      <c r="A46" s="139">
        <v>2012</v>
      </c>
      <c r="B46" s="142">
        <v>4</v>
      </c>
      <c r="C46" s="144">
        <v>0.1</v>
      </c>
      <c r="D46" s="144">
        <v>1.7</v>
      </c>
      <c r="E46" s="144">
        <v>0.1</v>
      </c>
      <c r="F46" s="144">
        <v>1.6</v>
      </c>
      <c r="G46" s="144">
        <v>2.4</v>
      </c>
      <c r="H46" s="144">
        <v>5.6</v>
      </c>
      <c r="I46" s="144">
        <v>3.2</v>
      </c>
      <c r="J46" s="144">
        <v>3.8</v>
      </c>
      <c r="K46" s="144">
        <v>3.3</v>
      </c>
      <c r="L46" s="144">
        <v>3.9</v>
      </c>
      <c r="M46" s="144">
        <v>5.6</v>
      </c>
      <c r="N46" s="144">
        <v>6.6</v>
      </c>
      <c r="O46" s="144">
        <v>3.4</v>
      </c>
      <c r="P46" s="144">
        <v>9</v>
      </c>
      <c r="Q46" s="144">
        <v>5.4</v>
      </c>
      <c r="R46" s="144">
        <v>5.5</v>
      </c>
      <c r="S46" s="144">
        <v>5.3</v>
      </c>
      <c r="T46" s="144">
        <v>5.0999999999999996</v>
      </c>
      <c r="U46" s="144">
        <v>5.7</v>
      </c>
      <c r="V46" s="144">
        <v>5.3</v>
      </c>
      <c r="W46" s="144">
        <v>4.5999999999999996</v>
      </c>
      <c r="X46" s="144">
        <v>5.0999999999999996</v>
      </c>
      <c r="Y46" s="144">
        <v>7.1</v>
      </c>
      <c r="Z46" s="144">
        <v>5.7</v>
      </c>
      <c r="AA46" s="144">
        <v>3</v>
      </c>
      <c r="AB46" s="139">
        <v>2012</v>
      </c>
    </row>
    <row r="47" spans="1:28" s="18" customFormat="1" ht="13.5" customHeight="1">
      <c r="A47" s="139">
        <v>2013</v>
      </c>
      <c r="B47" s="142">
        <v>4.0999999999999996</v>
      </c>
      <c r="C47" s="144">
        <v>0.1</v>
      </c>
      <c r="D47" s="144">
        <v>1.7</v>
      </c>
      <c r="E47" s="144">
        <v>0.1</v>
      </c>
      <c r="F47" s="144">
        <v>1.6</v>
      </c>
      <c r="G47" s="144">
        <v>2</v>
      </c>
      <c r="H47" s="144">
        <v>5.6</v>
      </c>
      <c r="I47" s="144">
        <v>3.2</v>
      </c>
      <c r="J47" s="144">
        <v>3.9</v>
      </c>
      <c r="K47" s="144">
        <v>3.4</v>
      </c>
      <c r="L47" s="144">
        <v>3.8</v>
      </c>
      <c r="M47" s="144">
        <v>5.8</v>
      </c>
      <c r="N47" s="144">
        <v>6.8</v>
      </c>
      <c r="O47" s="144">
        <v>3.3</v>
      </c>
      <c r="P47" s="144">
        <v>9.1</v>
      </c>
      <c r="Q47" s="144">
        <v>5.4</v>
      </c>
      <c r="R47" s="144">
        <v>5.5</v>
      </c>
      <c r="S47" s="144">
        <v>5.4</v>
      </c>
      <c r="T47" s="144">
        <v>5.0999999999999996</v>
      </c>
      <c r="U47" s="144">
        <v>5.8</v>
      </c>
      <c r="V47" s="144">
        <v>5.3</v>
      </c>
      <c r="W47" s="144">
        <v>4.7</v>
      </c>
      <c r="X47" s="144">
        <v>5.2</v>
      </c>
      <c r="Y47" s="144">
        <v>7.2</v>
      </c>
      <c r="Z47" s="144">
        <v>5.9</v>
      </c>
      <c r="AA47" s="144">
        <v>3</v>
      </c>
      <c r="AB47" s="139">
        <v>2013</v>
      </c>
    </row>
    <row r="48" spans="1:28" s="18" customFormat="1" ht="13.5" customHeight="1">
      <c r="A48" s="139">
        <v>2014</v>
      </c>
      <c r="B48" s="142">
        <v>4.0999999999999996</v>
      </c>
      <c r="C48" s="144">
        <v>0.1</v>
      </c>
      <c r="D48" s="144">
        <v>1.7</v>
      </c>
      <c r="E48" s="141" t="s">
        <v>50</v>
      </c>
      <c r="F48" s="144">
        <v>1.6</v>
      </c>
      <c r="G48" s="141" t="s">
        <v>50</v>
      </c>
      <c r="H48" s="141" t="s">
        <v>50</v>
      </c>
      <c r="I48" s="144">
        <v>3.2</v>
      </c>
      <c r="J48" s="144">
        <v>3.9</v>
      </c>
      <c r="K48" s="141" t="s">
        <v>50</v>
      </c>
      <c r="L48" s="141" t="s">
        <v>50</v>
      </c>
      <c r="M48" s="141" t="s">
        <v>50</v>
      </c>
      <c r="N48" s="144">
        <v>7.1</v>
      </c>
      <c r="O48" s="144">
        <v>3.2</v>
      </c>
      <c r="P48" s="144">
        <v>9.1</v>
      </c>
      <c r="Q48" s="144">
        <v>5.5</v>
      </c>
      <c r="R48" s="141" t="s">
        <v>50</v>
      </c>
      <c r="S48" s="141" t="s">
        <v>50</v>
      </c>
      <c r="T48" s="144">
        <v>5.0999999999999996</v>
      </c>
      <c r="U48" s="141" t="s">
        <v>50</v>
      </c>
      <c r="V48" s="141" t="s">
        <v>50</v>
      </c>
      <c r="W48" s="141" t="s">
        <v>50</v>
      </c>
      <c r="X48" s="144">
        <v>5.3</v>
      </c>
      <c r="Y48" s="141" t="s">
        <v>50</v>
      </c>
      <c r="Z48" s="141" t="s">
        <v>50</v>
      </c>
      <c r="AA48" s="141" t="s">
        <v>50</v>
      </c>
      <c r="AB48" s="139">
        <v>2014</v>
      </c>
    </row>
    <row r="49" spans="1:28" s="18" customFormat="1" ht="13.5" customHeight="1">
      <c r="A49" s="139"/>
      <c r="B49" s="142"/>
      <c r="C49" s="144"/>
      <c r="D49" s="144"/>
      <c r="E49" s="141"/>
      <c r="F49" s="144"/>
      <c r="G49" s="141"/>
      <c r="H49" s="141"/>
      <c r="I49" s="144"/>
      <c r="J49" s="144"/>
      <c r="K49" s="141"/>
      <c r="L49" s="141"/>
      <c r="M49" s="141"/>
      <c r="N49" s="144"/>
      <c r="O49" s="144"/>
      <c r="P49" s="144"/>
      <c r="Q49" s="144"/>
      <c r="R49" s="141"/>
      <c r="S49" s="141"/>
      <c r="T49" s="144"/>
      <c r="U49" s="141"/>
      <c r="V49" s="141"/>
      <c r="W49" s="141"/>
      <c r="X49" s="144"/>
      <c r="Y49" s="141"/>
      <c r="Z49" s="141"/>
      <c r="AA49" s="141"/>
      <c r="AB49" s="139"/>
    </row>
    <row r="50" spans="1:28" s="129" customFormat="1" ht="13.5" customHeight="1">
      <c r="A50" s="132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39"/>
    </row>
    <row r="51" spans="1:28" s="18" customFormat="1" ht="13.5" customHeight="1">
      <c r="A51" s="137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38"/>
    </row>
    <row r="52" spans="1:28" s="18" customFormat="1" ht="13.5" customHeight="1">
      <c r="A52" s="139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39"/>
    </row>
    <row r="53" spans="1:28" s="18" customFormat="1" ht="13.5" customHeight="1">
      <c r="A53" s="139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39"/>
    </row>
    <row r="54" spans="1:28" s="18" customFormat="1" ht="13.5" customHeight="1">
      <c r="A54" s="139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39"/>
    </row>
    <row r="55" spans="1:28" s="18" customFormat="1" ht="13.5" customHeight="1">
      <c r="A55" s="139"/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39"/>
    </row>
    <row r="56" spans="1:28" s="18" customFormat="1" ht="13.5" customHeight="1">
      <c r="A56" s="139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39"/>
    </row>
    <row r="57" spans="1:28" s="18" customFormat="1" ht="13.5" customHeight="1">
      <c r="A57" s="139"/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39"/>
    </row>
    <row r="58" spans="1:28" s="18" customFormat="1" ht="13.5" customHeight="1">
      <c r="A58" s="139"/>
      <c r="B58" s="145"/>
      <c r="C58" s="145"/>
      <c r="D58" s="145"/>
      <c r="E58" s="141"/>
      <c r="F58" s="145"/>
      <c r="G58" s="141"/>
      <c r="H58" s="141"/>
      <c r="I58" s="145"/>
      <c r="J58" s="145"/>
      <c r="K58" s="141"/>
      <c r="L58" s="141"/>
      <c r="M58" s="141"/>
      <c r="N58" s="145"/>
      <c r="O58" s="145"/>
      <c r="P58" s="145"/>
      <c r="Q58" s="145"/>
      <c r="R58" s="141"/>
      <c r="S58" s="141"/>
      <c r="T58" s="145"/>
      <c r="U58" s="141"/>
      <c r="V58" s="141"/>
      <c r="W58" s="141"/>
      <c r="X58" s="145"/>
      <c r="Y58" s="141"/>
      <c r="Z58" s="141"/>
      <c r="AA58" s="141"/>
      <c r="AB58" s="139"/>
    </row>
    <row r="59" spans="1:28" s="18" customFormat="1" ht="13.5" customHeight="1">
      <c r="A59" s="139"/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39"/>
    </row>
    <row r="60" spans="1:28" s="18" customFormat="1" ht="13.5" customHeight="1">
      <c r="A60" s="139"/>
      <c r="B60" s="142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39"/>
    </row>
    <row r="61" spans="1:28" s="18" customFormat="1" ht="13.5" customHeight="1">
      <c r="A61" s="139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39"/>
    </row>
    <row r="62" spans="1:28" s="18" customFormat="1" ht="13.5" customHeight="1">
      <c r="A62" s="139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39"/>
    </row>
    <row r="63" spans="1:28" s="18" customFormat="1" ht="13.5" customHeight="1">
      <c r="A63" s="139"/>
      <c r="B63" s="142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39"/>
    </row>
    <row r="64" spans="1:28" s="18" customFormat="1" ht="13.5" customHeight="1">
      <c r="A64" s="139"/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39"/>
    </row>
    <row r="65" spans="1:28" ht="13.5" customHeight="1">
      <c r="A65" s="119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19"/>
    </row>
    <row r="66" spans="1:28" ht="13.5" customHeight="1">
      <c r="A66" s="119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1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15:N15"/>
    <mergeCell ref="O15:AA15"/>
    <mergeCell ref="B23:N23"/>
    <mergeCell ref="O23:AA23"/>
    <mergeCell ref="B6:N6"/>
    <mergeCell ref="O6:AA6"/>
    <mergeCell ref="B32:N32"/>
    <mergeCell ref="O32:AA32"/>
    <mergeCell ref="B59:N59"/>
    <mergeCell ref="O59:AA59"/>
    <mergeCell ref="B41:N41"/>
    <mergeCell ref="O41:AA41"/>
    <mergeCell ref="B50:N50"/>
    <mergeCell ref="O50:AA50"/>
    <mergeCell ref="B51:N51"/>
    <mergeCell ref="O51:AA51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21" display="11   Arbeitnehmer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51" customWidth="1"/>
    <col min="11" max="18" width="10.44140625" style="51" customWidth="1"/>
    <col min="19" max="19" width="6.33203125" style="118" customWidth="1"/>
    <col min="20" max="16384" width="11.5546875" style="51"/>
  </cols>
  <sheetData>
    <row r="1" spans="1:19" ht="13.5" customHeight="1">
      <c r="A1" s="211" t="s">
        <v>171</v>
      </c>
      <c r="B1" s="211"/>
      <c r="C1" s="211"/>
      <c r="D1" s="211"/>
      <c r="E1" s="211"/>
      <c r="F1" s="211"/>
      <c r="G1" s="211"/>
      <c r="H1" s="211"/>
      <c r="I1" s="211"/>
      <c r="J1" s="211"/>
      <c r="K1" s="219" t="str">
        <f>A1</f>
        <v>12  Arbeitnehmerentgelt in Deutschland 2000 bis 2014 nach Bundesländern</v>
      </c>
      <c r="L1" s="220"/>
      <c r="M1" s="220"/>
      <c r="N1" s="220"/>
      <c r="O1" s="220"/>
      <c r="P1" s="220"/>
      <c r="Q1" s="220"/>
      <c r="R1" s="220"/>
      <c r="S1" s="220"/>
    </row>
    <row r="2" spans="1:19" s="46" customFormat="1" ht="9" customHeight="1">
      <c r="A2" s="126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28"/>
    </row>
    <row r="3" spans="1:19" s="18" customFormat="1" ht="24.9" customHeight="1">
      <c r="A3" s="150" t="s">
        <v>0</v>
      </c>
      <c r="B3" s="130" t="s">
        <v>11</v>
      </c>
      <c r="C3" s="151" t="s">
        <v>12</v>
      </c>
      <c r="D3" s="151" t="s">
        <v>13</v>
      </c>
      <c r="E3" s="130" t="s">
        <v>14</v>
      </c>
      <c r="F3" s="151" t="s">
        <v>15</v>
      </c>
      <c r="G3" s="151" t="s">
        <v>16</v>
      </c>
      <c r="H3" s="151" t="s">
        <v>17</v>
      </c>
      <c r="I3" s="130" t="s">
        <v>18</v>
      </c>
      <c r="J3" s="152" t="s">
        <v>19</v>
      </c>
      <c r="K3" s="153" t="s">
        <v>20</v>
      </c>
      <c r="L3" s="130" t="s">
        <v>21</v>
      </c>
      <c r="M3" s="151" t="s">
        <v>22</v>
      </c>
      <c r="N3" s="130" t="s">
        <v>23</v>
      </c>
      <c r="O3" s="130" t="s">
        <v>24</v>
      </c>
      <c r="P3" s="130" t="s">
        <v>25</v>
      </c>
      <c r="Q3" s="151" t="s">
        <v>26</v>
      </c>
      <c r="R3" s="130" t="s">
        <v>27</v>
      </c>
      <c r="S3" s="154" t="s">
        <v>0</v>
      </c>
    </row>
    <row r="4" spans="1:19" s="46" customFormat="1" ht="9" customHeight="1">
      <c r="A4" s="155"/>
      <c r="B4" s="50"/>
      <c r="C4" s="50"/>
      <c r="D4" s="50"/>
      <c r="E4" s="50"/>
      <c r="F4" s="50"/>
      <c r="G4" s="50"/>
      <c r="H4" s="50"/>
      <c r="I4" s="50"/>
      <c r="J4" s="50"/>
      <c r="K4" s="156"/>
      <c r="L4" s="156"/>
      <c r="M4" s="156"/>
      <c r="N4" s="156"/>
      <c r="O4" s="156"/>
      <c r="P4" s="156"/>
      <c r="Q4" s="156"/>
      <c r="R4" s="156"/>
      <c r="S4" s="136"/>
    </row>
    <row r="5" spans="1:19" s="18" customFormat="1" ht="13.5" customHeight="1">
      <c r="A5" s="137"/>
      <c r="B5" s="186" t="s">
        <v>1</v>
      </c>
      <c r="C5" s="186"/>
      <c r="D5" s="186"/>
      <c r="E5" s="186"/>
      <c r="F5" s="186"/>
      <c r="G5" s="186"/>
      <c r="H5" s="186"/>
      <c r="I5" s="186"/>
      <c r="J5" s="186"/>
      <c r="K5" s="186" t="s">
        <v>1</v>
      </c>
      <c r="L5" s="186"/>
      <c r="M5" s="186"/>
      <c r="N5" s="186"/>
      <c r="O5" s="186"/>
      <c r="P5" s="186"/>
      <c r="Q5" s="186"/>
      <c r="R5" s="186"/>
      <c r="S5" s="138"/>
    </row>
    <row r="6" spans="1:19" s="53" customFormat="1" ht="10.199999999999999">
      <c r="A6" s="139">
        <v>2000</v>
      </c>
      <c r="B6" s="157">
        <v>165861.948</v>
      </c>
      <c r="C6" s="157">
        <v>186257.899</v>
      </c>
      <c r="D6" s="157">
        <v>47061.362000000001</v>
      </c>
      <c r="E6" s="157">
        <v>24327.904999999999</v>
      </c>
      <c r="F6" s="157">
        <v>11621.976000000001</v>
      </c>
      <c r="G6" s="157">
        <v>35371.644999999997</v>
      </c>
      <c r="H6" s="157">
        <v>98452.457999999999</v>
      </c>
      <c r="I6" s="157">
        <v>16343.566000000001</v>
      </c>
      <c r="J6" s="157">
        <v>95024.490999999995</v>
      </c>
      <c r="K6" s="157">
        <v>254076.011</v>
      </c>
      <c r="L6" s="157">
        <v>49790.737000000001</v>
      </c>
      <c r="M6" s="157">
        <v>14632.635</v>
      </c>
      <c r="N6" s="157">
        <v>43344.574999999997</v>
      </c>
      <c r="O6" s="157">
        <v>22783.909</v>
      </c>
      <c r="P6" s="157">
        <v>32923.381000000001</v>
      </c>
      <c r="Q6" s="157">
        <v>22651.481</v>
      </c>
      <c r="R6" s="157">
        <v>1120526</v>
      </c>
      <c r="S6" s="139">
        <v>2000</v>
      </c>
    </row>
    <row r="7" spans="1:19" s="53" customFormat="1" ht="10.199999999999999">
      <c r="A7" s="139">
        <v>2001</v>
      </c>
      <c r="B7" s="157">
        <v>170566.3</v>
      </c>
      <c r="C7" s="157">
        <v>191544.78200000001</v>
      </c>
      <c r="D7" s="157">
        <v>46973.409</v>
      </c>
      <c r="E7" s="157">
        <v>24116.440999999999</v>
      </c>
      <c r="F7" s="157">
        <v>11867.062</v>
      </c>
      <c r="G7" s="157">
        <v>36353.748</v>
      </c>
      <c r="H7" s="157">
        <v>100706.012</v>
      </c>
      <c r="I7" s="157">
        <v>16182.805</v>
      </c>
      <c r="J7" s="157">
        <v>95867.612999999998</v>
      </c>
      <c r="K7" s="157">
        <v>256356.16699999999</v>
      </c>
      <c r="L7" s="157">
        <v>50428.769</v>
      </c>
      <c r="M7" s="157">
        <v>15076.200999999999</v>
      </c>
      <c r="N7" s="157">
        <v>43114.531999999999</v>
      </c>
      <c r="O7" s="157">
        <v>22506.565999999999</v>
      </c>
      <c r="P7" s="157">
        <v>33414.021000000001</v>
      </c>
      <c r="Q7" s="157">
        <v>22654.57</v>
      </c>
      <c r="R7" s="157">
        <v>1137729</v>
      </c>
      <c r="S7" s="139">
        <v>2001</v>
      </c>
    </row>
    <row r="8" spans="1:19" s="53" customFormat="1" ht="10.199999999999999">
      <c r="A8" s="139">
        <v>2002</v>
      </c>
      <c r="B8" s="157">
        <v>172259.49</v>
      </c>
      <c r="C8" s="157">
        <v>193116.78</v>
      </c>
      <c r="D8" s="157">
        <v>46553.71</v>
      </c>
      <c r="E8" s="157">
        <v>24143.981</v>
      </c>
      <c r="F8" s="157">
        <v>11884.233</v>
      </c>
      <c r="G8" s="157">
        <v>36648.396999999997</v>
      </c>
      <c r="H8" s="157">
        <v>101889.04300000001</v>
      </c>
      <c r="I8" s="157">
        <v>16259.591</v>
      </c>
      <c r="J8" s="157">
        <v>96419.27</v>
      </c>
      <c r="K8" s="157">
        <v>257976.26300000001</v>
      </c>
      <c r="L8" s="157">
        <v>50695.557000000001</v>
      </c>
      <c r="M8" s="157">
        <v>14872.993</v>
      </c>
      <c r="N8" s="157">
        <v>43145.069000000003</v>
      </c>
      <c r="O8" s="157">
        <v>22551.169000000002</v>
      </c>
      <c r="P8" s="157">
        <v>33589.250999999997</v>
      </c>
      <c r="Q8" s="157">
        <v>22753.199000000001</v>
      </c>
      <c r="R8" s="157">
        <v>1144758</v>
      </c>
      <c r="S8" s="139">
        <v>2002</v>
      </c>
    </row>
    <row r="9" spans="1:19" s="53" customFormat="1" ht="10.199999999999999">
      <c r="A9" s="139">
        <v>2003</v>
      </c>
      <c r="B9" s="157">
        <v>173497.1</v>
      </c>
      <c r="C9" s="157">
        <v>193298.84</v>
      </c>
      <c r="D9" s="157">
        <v>45896.512999999999</v>
      </c>
      <c r="E9" s="157">
        <v>23860.388999999999</v>
      </c>
      <c r="F9" s="157">
        <v>12058.656999999999</v>
      </c>
      <c r="G9" s="157">
        <v>36570.637999999999</v>
      </c>
      <c r="H9" s="157">
        <v>102428.469</v>
      </c>
      <c r="I9" s="157">
        <v>16146.304</v>
      </c>
      <c r="J9" s="157">
        <v>97119.146999999997</v>
      </c>
      <c r="K9" s="157">
        <v>257292.935</v>
      </c>
      <c r="L9" s="157">
        <v>50990.188999999998</v>
      </c>
      <c r="M9" s="157">
        <v>14934.989</v>
      </c>
      <c r="N9" s="157">
        <v>43488.866999999998</v>
      </c>
      <c r="O9" s="157">
        <v>22478.912</v>
      </c>
      <c r="P9" s="157">
        <v>33430.686999999998</v>
      </c>
      <c r="Q9" s="157">
        <v>22724.363000000001</v>
      </c>
      <c r="R9" s="157">
        <v>1146217</v>
      </c>
      <c r="S9" s="139">
        <v>2003</v>
      </c>
    </row>
    <row r="10" spans="1:19" s="53" customFormat="1" ht="10.199999999999999">
      <c r="A10" s="139">
        <v>2004</v>
      </c>
      <c r="B10" s="157">
        <v>173724.98800000001</v>
      </c>
      <c r="C10" s="157">
        <v>193970.367</v>
      </c>
      <c r="D10" s="157">
        <v>45792.976999999999</v>
      </c>
      <c r="E10" s="157">
        <v>23809.157999999999</v>
      </c>
      <c r="F10" s="157">
        <v>12000.743</v>
      </c>
      <c r="G10" s="157">
        <v>36760.747000000003</v>
      </c>
      <c r="H10" s="157">
        <v>102053.372</v>
      </c>
      <c r="I10" s="157">
        <v>16072.800999999999</v>
      </c>
      <c r="J10" s="157">
        <v>96982.993000000002</v>
      </c>
      <c r="K10" s="157">
        <v>258560.78700000001</v>
      </c>
      <c r="L10" s="157">
        <v>51258.023000000001</v>
      </c>
      <c r="M10" s="157">
        <v>15146.972</v>
      </c>
      <c r="N10" s="157">
        <v>43618.021999999997</v>
      </c>
      <c r="O10" s="157">
        <v>22541.852999999999</v>
      </c>
      <c r="P10" s="157">
        <v>33149.368999999999</v>
      </c>
      <c r="Q10" s="157">
        <v>22978.831999999999</v>
      </c>
      <c r="R10" s="157">
        <v>1148422</v>
      </c>
      <c r="S10" s="139">
        <v>2004</v>
      </c>
    </row>
    <row r="11" spans="1:19" s="53" customFormat="1" ht="10.199999999999999">
      <c r="A11" s="139">
        <v>2005</v>
      </c>
      <c r="B11" s="157">
        <v>174203.65299999999</v>
      </c>
      <c r="C11" s="157">
        <v>194741.33499999999</v>
      </c>
      <c r="D11" s="157">
        <v>45408.402999999998</v>
      </c>
      <c r="E11" s="157">
        <v>23661.886999999999</v>
      </c>
      <c r="F11" s="157">
        <v>12021.171</v>
      </c>
      <c r="G11" s="157">
        <v>37429.334000000003</v>
      </c>
      <c r="H11" s="157">
        <v>101673.336</v>
      </c>
      <c r="I11" s="157">
        <v>16039.200999999999</v>
      </c>
      <c r="J11" s="157">
        <v>95604.831999999995</v>
      </c>
      <c r="K11" s="157">
        <v>257950.59899999999</v>
      </c>
      <c r="L11" s="157">
        <v>51018.241000000002</v>
      </c>
      <c r="M11" s="157">
        <v>15144.885</v>
      </c>
      <c r="N11" s="157">
        <v>42927.773999999998</v>
      </c>
      <c r="O11" s="157">
        <v>22276.288</v>
      </c>
      <c r="P11" s="157">
        <v>32929.957000000002</v>
      </c>
      <c r="Q11" s="157">
        <v>22846.133999999998</v>
      </c>
      <c r="R11" s="157">
        <v>1145877</v>
      </c>
      <c r="S11" s="139">
        <v>2005</v>
      </c>
    </row>
    <row r="12" spans="1:19" s="53" customFormat="1" ht="10.199999999999999">
      <c r="A12" s="139">
        <v>2006</v>
      </c>
      <c r="B12" s="157">
        <v>178372.95</v>
      </c>
      <c r="C12" s="157">
        <v>199010.31</v>
      </c>
      <c r="D12" s="157">
        <v>45882.682999999997</v>
      </c>
      <c r="E12" s="157">
        <v>23942.33</v>
      </c>
      <c r="F12" s="157">
        <v>12352.052</v>
      </c>
      <c r="G12" s="157">
        <v>38188.701999999997</v>
      </c>
      <c r="H12" s="157">
        <v>103821.144</v>
      </c>
      <c r="I12" s="157">
        <v>16164.976000000001</v>
      </c>
      <c r="J12" s="157">
        <v>98128.688999999998</v>
      </c>
      <c r="K12" s="157">
        <v>259446.106</v>
      </c>
      <c r="L12" s="157">
        <v>51835.235999999997</v>
      </c>
      <c r="M12" s="157">
        <v>15263.446</v>
      </c>
      <c r="N12" s="157">
        <v>43825.260999999999</v>
      </c>
      <c r="O12" s="157">
        <v>22654.985000000001</v>
      </c>
      <c r="P12" s="157">
        <v>33125.474999999999</v>
      </c>
      <c r="Q12" s="157">
        <v>23272.663</v>
      </c>
      <c r="R12" s="157">
        <v>1165287</v>
      </c>
      <c r="S12" s="139">
        <v>2006</v>
      </c>
    </row>
    <row r="13" spans="1:19" s="53" customFormat="1" ht="10.199999999999999">
      <c r="A13" s="139">
        <v>2007</v>
      </c>
      <c r="B13" s="157">
        <v>183416.09599999999</v>
      </c>
      <c r="C13" s="157">
        <v>206004.53700000001</v>
      </c>
      <c r="D13" s="157">
        <v>47020.991000000002</v>
      </c>
      <c r="E13" s="157">
        <v>24755.704000000002</v>
      </c>
      <c r="F13" s="157">
        <v>12653.897000000001</v>
      </c>
      <c r="G13" s="157">
        <v>39364.485999999997</v>
      </c>
      <c r="H13" s="157">
        <v>107274.667</v>
      </c>
      <c r="I13" s="157">
        <v>16654.617999999999</v>
      </c>
      <c r="J13" s="157">
        <v>99973.618000000002</v>
      </c>
      <c r="K13" s="157">
        <v>265030.14500000002</v>
      </c>
      <c r="L13" s="157">
        <v>53167.646000000001</v>
      </c>
      <c r="M13" s="157">
        <v>15556.986000000001</v>
      </c>
      <c r="N13" s="157">
        <v>45155.921999999999</v>
      </c>
      <c r="O13" s="157">
        <v>23115.196</v>
      </c>
      <c r="P13" s="157">
        <v>33994.269999999997</v>
      </c>
      <c r="Q13" s="157">
        <v>23931.227999999999</v>
      </c>
      <c r="R13" s="157">
        <v>1197070</v>
      </c>
      <c r="S13" s="139">
        <v>2007</v>
      </c>
    </row>
    <row r="14" spans="1:19" s="53" customFormat="1" ht="10.199999999999999">
      <c r="A14" s="139">
        <v>2008</v>
      </c>
      <c r="B14" s="157">
        <v>189488.56</v>
      </c>
      <c r="C14" s="157">
        <v>214825.80799999999</v>
      </c>
      <c r="D14" s="157">
        <v>48768.124000000003</v>
      </c>
      <c r="E14" s="157">
        <v>25578.419000000002</v>
      </c>
      <c r="F14" s="157">
        <v>13143.142</v>
      </c>
      <c r="G14" s="157">
        <v>41153.133000000002</v>
      </c>
      <c r="H14" s="157">
        <v>111783.11199999999</v>
      </c>
      <c r="I14" s="157">
        <v>17104.424999999999</v>
      </c>
      <c r="J14" s="157">
        <v>103102.416</v>
      </c>
      <c r="K14" s="157">
        <v>275189.5</v>
      </c>
      <c r="L14" s="157">
        <v>54852.864000000001</v>
      </c>
      <c r="M14" s="157">
        <v>15651.652</v>
      </c>
      <c r="N14" s="157">
        <v>46873.224000000002</v>
      </c>
      <c r="O14" s="157">
        <v>24079.248</v>
      </c>
      <c r="P14" s="157">
        <v>34934.258999999998</v>
      </c>
      <c r="Q14" s="157">
        <v>24745.13</v>
      </c>
      <c r="R14" s="157">
        <v>1241273</v>
      </c>
      <c r="S14" s="139">
        <v>2008</v>
      </c>
    </row>
    <row r="15" spans="1:19" s="53" customFormat="1" ht="10.199999999999999">
      <c r="A15" s="139">
        <v>2009</v>
      </c>
      <c r="B15" s="157">
        <v>185879.946</v>
      </c>
      <c r="C15" s="157">
        <v>214546.28</v>
      </c>
      <c r="D15" s="157">
        <v>49926.805</v>
      </c>
      <c r="E15" s="157">
        <v>26148.589</v>
      </c>
      <c r="F15" s="157">
        <v>13164.003000000001</v>
      </c>
      <c r="G15" s="157">
        <v>42142.474000000002</v>
      </c>
      <c r="H15" s="157">
        <v>111138.72</v>
      </c>
      <c r="I15" s="157">
        <v>17543.254000000001</v>
      </c>
      <c r="J15" s="157">
        <v>105088.099</v>
      </c>
      <c r="K15" s="157">
        <v>277067.08799999999</v>
      </c>
      <c r="L15" s="157">
        <v>55599.714999999997</v>
      </c>
      <c r="M15" s="157">
        <v>15408.273999999999</v>
      </c>
      <c r="N15" s="157">
        <v>47251.053999999996</v>
      </c>
      <c r="O15" s="157">
        <v>24691.61</v>
      </c>
      <c r="P15" s="157">
        <v>35334.756000000001</v>
      </c>
      <c r="Q15" s="157">
        <v>24732.334999999999</v>
      </c>
      <c r="R15" s="157">
        <v>1245663</v>
      </c>
      <c r="S15" s="139">
        <v>2009</v>
      </c>
    </row>
    <row r="16" spans="1:19" s="53" customFormat="1" ht="10.199999999999999">
      <c r="A16" s="139">
        <v>2010</v>
      </c>
      <c r="B16" s="157">
        <v>192037.677</v>
      </c>
      <c r="C16" s="157">
        <v>222485.75099999999</v>
      </c>
      <c r="D16" s="157">
        <v>51710.337</v>
      </c>
      <c r="E16" s="157">
        <v>26934.091</v>
      </c>
      <c r="F16" s="157">
        <v>13399.261</v>
      </c>
      <c r="G16" s="157">
        <v>42849.786</v>
      </c>
      <c r="H16" s="157">
        <v>113072.444</v>
      </c>
      <c r="I16" s="157">
        <v>17923.456999999999</v>
      </c>
      <c r="J16" s="157">
        <v>108184.08199999999</v>
      </c>
      <c r="K16" s="157">
        <v>284327.47600000002</v>
      </c>
      <c r="L16" s="157">
        <v>56864.936999999998</v>
      </c>
      <c r="M16" s="157">
        <v>16071.767</v>
      </c>
      <c r="N16" s="157">
        <v>48980.207999999999</v>
      </c>
      <c r="O16" s="157">
        <v>25527.865000000002</v>
      </c>
      <c r="P16" s="157">
        <v>36047.353000000003</v>
      </c>
      <c r="Q16" s="157">
        <v>25546.503000000001</v>
      </c>
      <c r="R16" s="157">
        <v>1281963</v>
      </c>
      <c r="S16" s="139">
        <v>2010</v>
      </c>
    </row>
    <row r="17" spans="1:19" s="53" customFormat="1" ht="10.199999999999999">
      <c r="A17" s="139">
        <v>2011</v>
      </c>
      <c r="B17" s="157">
        <v>201138.79</v>
      </c>
      <c r="C17" s="157">
        <v>233121.64300000001</v>
      </c>
      <c r="D17" s="157">
        <v>53946.932999999997</v>
      </c>
      <c r="E17" s="157">
        <v>27891.136999999999</v>
      </c>
      <c r="F17" s="157">
        <v>13913.661</v>
      </c>
      <c r="G17" s="157">
        <v>44380.256999999998</v>
      </c>
      <c r="H17" s="157">
        <v>117572.07799999999</v>
      </c>
      <c r="I17" s="157">
        <v>18415.591</v>
      </c>
      <c r="J17" s="157">
        <v>113080.251</v>
      </c>
      <c r="K17" s="157">
        <v>296933.34899999999</v>
      </c>
      <c r="L17" s="157">
        <v>58891.173000000003</v>
      </c>
      <c r="M17" s="157">
        <v>16735.731</v>
      </c>
      <c r="N17" s="157">
        <v>50652.794999999998</v>
      </c>
      <c r="O17" s="157">
        <v>26333.647000000001</v>
      </c>
      <c r="P17" s="157">
        <v>37217.991999999998</v>
      </c>
      <c r="Q17" s="157">
        <v>26433.96</v>
      </c>
      <c r="R17" s="157">
        <v>1336659</v>
      </c>
      <c r="S17" s="139">
        <v>2011</v>
      </c>
    </row>
    <row r="18" spans="1:19" s="53" customFormat="1" ht="10.199999999999999">
      <c r="A18" s="139">
        <v>2012</v>
      </c>
      <c r="B18" s="157">
        <v>209745.91800000001</v>
      </c>
      <c r="C18" s="157">
        <v>243559.658</v>
      </c>
      <c r="D18" s="157">
        <v>56059.571000000004</v>
      </c>
      <c r="E18" s="157">
        <v>28443.405999999999</v>
      </c>
      <c r="F18" s="157">
        <v>14430.819</v>
      </c>
      <c r="G18" s="157">
        <v>46379.637999999999</v>
      </c>
      <c r="H18" s="157">
        <v>120801.57399999999</v>
      </c>
      <c r="I18" s="157">
        <v>18961.046999999999</v>
      </c>
      <c r="J18" s="157">
        <v>117524.765</v>
      </c>
      <c r="K18" s="157">
        <v>308863.34100000001</v>
      </c>
      <c r="L18" s="157">
        <v>60830.010999999999</v>
      </c>
      <c r="M18" s="157">
        <v>17029.592000000001</v>
      </c>
      <c r="N18" s="157">
        <v>52276.586000000003</v>
      </c>
      <c r="O18" s="157">
        <v>27040.358</v>
      </c>
      <c r="P18" s="157">
        <v>38285.49</v>
      </c>
      <c r="Q18" s="157">
        <v>27394.203000000001</v>
      </c>
      <c r="R18" s="157">
        <v>1387626</v>
      </c>
      <c r="S18" s="139">
        <v>2012</v>
      </c>
    </row>
    <row r="19" spans="1:19" s="53" customFormat="1" ht="10.199999999999999">
      <c r="A19" s="139">
        <v>2013</v>
      </c>
      <c r="B19" s="157">
        <v>216648.82500000001</v>
      </c>
      <c r="C19" s="157">
        <v>251278.73</v>
      </c>
      <c r="D19" s="157">
        <v>58172.404000000002</v>
      </c>
      <c r="E19" s="157">
        <v>29156.366000000002</v>
      </c>
      <c r="F19" s="157">
        <v>14856.222</v>
      </c>
      <c r="G19" s="157">
        <v>47878.972000000002</v>
      </c>
      <c r="H19" s="157">
        <v>123865.18700000001</v>
      </c>
      <c r="I19" s="157">
        <v>19190.113000000001</v>
      </c>
      <c r="J19" s="157">
        <v>121240.031</v>
      </c>
      <c r="K19" s="157">
        <v>314770.59100000001</v>
      </c>
      <c r="L19" s="157">
        <v>63218.707000000002</v>
      </c>
      <c r="M19" s="157">
        <v>17389.205999999998</v>
      </c>
      <c r="N19" s="157">
        <v>53774.792000000001</v>
      </c>
      <c r="O19" s="157">
        <v>27370.026000000002</v>
      </c>
      <c r="P19" s="157">
        <v>39357.455999999998</v>
      </c>
      <c r="Q19" s="157">
        <v>28059.366999999998</v>
      </c>
      <c r="R19" s="157">
        <v>1426227</v>
      </c>
      <c r="S19" s="139">
        <v>2013</v>
      </c>
    </row>
    <row r="20" spans="1:19" s="53" customFormat="1" ht="10.199999999999999">
      <c r="A20" s="139">
        <v>2014</v>
      </c>
      <c r="B20" s="157">
        <v>224061.14600000001</v>
      </c>
      <c r="C20" s="157">
        <v>261935.726</v>
      </c>
      <c r="D20" s="157">
        <v>60773.578000000001</v>
      </c>
      <c r="E20" s="157">
        <v>30136.046999999999</v>
      </c>
      <c r="F20" s="157">
        <v>15333.49</v>
      </c>
      <c r="G20" s="157">
        <v>50339.192999999999</v>
      </c>
      <c r="H20" s="157">
        <v>128325.92</v>
      </c>
      <c r="I20" s="157">
        <v>20000.397000000001</v>
      </c>
      <c r="J20" s="157">
        <v>126112.454</v>
      </c>
      <c r="K20" s="157">
        <v>324311.30099999998</v>
      </c>
      <c r="L20" s="157">
        <v>65653.23</v>
      </c>
      <c r="M20" s="157">
        <v>17822.066999999999</v>
      </c>
      <c r="N20" s="157">
        <v>55785.968999999997</v>
      </c>
      <c r="O20" s="157">
        <v>28224.314999999999</v>
      </c>
      <c r="P20" s="157">
        <v>40479.964</v>
      </c>
      <c r="Q20" s="157">
        <v>29488.179</v>
      </c>
      <c r="R20" s="157">
        <v>1478783</v>
      </c>
      <c r="S20" s="139">
        <v>2014</v>
      </c>
    </row>
    <row r="21" spans="1:19" s="53" customFormat="1" ht="9" customHeight="1">
      <c r="A21" s="139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39"/>
    </row>
    <row r="22" spans="1:19" s="53" customFormat="1" ht="13.5" customHeight="1">
      <c r="A22" s="139"/>
      <c r="B22" s="217" t="s">
        <v>2</v>
      </c>
      <c r="C22" s="217"/>
      <c r="D22" s="217"/>
      <c r="E22" s="217"/>
      <c r="F22" s="217"/>
      <c r="G22" s="217"/>
      <c r="H22" s="217"/>
      <c r="I22" s="217"/>
      <c r="J22" s="217"/>
      <c r="K22" s="217" t="s">
        <v>2</v>
      </c>
      <c r="L22" s="217"/>
      <c r="M22" s="217"/>
      <c r="N22" s="217"/>
      <c r="O22" s="217"/>
      <c r="P22" s="217"/>
      <c r="Q22" s="217"/>
      <c r="R22" s="217"/>
      <c r="S22" s="139"/>
    </row>
    <row r="23" spans="1:19" s="53" customFormat="1" ht="10.199999999999999">
      <c r="A23" s="139">
        <v>2001</v>
      </c>
      <c r="B23" s="142">
        <f t="shared" ref="B23:R36" si="0">B7/B6*100-100</f>
        <v>2.8363057691809956</v>
      </c>
      <c r="C23" s="142">
        <f t="shared" si="0"/>
        <v>2.8384745175290504</v>
      </c>
      <c r="D23" s="142">
        <f t="shared" si="0"/>
        <v>-0.18689004368381745</v>
      </c>
      <c r="E23" s="142">
        <f t="shared" si="0"/>
        <v>-0.86922404539149056</v>
      </c>
      <c r="F23" s="142">
        <f t="shared" si="0"/>
        <v>2.1088152307318495</v>
      </c>
      <c r="G23" s="142">
        <f t="shared" si="0"/>
        <v>2.7765262260208772</v>
      </c>
      <c r="H23" s="142">
        <f t="shared" si="0"/>
        <v>2.2889768785661033</v>
      </c>
      <c r="I23" s="142">
        <f t="shared" si="0"/>
        <v>-0.98363478325354947</v>
      </c>
      <c r="J23" s="142">
        <f t="shared" si="0"/>
        <v>0.88726810438795667</v>
      </c>
      <c r="K23" s="142">
        <f t="shared" si="0"/>
        <v>0.89743065117626486</v>
      </c>
      <c r="L23" s="142">
        <f t="shared" si="0"/>
        <v>1.2814271056080173</v>
      </c>
      <c r="M23" s="142">
        <f t="shared" si="0"/>
        <v>3.0313473957356223</v>
      </c>
      <c r="N23" s="142">
        <f t="shared" si="0"/>
        <v>-0.53073077772708643</v>
      </c>
      <c r="O23" s="142">
        <f t="shared" si="0"/>
        <v>-1.2172757536908989</v>
      </c>
      <c r="P23" s="142">
        <f t="shared" si="0"/>
        <v>1.4902479183410691</v>
      </c>
      <c r="Q23" s="142">
        <f t="shared" si="0"/>
        <v>1.3637077416703391E-2</v>
      </c>
      <c r="R23" s="142">
        <f t="shared" si="0"/>
        <v>1.5352611184390241</v>
      </c>
      <c r="S23" s="139">
        <v>2001</v>
      </c>
    </row>
    <row r="24" spans="1:19" s="53" customFormat="1" ht="10.199999999999999">
      <c r="A24" s="139">
        <v>2002</v>
      </c>
      <c r="B24" s="142">
        <f t="shared" si="0"/>
        <v>0.99268730106709313</v>
      </c>
      <c r="C24" s="142">
        <f t="shared" si="0"/>
        <v>0.82069476578065803</v>
      </c>
      <c r="D24" s="142">
        <f t="shared" si="0"/>
        <v>-0.89348209749903162</v>
      </c>
      <c r="E24" s="142">
        <f t="shared" si="0"/>
        <v>0.11419595453574516</v>
      </c>
      <c r="F24" s="142">
        <f t="shared" si="0"/>
        <v>0.14469461775796333</v>
      </c>
      <c r="G24" s="142">
        <f t="shared" si="0"/>
        <v>0.81050515066560536</v>
      </c>
      <c r="H24" s="142">
        <f t="shared" si="0"/>
        <v>1.1747372142985881</v>
      </c>
      <c r="I24" s="142">
        <f t="shared" si="0"/>
        <v>0.47449128874752944</v>
      </c>
      <c r="J24" s="142">
        <f t="shared" si="0"/>
        <v>0.57543625290847444</v>
      </c>
      <c r="K24" s="142">
        <f t="shared" si="0"/>
        <v>0.6319707534088792</v>
      </c>
      <c r="L24" s="142">
        <f t="shared" si="0"/>
        <v>0.52903928707837622</v>
      </c>
      <c r="M24" s="142">
        <f t="shared" si="0"/>
        <v>-1.3478727167407669</v>
      </c>
      <c r="N24" s="142">
        <f t="shared" si="0"/>
        <v>7.0827627213958522E-2</v>
      </c>
      <c r="O24" s="142">
        <f t="shared" si="0"/>
        <v>0.19817772289208335</v>
      </c>
      <c r="P24" s="142">
        <f t="shared" si="0"/>
        <v>0.52442057183120028</v>
      </c>
      <c r="Q24" s="142">
        <f t="shared" si="0"/>
        <v>0.43536028271557825</v>
      </c>
      <c r="R24" s="142">
        <f t="shared" si="0"/>
        <v>0.61780968930212055</v>
      </c>
      <c r="S24" s="139">
        <v>2002</v>
      </c>
    </row>
    <row r="25" spans="1:19" s="53" customFormat="1" ht="10.199999999999999">
      <c r="A25" s="139">
        <v>2003</v>
      </c>
      <c r="B25" s="142">
        <f t="shared" si="0"/>
        <v>0.71845678865065565</v>
      </c>
      <c r="C25" s="142">
        <f t="shared" si="0"/>
        <v>9.4274562780100268E-2</v>
      </c>
      <c r="D25" s="142">
        <f t="shared" si="0"/>
        <v>-1.411696296600212</v>
      </c>
      <c r="E25" s="142">
        <f t="shared" si="0"/>
        <v>-1.1745867427579526</v>
      </c>
      <c r="F25" s="142">
        <f t="shared" si="0"/>
        <v>1.4676925300942685</v>
      </c>
      <c r="G25" s="142">
        <f t="shared" si="0"/>
        <v>-0.21217571944551139</v>
      </c>
      <c r="H25" s="142">
        <f t="shared" si="0"/>
        <v>0.52942493531908497</v>
      </c>
      <c r="I25" s="142">
        <f t="shared" si="0"/>
        <v>-0.69673954283352657</v>
      </c>
      <c r="J25" s="142">
        <f t="shared" si="0"/>
        <v>0.72586838709729307</v>
      </c>
      <c r="K25" s="142">
        <f t="shared" si="0"/>
        <v>-0.26488018395708934</v>
      </c>
      <c r="L25" s="142">
        <f t="shared" si="0"/>
        <v>0.58117913567849655</v>
      </c>
      <c r="M25" s="142">
        <f t="shared" si="0"/>
        <v>0.41683607327725269</v>
      </c>
      <c r="N25" s="142">
        <f t="shared" si="0"/>
        <v>0.79684192879608418</v>
      </c>
      <c r="O25" s="142">
        <f t="shared" si="0"/>
        <v>-0.32041354485880902</v>
      </c>
      <c r="P25" s="142">
        <f t="shared" si="0"/>
        <v>-0.47206768617733985</v>
      </c>
      <c r="Q25" s="142">
        <f t="shared" si="0"/>
        <v>-0.12673382762572771</v>
      </c>
      <c r="R25" s="142">
        <f t="shared" si="0"/>
        <v>0.12745051792606432</v>
      </c>
      <c r="S25" s="139">
        <v>2003</v>
      </c>
    </row>
    <row r="26" spans="1:19" s="53" customFormat="1" ht="10.199999999999999">
      <c r="A26" s="139">
        <v>2004</v>
      </c>
      <c r="B26" s="142">
        <f t="shared" si="0"/>
        <v>0.13134974590354886</v>
      </c>
      <c r="C26" s="142">
        <f t="shared" si="0"/>
        <v>0.34740353330624885</v>
      </c>
      <c r="D26" s="142">
        <f t="shared" si="0"/>
        <v>-0.22558576508852468</v>
      </c>
      <c r="E26" s="142">
        <f t="shared" si="0"/>
        <v>-0.21471150365570679</v>
      </c>
      <c r="F26" s="142">
        <f t="shared" si="0"/>
        <v>-0.48026907142312325</v>
      </c>
      <c r="G26" s="142">
        <f t="shared" si="0"/>
        <v>0.51984053436531497</v>
      </c>
      <c r="H26" s="142">
        <f t="shared" si="0"/>
        <v>-0.36620385295420022</v>
      </c>
      <c r="I26" s="142">
        <f t="shared" si="0"/>
        <v>-0.45523111666918226</v>
      </c>
      <c r="J26" s="142">
        <f t="shared" si="0"/>
        <v>-0.14019274695647255</v>
      </c>
      <c r="K26" s="142">
        <f t="shared" si="0"/>
        <v>0.49276595954724201</v>
      </c>
      <c r="L26" s="142">
        <f t="shared" si="0"/>
        <v>0.5252657525941089</v>
      </c>
      <c r="M26" s="142">
        <f t="shared" si="0"/>
        <v>1.4193716513617858</v>
      </c>
      <c r="N26" s="142">
        <f t="shared" si="0"/>
        <v>0.29698405341302703</v>
      </c>
      <c r="O26" s="142">
        <f t="shared" si="0"/>
        <v>0.28000020641567858</v>
      </c>
      <c r="P26" s="142">
        <f t="shared" si="0"/>
        <v>-0.84149631744031694</v>
      </c>
      <c r="Q26" s="142">
        <f t="shared" si="0"/>
        <v>1.1198069666463084</v>
      </c>
      <c r="R26" s="142">
        <f t="shared" si="0"/>
        <v>0.19237195051198341</v>
      </c>
      <c r="S26" s="139">
        <v>2004</v>
      </c>
    </row>
    <row r="27" spans="1:19" s="53" customFormat="1" ht="10.199999999999999">
      <c r="A27" s="139">
        <v>2005</v>
      </c>
      <c r="B27" s="142">
        <f t="shared" si="0"/>
        <v>0.27553031116052296</v>
      </c>
      <c r="C27" s="142">
        <f t="shared" si="0"/>
        <v>0.39746689761122411</v>
      </c>
      <c r="D27" s="142">
        <f t="shared" si="0"/>
        <v>-0.83980999968619585</v>
      </c>
      <c r="E27" s="142">
        <f t="shared" si="0"/>
        <v>-0.61854770336691445</v>
      </c>
      <c r="F27" s="142">
        <f t="shared" si="0"/>
        <v>0.17022279370534932</v>
      </c>
      <c r="G27" s="142">
        <f t="shared" si="0"/>
        <v>1.8187524861777149</v>
      </c>
      <c r="H27" s="142">
        <f t="shared" si="0"/>
        <v>-0.37238945911556698</v>
      </c>
      <c r="I27" s="142">
        <f t="shared" si="0"/>
        <v>-0.20904881482698556</v>
      </c>
      <c r="J27" s="142">
        <f t="shared" si="0"/>
        <v>-1.421033685772116</v>
      </c>
      <c r="K27" s="142">
        <f t="shared" si="0"/>
        <v>-0.23599402178491857</v>
      </c>
      <c r="L27" s="142">
        <f t="shared" si="0"/>
        <v>-0.46779408562051117</v>
      </c>
      <c r="M27" s="142">
        <f t="shared" si="0"/>
        <v>-1.3778331405106314E-2</v>
      </c>
      <c r="N27" s="142">
        <f t="shared" si="0"/>
        <v>-1.5824834973030164</v>
      </c>
      <c r="O27" s="142">
        <f t="shared" si="0"/>
        <v>-1.1780974705140608</v>
      </c>
      <c r="P27" s="142">
        <f t="shared" si="0"/>
        <v>-0.6618889186095771</v>
      </c>
      <c r="Q27" s="142">
        <f t="shared" si="0"/>
        <v>-0.57747930791261126</v>
      </c>
      <c r="R27" s="142">
        <f t="shared" si="0"/>
        <v>-0.22160843313695011</v>
      </c>
      <c r="S27" s="139">
        <v>2005</v>
      </c>
    </row>
    <row r="28" spans="1:19" s="53" customFormat="1" ht="10.199999999999999">
      <c r="A28" s="139">
        <v>2006</v>
      </c>
      <c r="B28" s="142">
        <f t="shared" si="0"/>
        <v>2.3933464816607568</v>
      </c>
      <c r="C28" s="142">
        <f t="shared" si="0"/>
        <v>2.1921257754549117</v>
      </c>
      <c r="D28" s="142">
        <f t="shared" si="0"/>
        <v>1.0444762833874677</v>
      </c>
      <c r="E28" s="142">
        <f t="shared" si="0"/>
        <v>1.1852097848324803</v>
      </c>
      <c r="F28" s="142">
        <f t="shared" si="0"/>
        <v>2.7524855939575303</v>
      </c>
      <c r="G28" s="142">
        <f t="shared" si="0"/>
        <v>2.0288044665715859</v>
      </c>
      <c r="H28" s="142">
        <f t="shared" si="0"/>
        <v>2.1124594554465972</v>
      </c>
      <c r="I28" s="142">
        <f t="shared" si="0"/>
        <v>0.78417247841710491</v>
      </c>
      <c r="J28" s="142">
        <f t="shared" si="0"/>
        <v>2.6398843522888171</v>
      </c>
      <c r="K28" s="142">
        <f t="shared" si="0"/>
        <v>0.57976488746203358</v>
      </c>
      <c r="L28" s="142">
        <f t="shared" si="0"/>
        <v>1.6013782207818537</v>
      </c>
      <c r="M28" s="142">
        <f t="shared" si="0"/>
        <v>0.78284516521584635</v>
      </c>
      <c r="N28" s="142">
        <f t="shared" si="0"/>
        <v>2.0906907495366482</v>
      </c>
      <c r="O28" s="142">
        <f t="shared" si="0"/>
        <v>1.7000004668641395</v>
      </c>
      <c r="P28" s="142">
        <f t="shared" si="0"/>
        <v>0.59373900791912604</v>
      </c>
      <c r="Q28" s="142">
        <f t="shared" si="0"/>
        <v>1.8669635746687163</v>
      </c>
      <c r="R28" s="142">
        <f t="shared" si="0"/>
        <v>1.6938990834094625</v>
      </c>
      <c r="S28" s="139">
        <v>2006</v>
      </c>
    </row>
    <row r="29" spans="1:19" s="53" customFormat="1" ht="10.199999999999999">
      <c r="A29" s="139">
        <v>2007</v>
      </c>
      <c r="B29" s="142">
        <f t="shared" si="0"/>
        <v>2.8273042521301335</v>
      </c>
      <c r="C29" s="142">
        <f t="shared" si="0"/>
        <v>3.5145048515325783</v>
      </c>
      <c r="D29" s="142">
        <f t="shared" si="0"/>
        <v>2.4809098456600793</v>
      </c>
      <c r="E29" s="142">
        <f t="shared" si="0"/>
        <v>3.3972215736730789</v>
      </c>
      <c r="F29" s="142">
        <f t="shared" si="0"/>
        <v>2.4436830414897912</v>
      </c>
      <c r="G29" s="142">
        <f t="shared" si="0"/>
        <v>3.078879193118425</v>
      </c>
      <c r="H29" s="142">
        <f t="shared" si="0"/>
        <v>3.326415859952391</v>
      </c>
      <c r="I29" s="142">
        <f t="shared" si="0"/>
        <v>3.0290301699179594</v>
      </c>
      <c r="J29" s="142">
        <f t="shared" si="0"/>
        <v>1.8801117377610126</v>
      </c>
      <c r="K29" s="142">
        <f t="shared" si="0"/>
        <v>2.152292468787337</v>
      </c>
      <c r="L29" s="142">
        <f t="shared" si="0"/>
        <v>2.5704715610825275</v>
      </c>
      <c r="M29" s="142">
        <f t="shared" si="0"/>
        <v>1.9231568022057388</v>
      </c>
      <c r="N29" s="142">
        <f t="shared" si="0"/>
        <v>3.0362876789256319</v>
      </c>
      <c r="O29" s="142">
        <f t="shared" si="0"/>
        <v>2.0313895595163558</v>
      </c>
      <c r="P29" s="142">
        <f t="shared" si="0"/>
        <v>2.6227397493922666</v>
      </c>
      <c r="Q29" s="142">
        <f t="shared" si="0"/>
        <v>2.8297792994295321</v>
      </c>
      <c r="R29" s="142">
        <f t="shared" si="0"/>
        <v>2.7274825858350766</v>
      </c>
      <c r="S29" s="139">
        <v>2007</v>
      </c>
    </row>
    <row r="30" spans="1:19" s="53" customFormat="1" ht="10.199999999999999">
      <c r="A30" s="139">
        <v>2008</v>
      </c>
      <c r="B30" s="142">
        <f t="shared" si="0"/>
        <v>3.3107585061673035</v>
      </c>
      <c r="C30" s="142">
        <f t="shared" si="0"/>
        <v>4.2820760787418948</v>
      </c>
      <c r="D30" s="142">
        <f t="shared" si="0"/>
        <v>3.7156447851130991</v>
      </c>
      <c r="E30" s="142">
        <f t="shared" si="0"/>
        <v>3.3233350988523682</v>
      </c>
      <c r="F30" s="142">
        <f t="shared" si="0"/>
        <v>3.8663583242379644</v>
      </c>
      <c r="G30" s="142">
        <f t="shared" si="0"/>
        <v>4.5438088534929761</v>
      </c>
      <c r="H30" s="142">
        <f t="shared" si="0"/>
        <v>4.2027117175763351</v>
      </c>
      <c r="I30" s="142">
        <f t="shared" si="0"/>
        <v>2.700794458329824</v>
      </c>
      <c r="J30" s="142">
        <f t="shared" si="0"/>
        <v>3.1296236573132603</v>
      </c>
      <c r="K30" s="142">
        <f t="shared" si="0"/>
        <v>3.8332828139229207</v>
      </c>
      <c r="L30" s="142">
        <f t="shared" si="0"/>
        <v>3.169630643418003</v>
      </c>
      <c r="M30" s="142">
        <f t="shared" si="0"/>
        <v>0.60851118590707642</v>
      </c>
      <c r="N30" s="142">
        <f t="shared" si="0"/>
        <v>3.8030493541910175</v>
      </c>
      <c r="O30" s="142">
        <f t="shared" si="0"/>
        <v>4.170641685235978</v>
      </c>
      <c r="P30" s="142">
        <f t="shared" si="0"/>
        <v>2.7651395367513487</v>
      </c>
      <c r="Q30" s="142">
        <f t="shared" si="0"/>
        <v>3.4010039100375451</v>
      </c>
      <c r="R30" s="142">
        <f t="shared" si="0"/>
        <v>3.6925994302756067</v>
      </c>
      <c r="S30" s="139">
        <v>2008</v>
      </c>
    </row>
    <row r="31" spans="1:19" s="53" customFormat="1" ht="10.199999999999999">
      <c r="A31" s="139">
        <v>2009</v>
      </c>
      <c r="B31" s="142">
        <f t="shared" si="0"/>
        <v>-1.904396761472043</v>
      </c>
      <c r="C31" s="142">
        <f t="shared" si="0"/>
        <v>-0.130118444614439</v>
      </c>
      <c r="D31" s="142">
        <f t="shared" si="0"/>
        <v>2.3758982404162197</v>
      </c>
      <c r="E31" s="142">
        <f t="shared" si="0"/>
        <v>2.2291057160335015</v>
      </c>
      <c r="F31" s="142">
        <f t="shared" si="0"/>
        <v>0.15872155988272141</v>
      </c>
      <c r="G31" s="142">
        <f t="shared" si="0"/>
        <v>2.4040478279017066</v>
      </c>
      <c r="H31" s="142">
        <f t="shared" si="0"/>
        <v>-0.57646632704231138</v>
      </c>
      <c r="I31" s="142">
        <f t="shared" si="0"/>
        <v>2.5655875599442908</v>
      </c>
      <c r="J31" s="142">
        <f t="shared" si="0"/>
        <v>1.9259325601060766</v>
      </c>
      <c r="K31" s="142">
        <f t="shared" si="0"/>
        <v>0.68228911350178123</v>
      </c>
      <c r="L31" s="142">
        <f t="shared" si="0"/>
        <v>1.3615533365769039</v>
      </c>
      <c r="M31" s="142">
        <f t="shared" si="0"/>
        <v>-1.5549668495057318</v>
      </c>
      <c r="N31" s="142">
        <f t="shared" si="0"/>
        <v>0.80606787363291232</v>
      </c>
      <c r="O31" s="142">
        <f t="shared" si="0"/>
        <v>2.543110980874502</v>
      </c>
      <c r="P31" s="142">
        <f t="shared" si="0"/>
        <v>1.1464304996422072</v>
      </c>
      <c r="Q31" s="142">
        <f t="shared" si="0"/>
        <v>-5.1707143991578164E-2</v>
      </c>
      <c r="R31" s="142">
        <f t="shared" si="0"/>
        <v>0.35366917672421039</v>
      </c>
      <c r="S31" s="139">
        <v>2009</v>
      </c>
    </row>
    <row r="32" spans="1:19" s="53" customFormat="1" ht="10.199999999999999">
      <c r="A32" s="139">
        <v>2010</v>
      </c>
      <c r="B32" s="142">
        <f t="shared" si="0"/>
        <v>3.3127462819469571</v>
      </c>
      <c r="C32" s="142">
        <f t="shared" si="0"/>
        <v>3.70058665198016</v>
      </c>
      <c r="D32" s="142">
        <f t="shared" si="0"/>
        <v>3.5722934804259978</v>
      </c>
      <c r="E32" s="142">
        <f t="shared" si="0"/>
        <v>3.0039938292655108</v>
      </c>
      <c r="F32" s="142">
        <f t="shared" si="0"/>
        <v>1.7871311636741467</v>
      </c>
      <c r="G32" s="142">
        <f t="shared" si="0"/>
        <v>1.6783827166862579</v>
      </c>
      <c r="H32" s="142">
        <f t="shared" si="0"/>
        <v>1.7399192648610722</v>
      </c>
      <c r="I32" s="142">
        <f t="shared" si="0"/>
        <v>2.1672319171802172</v>
      </c>
      <c r="J32" s="142">
        <f t="shared" si="0"/>
        <v>2.946083361922831</v>
      </c>
      <c r="K32" s="142">
        <f t="shared" si="0"/>
        <v>2.6204440420581676</v>
      </c>
      <c r="L32" s="142">
        <f t="shared" si="0"/>
        <v>2.2755908011398986</v>
      </c>
      <c r="M32" s="142">
        <f t="shared" si="0"/>
        <v>4.3060825631735327</v>
      </c>
      <c r="N32" s="142">
        <f t="shared" si="0"/>
        <v>3.6595035530847753</v>
      </c>
      <c r="O32" s="142">
        <f t="shared" si="0"/>
        <v>3.3867981877244944</v>
      </c>
      <c r="P32" s="142">
        <f t="shared" si="0"/>
        <v>2.0167027614397739</v>
      </c>
      <c r="Q32" s="142">
        <f t="shared" si="0"/>
        <v>3.2919172411339304</v>
      </c>
      <c r="R32" s="142">
        <f t="shared" si="0"/>
        <v>2.9141107988276218</v>
      </c>
      <c r="S32" s="139">
        <v>2010</v>
      </c>
    </row>
    <row r="33" spans="1:19" s="53" customFormat="1" ht="10.199999999999999">
      <c r="A33" s="139">
        <v>2011</v>
      </c>
      <c r="B33" s="142">
        <f t="shared" si="0"/>
        <v>4.7392330204036028</v>
      </c>
      <c r="C33" s="142">
        <f t="shared" si="0"/>
        <v>4.7804823240118424</v>
      </c>
      <c r="D33" s="142">
        <f t="shared" si="0"/>
        <v>4.3252396517934102</v>
      </c>
      <c r="E33" s="142">
        <f t="shared" si="0"/>
        <v>3.5532886556297569</v>
      </c>
      <c r="F33" s="142">
        <f t="shared" si="0"/>
        <v>3.839017689109852</v>
      </c>
      <c r="G33" s="142">
        <f t="shared" si="0"/>
        <v>3.5717121201025179</v>
      </c>
      <c r="H33" s="142">
        <f t="shared" si="0"/>
        <v>3.9794257918401428</v>
      </c>
      <c r="I33" s="142">
        <f t="shared" si="0"/>
        <v>2.7457537906889371</v>
      </c>
      <c r="J33" s="142">
        <f t="shared" si="0"/>
        <v>4.5257757975891479</v>
      </c>
      <c r="K33" s="142">
        <f t="shared" si="0"/>
        <v>4.4335753889645133</v>
      </c>
      <c r="L33" s="142">
        <f t="shared" si="0"/>
        <v>3.5632431985284825</v>
      </c>
      <c r="M33" s="142">
        <f t="shared" si="0"/>
        <v>4.1312445607256478</v>
      </c>
      <c r="N33" s="142">
        <f t="shared" si="0"/>
        <v>3.4148221665371494</v>
      </c>
      <c r="O33" s="142">
        <f t="shared" si="0"/>
        <v>3.1564801835171039</v>
      </c>
      <c r="P33" s="142">
        <f t="shared" si="0"/>
        <v>3.2475033603715673</v>
      </c>
      <c r="Q33" s="142">
        <f t="shared" si="0"/>
        <v>3.4738883830792702</v>
      </c>
      <c r="R33" s="142">
        <f t="shared" si="0"/>
        <v>4.2665817968225355</v>
      </c>
      <c r="S33" s="139">
        <v>2011</v>
      </c>
    </row>
    <row r="34" spans="1:19" s="53" customFormat="1" ht="10.199999999999999">
      <c r="A34" s="139">
        <v>2012</v>
      </c>
      <c r="B34" s="142">
        <f t="shared" si="0"/>
        <v>4.2791984579403959</v>
      </c>
      <c r="C34" s="142">
        <f t="shared" si="0"/>
        <v>4.4774971837342434</v>
      </c>
      <c r="D34" s="142">
        <f t="shared" si="0"/>
        <v>3.9161410714488625</v>
      </c>
      <c r="E34" s="142">
        <f t="shared" si="0"/>
        <v>1.9800877963490677</v>
      </c>
      <c r="F34" s="142">
        <f t="shared" si="0"/>
        <v>3.7169081523547192</v>
      </c>
      <c r="G34" s="142">
        <f t="shared" si="0"/>
        <v>4.5051136139207131</v>
      </c>
      <c r="H34" s="142">
        <f t="shared" si="0"/>
        <v>2.7468222514532812</v>
      </c>
      <c r="I34" s="142">
        <f t="shared" si="0"/>
        <v>2.9619250340648762</v>
      </c>
      <c r="J34" s="142">
        <f t="shared" si="0"/>
        <v>3.9304069107522537</v>
      </c>
      <c r="K34" s="142">
        <f t="shared" si="0"/>
        <v>4.0177339595493038</v>
      </c>
      <c r="L34" s="142">
        <f t="shared" si="0"/>
        <v>3.2922387197144047</v>
      </c>
      <c r="M34" s="142">
        <f t="shared" si="0"/>
        <v>1.7558898383345252</v>
      </c>
      <c r="N34" s="142">
        <f t="shared" si="0"/>
        <v>3.2057283314770757</v>
      </c>
      <c r="O34" s="142">
        <f t="shared" si="0"/>
        <v>2.6836806918540219</v>
      </c>
      <c r="P34" s="142">
        <f t="shared" si="0"/>
        <v>2.868231042663453</v>
      </c>
      <c r="Q34" s="142">
        <f t="shared" si="0"/>
        <v>3.6326112319153196</v>
      </c>
      <c r="R34" s="142">
        <f t="shared" si="0"/>
        <v>3.8130143888605943</v>
      </c>
      <c r="S34" s="139">
        <v>2012</v>
      </c>
    </row>
    <row r="35" spans="1:19" s="53" customFormat="1" ht="10.199999999999999">
      <c r="A35" s="139">
        <v>2013</v>
      </c>
      <c r="B35" s="142">
        <f t="shared" si="0"/>
        <v>3.2910804967370098</v>
      </c>
      <c r="C35" s="142">
        <f t="shared" si="0"/>
        <v>3.1692736241237611</v>
      </c>
      <c r="D35" s="142">
        <f t="shared" si="0"/>
        <v>3.7689068294867809</v>
      </c>
      <c r="E35" s="142">
        <f t="shared" si="0"/>
        <v>2.5065915101728677</v>
      </c>
      <c r="F35" s="142">
        <f t="shared" si="0"/>
        <v>2.9478784260269748</v>
      </c>
      <c r="G35" s="142">
        <f t="shared" si="0"/>
        <v>3.2327419200641572</v>
      </c>
      <c r="H35" s="142">
        <f t="shared" si="0"/>
        <v>2.5360704323273353</v>
      </c>
      <c r="I35" s="142">
        <f t="shared" si="0"/>
        <v>1.2080872960232796</v>
      </c>
      <c r="J35" s="142">
        <f t="shared" si="0"/>
        <v>3.1612622241788699</v>
      </c>
      <c r="K35" s="142">
        <f t="shared" si="0"/>
        <v>1.9125772520863791</v>
      </c>
      <c r="L35" s="142">
        <f t="shared" si="0"/>
        <v>3.9268380207920757</v>
      </c>
      <c r="M35" s="142">
        <f t="shared" si="0"/>
        <v>2.1117006208956468</v>
      </c>
      <c r="N35" s="142">
        <f t="shared" si="0"/>
        <v>2.8659216575466502</v>
      </c>
      <c r="O35" s="142">
        <f t="shared" si="0"/>
        <v>1.2191702491513041</v>
      </c>
      <c r="P35" s="142">
        <f t="shared" si="0"/>
        <v>2.7999275965907771</v>
      </c>
      <c r="Q35" s="142">
        <f t="shared" si="0"/>
        <v>2.4281195550751988</v>
      </c>
      <c r="R35" s="142">
        <f t="shared" si="0"/>
        <v>2.7818014364100918</v>
      </c>
      <c r="S35" s="139">
        <v>2013</v>
      </c>
    </row>
    <row r="36" spans="1:19" s="53" customFormat="1" ht="10.199999999999999">
      <c r="A36" s="139">
        <v>2014</v>
      </c>
      <c r="B36" s="142">
        <f t="shared" si="0"/>
        <v>3.4213529660269302</v>
      </c>
      <c r="C36" s="142">
        <f t="shared" si="0"/>
        <v>4.241105484734021</v>
      </c>
      <c r="D36" s="142">
        <f t="shared" si="0"/>
        <v>4.4714913277436494</v>
      </c>
      <c r="E36" s="142">
        <f t="shared" si="0"/>
        <v>3.3600929553429211</v>
      </c>
      <c r="F36" s="142">
        <f t="shared" si="0"/>
        <v>3.2125798874033933</v>
      </c>
      <c r="G36" s="142">
        <f t="shared" si="0"/>
        <v>5.1384165056843614</v>
      </c>
      <c r="H36" s="142">
        <f t="shared" si="0"/>
        <v>3.6012806407017308</v>
      </c>
      <c r="I36" s="142">
        <f t="shared" si="0"/>
        <v>4.2224034845443441</v>
      </c>
      <c r="J36" s="142">
        <f t="shared" si="0"/>
        <v>4.0188236177537675</v>
      </c>
      <c r="K36" s="142">
        <f t="shared" si="0"/>
        <v>3.031004252871881</v>
      </c>
      <c r="L36" s="142">
        <f t="shared" si="0"/>
        <v>3.8509534843855562</v>
      </c>
      <c r="M36" s="142">
        <f t="shared" si="0"/>
        <v>2.4892510905903436</v>
      </c>
      <c r="N36" s="142">
        <f t="shared" si="0"/>
        <v>3.7399995893986784</v>
      </c>
      <c r="O36" s="142">
        <f t="shared" si="0"/>
        <v>3.1212575391780746</v>
      </c>
      <c r="P36" s="142">
        <f t="shared" si="0"/>
        <v>2.8520847485670799</v>
      </c>
      <c r="Q36" s="142">
        <f t="shared" si="0"/>
        <v>5.0921034676227919</v>
      </c>
      <c r="R36" s="142">
        <f t="shared" si="0"/>
        <v>3.6849674000001471</v>
      </c>
      <c r="S36" s="139">
        <v>2014</v>
      </c>
    </row>
    <row r="37" spans="1:19" s="53" customFormat="1" ht="9" customHeight="1">
      <c r="A37" s="139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39"/>
    </row>
    <row r="38" spans="1:19" s="53" customFormat="1" ht="13.5" customHeight="1">
      <c r="A38" s="139"/>
      <c r="B38" s="217" t="s">
        <v>161</v>
      </c>
      <c r="C38" s="217"/>
      <c r="D38" s="217"/>
      <c r="E38" s="217"/>
      <c r="F38" s="217"/>
      <c r="G38" s="217"/>
      <c r="H38" s="217"/>
      <c r="I38" s="217"/>
      <c r="J38" s="217"/>
      <c r="K38" s="217" t="s">
        <v>161</v>
      </c>
      <c r="L38" s="217"/>
      <c r="M38" s="217"/>
      <c r="N38" s="217"/>
      <c r="O38" s="217"/>
      <c r="P38" s="217"/>
      <c r="Q38" s="217"/>
      <c r="R38" s="217"/>
      <c r="S38" s="139"/>
    </row>
    <row r="39" spans="1:19" s="53" customFormat="1" ht="10.199999999999999">
      <c r="A39" s="139">
        <v>2000</v>
      </c>
      <c r="B39" s="142">
        <f t="shared" ref="B39:B53" si="1">B6/B$16*100</f>
        <v>86.369482588565162</v>
      </c>
      <c r="C39" s="142">
        <f t="shared" ref="C39:R53" si="2">C6/C$16*100</f>
        <v>83.716776540894074</v>
      </c>
      <c r="D39" s="142">
        <f t="shared" si="2"/>
        <v>91.009582861546619</v>
      </c>
      <c r="E39" s="142">
        <f t="shared" si="2"/>
        <v>90.323839033587575</v>
      </c>
      <c r="F39" s="142">
        <f t="shared" si="2"/>
        <v>86.735947601886409</v>
      </c>
      <c r="G39" s="142">
        <f t="shared" si="2"/>
        <v>82.548008524476629</v>
      </c>
      <c r="H39" s="142">
        <f t="shared" si="2"/>
        <v>87.070248521381572</v>
      </c>
      <c r="I39" s="142">
        <f t="shared" si="2"/>
        <v>91.185344434391212</v>
      </c>
      <c r="J39" s="142">
        <f t="shared" si="2"/>
        <v>87.835926730884495</v>
      </c>
      <c r="K39" s="142">
        <f t="shared" si="2"/>
        <v>89.360344126573253</v>
      </c>
      <c r="L39" s="142">
        <f t="shared" si="2"/>
        <v>87.559645058606151</v>
      </c>
      <c r="M39" s="142">
        <f t="shared" si="2"/>
        <v>91.045589448876413</v>
      </c>
      <c r="N39" s="142">
        <f t="shared" si="2"/>
        <v>88.494060703049684</v>
      </c>
      <c r="O39" s="142">
        <f t="shared" si="2"/>
        <v>89.251134005918615</v>
      </c>
      <c r="P39" s="142">
        <f t="shared" si="2"/>
        <v>91.333699314898382</v>
      </c>
      <c r="Q39" s="142">
        <f t="shared" si="2"/>
        <v>88.667638776234853</v>
      </c>
      <c r="R39" s="142">
        <f t="shared" si="2"/>
        <v>87.407046849246044</v>
      </c>
      <c r="S39" s="139">
        <v>2000</v>
      </c>
    </row>
    <row r="40" spans="1:19" s="53" customFormat="1" ht="10.199999999999999">
      <c r="A40" s="139">
        <v>2001</v>
      </c>
      <c r="B40" s="142">
        <f t="shared" si="1"/>
        <v>88.819185206036408</v>
      </c>
      <c r="C40" s="142">
        <f t="shared" ref="C40:Q40" si="3">C7/C$16*100</f>
        <v>86.093055909904095</v>
      </c>
      <c r="D40" s="142">
        <f t="shared" si="3"/>
        <v>90.839495012380212</v>
      </c>
      <c r="E40" s="142">
        <f t="shared" si="3"/>
        <v>89.538722505986925</v>
      </c>
      <c r="F40" s="142">
        <f t="shared" si="3"/>
        <v>88.565048475434565</v>
      </c>
      <c r="G40" s="142">
        <f t="shared" si="3"/>
        <v>84.839975630216685</v>
      </c>
      <c r="H40" s="142">
        <f t="shared" si="3"/>
        <v>89.063266378146039</v>
      </c>
      <c r="I40" s="142">
        <f t="shared" si="3"/>
        <v>90.288413669304987</v>
      </c>
      <c r="J40" s="142">
        <f t="shared" si="3"/>
        <v>88.615266892961202</v>
      </c>
      <c r="K40" s="142">
        <f t="shared" si="3"/>
        <v>90.162291244761718</v>
      </c>
      <c r="L40" s="142">
        <f t="shared" si="3"/>
        <v>88.681658083961295</v>
      </c>
      <c r="M40" s="142">
        <f t="shared" si="3"/>
        <v>93.805497553567065</v>
      </c>
      <c r="N40" s="142">
        <f t="shared" si="3"/>
        <v>88.02439548643811</v>
      </c>
      <c r="O40" s="142">
        <f t="shared" si="3"/>
        <v>88.164701591770395</v>
      </c>
      <c r="P40" s="142">
        <f t="shared" si="3"/>
        <v>92.694797867682539</v>
      </c>
      <c r="Q40" s="142">
        <f t="shared" si="3"/>
        <v>88.679730450778322</v>
      </c>
      <c r="R40" s="142">
        <f t="shared" si="2"/>
        <v>88.748973254298292</v>
      </c>
      <c r="S40" s="139">
        <v>2001</v>
      </c>
    </row>
    <row r="41" spans="1:19" s="53" customFormat="1" ht="10.199999999999999">
      <c r="A41" s="139">
        <v>2002</v>
      </c>
      <c r="B41" s="142">
        <f t="shared" si="1"/>
        <v>89.700881978487999</v>
      </c>
      <c r="C41" s="142">
        <f t="shared" si="2"/>
        <v>86.799617113457302</v>
      </c>
      <c r="D41" s="142">
        <f t="shared" si="2"/>
        <v>90.027860386986063</v>
      </c>
      <c r="E41" s="142">
        <f t="shared" si="2"/>
        <v>89.640972104831746</v>
      </c>
      <c r="F41" s="142">
        <f t="shared" si="2"/>
        <v>88.693197333793265</v>
      </c>
      <c r="G41" s="142">
        <f t="shared" si="2"/>
        <v>85.527608002523039</v>
      </c>
      <c r="H41" s="142">
        <f t="shared" si="2"/>
        <v>90.10952571256</v>
      </c>
      <c r="I41" s="142">
        <f t="shared" si="2"/>
        <v>90.716824326914178</v>
      </c>
      <c r="J41" s="142">
        <f t="shared" si="2"/>
        <v>89.125191264274918</v>
      </c>
      <c r="K41" s="142">
        <f t="shared" si="2"/>
        <v>90.732090556031935</v>
      </c>
      <c r="L41" s="142">
        <f t="shared" si="2"/>
        <v>89.150818895657963</v>
      </c>
      <c r="M41" s="142">
        <f t="shared" si="2"/>
        <v>92.541118845239609</v>
      </c>
      <c r="N41" s="142">
        <f t="shared" si="2"/>
        <v>88.086741077130597</v>
      </c>
      <c r="O41" s="142">
        <f t="shared" si="2"/>
        <v>88.339424389779566</v>
      </c>
      <c r="P41" s="142">
        <f t="shared" si="2"/>
        <v>93.180908456718015</v>
      </c>
      <c r="Q41" s="142">
        <f t="shared" si="2"/>
        <v>89.065806775980263</v>
      </c>
      <c r="R41" s="142">
        <f t="shared" si="2"/>
        <v>89.297273010219484</v>
      </c>
      <c r="S41" s="139">
        <v>2002</v>
      </c>
    </row>
    <row r="42" spans="1:19" s="53" customFormat="1" ht="10.199999999999999">
      <c r="A42" s="139">
        <v>2003</v>
      </c>
      <c r="B42" s="142">
        <f t="shared" si="1"/>
        <v>90.345344054541968</v>
      </c>
      <c r="C42" s="142">
        <f t="shared" si="2"/>
        <v>86.881447072985821</v>
      </c>
      <c r="D42" s="142">
        <f t="shared" si="2"/>
        <v>88.756940415994578</v>
      </c>
      <c r="E42" s="142">
        <f t="shared" si="2"/>
        <v>88.588061130409031</v>
      </c>
      <c r="F42" s="142">
        <f t="shared" si="2"/>
        <v>89.994940765763118</v>
      </c>
      <c r="G42" s="142">
        <f t="shared" si="2"/>
        <v>85.346139184919139</v>
      </c>
      <c r="H42" s="142">
        <f t="shared" si="2"/>
        <v>90.586588010780062</v>
      </c>
      <c r="I42" s="142">
        <f t="shared" si="2"/>
        <v>90.084764339825739</v>
      </c>
      <c r="J42" s="142">
        <f t="shared" si="2"/>
        <v>89.772122852602294</v>
      </c>
      <c r="K42" s="142">
        <f t="shared" si="2"/>
        <v>90.491759227659017</v>
      </c>
      <c r="L42" s="142">
        <f t="shared" si="2"/>
        <v>89.66894485436606</v>
      </c>
      <c r="M42" s="142">
        <f t="shared" si="2"/>
        <v>92.926863611200929</v>
      </c>
      <c r="N42" s="142">
        <f t="shared" si="2"/>
        <v>88.788653163743206</v>
      </c>
      <c r="O42" s="142">
        <f t="shared" si="2"/>
        <v>88.056372908584407</v>
      </c>
      <c r="P42" s="142">
        <f t="shared" si="2"/>
        <v>92.741031498207363</v>
      </c>
      <c r="Q42" s="142">
        <f t="shared" si="2"/>
        <v>88.952930269947316</v>
      </c>
      <c r="R42" s="142">
        <f t="shared" si="2"/>
        <v>89.411082847164863</v>
      </c>
      <c r="S42" s="139">
        <v>2003</v>
      </c>
    </row>
    <row r="43" spans="1:19" s="53" customFormat="1" ht="10.199999999999999">
      <c r="A43" s="139">
        <v>2004</v>
      </c>
      <c r="B43" s="142">
        <f t="shared" si="1"/>
        <v>90.464012434393283</v>
      </c>
      <c r="C43" s="142">
        <f t="shared" si="2"/>
        <v>87.183276289904967</v>
      </c>
      <c r="D43" s="142">
        <f t="shared" si="2"/>
        <v>88.55671739288799</v>
      </c>
      <c r="E43" s="142">
        <f t="shared" si="2"/>
        <v>88.397852372296498</v>
      </c>
      <c r="F43" s="142">
        <f t="shared" si="2"/>
        <v>89.562722899419597</v>
      </c>
      <c r="G43" s="142">
        <f t="shared" si="2"/>
        <v>85.789803010918192</v>
      </c>
      <c r="H43" s="142">
        <f t="shared" si="2"/>
        <v>90.254856435224838</v>
      </c>
      <c r="I43" s="142">
        <f t="shared" si="2"/>
        <v>89.674670461172752</v>
      </c>
      <c r="J43" s="142">
        <f t="shared" si="2"/>
        <v>89.646268847574078</v>
      </c>
      <c r="K43" s="142">
        <f t="shared" si="2"/>
        <v>90.937671813328365</v>
      </c>
      <c r="L43" s="142">
        <f t="shared" si="2"/>
        <v>90.139945112398536</v>
      </c>
      <c r="M43" s="142">
        <f t="shared" si="2"/>
        <v>94.245841169797941</v>
      </c>
      <c r="N43" s="142">
        <f t="shared" si="2"/>
        <v>89.052341304879718</v>
      </c>
      <c r="O43" s="142">
        <f t="shared" si="2"/>
        <v>88.302930934490604</v>
      </c>
      <c r="P43" s="142">
        <f t="shared" si="2"/>
        <v>91.960619133393777</v>
      </c>
      <c r="Q43" s="142">
        <f t="shared" si="2"/>
        <v>89.949031380146224</v>
      </c>
      <c r="R43" s="142">
        <f t="shared" si="2"/>
        <v>89.583084691211837</v>
      </c>
      <c r="S43" s="139">
        <v>2004</v>
      </c>
    </row>
    <row r="44" spans="1:19" s="53" customFormat="1" ht="10.199999999999999">
      <c r="A44" s="139">
        <v>2005</v>
      </c>
      <c r="B44" s="142">
        <f t="shared" si="1"/>
        <v>90.713268209342061</v>
      </c>
      <c r="C44" s="142">
        <f t="shared" si="2"/>
        <v>87.529800953410273</v>
      </c>
      <c r="D44" s="142">
        <f t="shared" si="2"/>
        <v>87.81300922482869</v>
      </c>
      <c r="E44" s="142">
        <f t="shared" si="2"/>
        <v>87.851069486621995</v>
      </c>
      <c r="F44" s="142">
        <f t="shared" si="2"/>
        <v>89.715179068457587</v>
      </c>
      <c r="G44" s="142">
        <f t="shared" si="2"/>
        <v>87.350107186066225</v>
      </c>
      <c r="H44" s="142">
        <f t="shared" si="2"/>
        <v>89.918756863520173</v>
      </c>
      <c r="I44" s="142">
        <f t="shared" si="2"/>
        <v>89.487206625373673</v>
      </c>
      <c r="J44" s="142">
        <f t="shared" si="2"/>
        <v>88.37236516921223</v>
      </c>
      <c r="K44" s="142">
        <f t="shared" si="2"/>
        <v>90.723064344298535</v>
      </c>
      <c r="L44" s="142">
        <f t="shared" si="2"/>
        <v>89.718275780381163</v>
      </c>
      <c r="M44" s="142">
        <f t="shared" si="2"/>
        <v>94.232855665466033</v>
      </c>
      <c r="N44" s="142">
        <f t="shared" si="2"/>
        <v>87.643102699768036</v>
      </c>
      <c r="O44" s="142">
        <f t="shared" si="2"/>
        <v>87.262636338761581</v>
      </c>
      <c r="P44" s="142">
        <f t="shared" si="2"/>
        <v>91.351941985865096</v>
      </c>
      <c r="Q44" s="142">
        <f t="shared" si="2"/>
        <v>89.429594336258063</v>
      </c>
      <c r="R44" s="142">
        <f t="shared" si="2"/>
        <v>89.384561020871899</v>
      </c>
      <c r="S44" s="139">
        <v>2005</v>
      </c>
    </row>
    <row r="45" spans="1:19" s="53" customFormat="1" ht="10.199999999999999">
      <c r="A45" s="139">
        <v>2006</v>
      </c>
      <c r="B45" s="142">
        <f t="shared" si="1"/>
        <v>92.88435102242984</v>
      </c>
      <c r="C45" s="142">
        <f t="shared" si="2"/>
        <v>89.448564281314361</v>
      </c>
      <c r="D45" s="142">
        <f t="shared" si="2"/>
        <v>88.730195279910859</v>
      </c>
      <c r="E45" s="142">
        <f t="shared" si="2"/>
        <v>88.89228895825741</v>
      </c>
      <c r="F45" s="142">
        <f t="shared" si="2"/>
        <v>92.184576447910075</v>
      </c>
      <c r="G45" s="142">
        <f t="shared" si="2"/>
        <v>89.122270062212209</v>
      </c>
      <c r="H45" s="142">
        <f t="shared" si="2"/>
        <v>91.818254145103637</v>
      </c>
      <c r="I45" s="142">
        <f t="shared" si="2"/>
        <v>90.188940671434096</v>
      </c>
      <c r="J45" s="142">
        <f t="shared" si="2"/>
        <v>90.705293409061795</v>
      </c>
      <c r="K45" s="142">
        <f t="shared" si="2"/>
        <v>91.249044816196374</v>
      </c>
      <c r="L45" s="142">
        <f t="shared" si="2"/>
        <v>91.155004708789178</v>
      </c>
      <c r="M45" s="142">
        <f t="shared" si="2"/>
        <v>94.970553020087962</v>
      </c>
      <c r="N45" s="142">
        <f t="shared" si="2"/>
        <v>89.475448940519001</v>
      </c>
      <c r="O45" s="142">
        <f t="shared" si="2"/>
        <v>88.746101563918472</v>
      </c>
      <c r="P45" s="142">
        <f t="shared" si="2"/>
        <v>91.894334099926823</v>
      </c>
      <c r="Q45" s="142">
        <f t="shared" si="2"/>
        <v>91.099212287489991</v>
      </c>
      <c r="R45" s="142">
        <f t="shared" si="2"/>
        <v>90.898645280714035</v>
      </c>
      <c r="S45" s="139">
        <v>2006</v>
      </c>
    </row>
    <row r="46" spans="1:19" s="53" customFormat="1" ht="10.199999999999999">
      <c r="A46" s="139">
        <v>2007</v>
      </c>
      <c r="B46" s="142">
        <f t="shared" si="1"/>
        <v>95.510474228450491</v>
      </c>
      <c r="C46" s="142">
        <f t="shared" si="2"/>
        <v>92.592238412607387</v>
      </c>
      <c r="D46" s="142">
        <f t="shared" si="2"/>
        <v>90.931511430683585</v>
      </c>
      <c r="E46" s="142">
        <f t="shared" si="2"/>
        <v>91.912156976079132</v>
      </c>
      <c r="F46" s="142">
        <f t="shared" si="2"/>
        <v>94.437275309436842</v>
      </c>
      <c r="G46" s="142">
        <f t="shared" si="2"/>
        <v>91.866237091592467</v>
      </c>
      <c r="H46" s="142">
        <f t="shared" si="2"/>
        <v>94.872511113317756</v>
      </c>
      <c r="I46" s="142">
        <f t="shared" si="2"/>
        <v>92.920790894301248</v>
      </c>
      <c r="J46" s="142">
        <f t="shared" si="2"/>
        <v>92.410654277216125</v>
      </c>
      <c r="K46" s="142">
        <f t="shared" si="2"/>
        <v>93.212991135615752</v>
      </c>
      <c r="L46" s="142">
        <f t="shared" si="2"/>
        <v>93.498118181332018</v>
      </c>
      <c r="M46" s="142">
        <f t="shared" si="2"/>
        <v>96.796985670586196</v>
      </c>
      <c r="N46" s="142">
        <f t="shared" si="2"/>
        <v>92.192180972363374</v>
      </c>
      <c r="O46" s="142">
        <f t="shared" si="2"/>
        <v>90.548880605565714</v>
      </c>
      <c r="P46" s="142">
        <f t="shared" si="2"/>
        <v>94.304483327804945</v>
      </c>
      <c r="Q46" s="142">
        <f t="shared" si="2"/>
        <v>93.677118938744769</v>
      </c>
      <c r="R46" s="142">
        <f t="shared" si="2"/>
        <v>93.377890001505506</v>
      </c>
      <c r="S46" s="139">
        <v>2007</v>
      </c>
    </row>
    <row r="47" spans="1:19" s="53" customFormat="1" ht="10.199999999999999">
      <c r="A47" s="139">
        <v>2008</v>
      </c>
      <c r="B47" s="142">
        <f t="shared" si="1"/>
        <v>98.672595378249653</v>
      </c>
      <c r="C47" s="142">
        <f t="shared" si="2"/>
        <v>96.557108504445296</v>
      </c>
      <c r="D47" s="142">
        <f t="shared" si="2"/>
        <v>94.310203393182306</v>
      </c>
      <c r="E47" s="142">
        <f t="shared" si="2"/>
        <v>94.966705948977463</v>
      </c>
      <c r="F47" s="142">
        <f t="shared" si="2"/>
        <v>98.088558764546789</v>
      </c>
      <c r="G47" s="142">
        <f t="shared" si="2"/>
        <v>96.040463305931098</v>
      </c>
      <c r="H47" s="142">
        <f t="shared" si="2"/>
        <v>98.859729254636079</v>
      </c>
      <c r="I47" s="142">
        <f t="shared" si="2"/>
        <v>95.430390465410781</v>
      </c>
      <c r="J47" s="142">
        <f t="shared" si="2"/>
        <v>95.302759975353865</v>
      </c>
      <c r="K47" s="142">
        <f t="shared" si="2"/>
        <v>96.7861087051608</v>
      </c>
      <c r="L47" s="142">
        <f t="shared" si="2"/>
        <v>96.461663186226701</v>
      </c>
      <c r="M47" s="142">
        <f t="shared" si="2"/>
        <v>97.386006156012598</v>
      </c>
      <c r="N47" s="142">
        <f t="shared" si="2"/>
        <v>95.698295115447451</v>
      </c>
      <c r="O47" s="142">
        <f t="shared" si="2"/>
        <v>94.325349965615999</v>
      </c>
      <c r="P47" s="142">
        <f t="shared" si="2"/>
        <v>96.912133881231156</v>
      </c>
      <c r="Q47" s="142">
        <f t="shared" si="2"/>
        <v>96.863081416661998</v>
      </c>
      <c r="R47" s="142">
        <f t="shared" si="2"/>
        <v>96.825961435704471</v>
      </c>
      <c r="S47" s="139">
        <v>2008</v>
      </c>
    </row>
    <row r="48" spans="1:19" s="53" customFormat="1" ht="10.199999999999999">
      <c r="A48" s="139">
        <v>2009</v>
      </c>
      <c r="B48" s="142">
        <f t="shared" si="1"/>
        <v>96.793477667405853</v>
      </c>
      <c r="C48" s="142">
        <f t="shared" si="2"/>
        <v>96.431469896694637</v>
      </c>
      <c r="D48" s="142">
        <f t="shared" si="2"/>
        <v>96.550917856133879</v>
      </c>
      <c r="E48" s="142">
        <f t="shared" si="2"/>
        <v>97.08361421961483</v>
      </c>
      <c r="F48" s="142">
        <f t="shared" si="2"/>
        <v>98.244246455084351</v>
      </c>
      <c r="G48" s="142">
        <f t="shared" si="2"/>
        <v>98.349321977944072</v>
      </c>
      <c r="H48" s="142">
        <f t="shared" si="2"/>
        <v>98.289836204477893</v>
      </c>
      <c r="I48" s="142">
        <f t="shared" si="2"/>
        <v>97.878740691597628</v>
      </c>
      <c r="J48" s="142">
        <f t="shared" si="2"/>
        <v>97.13822686039893</v>
      </c>
      <c r="K48" s="142">
        <f t="shared" si="2"/>
        <v>97.446469788238105</v>
      </c>
      <c r="L48" s="142">
        <f t="shared" si="2"/>
        <v>97.775040179856347</v>
      </c>
      <c r="M48" s="142">
        <f t="shared" si="2"/>
        <v>95.871686044228994</v>
      </c>
      <c r="N48" s="142">
        <f t="shared" si="2"/>
        <v>96.469688327987484</v>
      </c>
      <c r="O48" s="142">
        <f t="shared" si="2"/>
        <v>96.72414829833987</v>
      </c>
      <c r="P48" s="142">
        <f t="shared" si="2"/>
        <v>98.02316414189967</v>
      </c>
      <c r="Q48" s="142">
        <f t="shared" si="2"/>
        <v>96.812996283679212</v>
      </c>
      <c r="R48" s="142">
        <f t="shared" si="2"/>
        <v>97.168405016369434</v>
      </c>
      <c r="S48" s="139">
        <v>2009</v>
      </c>
    </row>
    <row r="49" spans="1:19" s="53" customFormat="1" ht="10.199999999999999">
      <c r="A49" s="139">
        <v>2010</v>
      </c>
      <c r="B49" s="143">
        <f t="shared" si="1"/>
        <v>100</v>
      </c>
      <c r="C49" s="143">
        <f t="shared" si="2"/>
        <v>100</v>
      </c>
      <c r="D49" s="143">
        <f t="shared" si="2"/>
        <v>100</v>
      </c>
      <c r="E49" s="143">
        <f t="shared" si="2"/>
        <v>100</v>
      </c>
      <c r="F49" s="143">
        <f t="shared" si="2"/>
        <v>100</v>
      </c>
      <c r="G49" s="143">
        <f t="shared" si="2"/>
        <v>100</v>
      </c>
      <c r="H49" s="143">
        <f t="shared" si="2"/>
        <v>100</v>
      </c>
      <c r="I49" s="143">
        <f t="shared" si="2"/>
        <v>100</v>
      </c>
      <c r="J49" s="143">
        <f t="shared" si="2"/>
        <v>100</v>
      </c>
      <c r="K49" s="143">
        <f t="shared" si="2"/>
        <v>100</v>
      </c>
      <c r="L49" s="143">
        <f t="shared" si="2"/>
        <v>100</v>
      </c>
      <c r="M49" s="143">
        <f t="shared" si="2"/>
        <v>100</v>
      </c>
      <c r="N49" s="143">
        <f t="shared" si="2"/>
        <v>100</v>
      </c>
      <c r="O49" s="143">
        <f t="shared" si="2"/>
        <v>100</v>
      </c>
      <c r="P49" s="143">
        <f t="shared" si="2"/>
        <v>100</v>
      </c>
      <c r="Q49" s="143">
        <f t="shared" si="2"/>
        <v>100</v>
      </c>
      <c r="R49" s="143">
        <f t="shared" si="2"/>
        <v>100</v>
      </c>
      <c r="S49" s="139">
        <v>2010</v>
      </c>
    </row>
    <row r="50" spans="1:19" s="53" customFormat="1" ht="10.199999999999999">
      <c r="A50" s="139">
        <v>2011</v>
      </c>
      <c r="B50" s="142">
        <f t="shared" si="1"/>
        <v>104.7392330204036</v>
      </c>
      <c r="C50" s="142">
        <f t="shared" si="2"/>
        <v>104.78048232401184</v>
      </c>
      <c r="D50" s="142">
        <f t="shared" si="2"/>
        <v>104.32523965179341</v>
      </c>
      <c r="E50" s="142">
        <f t="shared" si="2"/>
        <v>103.55328865562976</v>
      </c>
      <c r="F50" s="142">
        <f t="shared" si="2"/>
        <v>103.83901768910985</v>
      </c>
      <c r="G50" s="142">
        <f t="shared" si="2"/>
        <v>103.57171212010252</v>
      </c>
      <c r="H50" s="142">
        <f t="shared" si="2"/>
        <v>103.97942579184014</v>
      </c>
      <c r="I50" s="142">
        <f t="shared" si="2"/>
        <v>102.74575379068894</v>
      </c>
      <c r="J50" s="142">
        <f t="shared" si="2"/>
        <v>104.52577579758915</v>
      </c>
      <c r="K50" s="142">
        <f t="shared" si="2"/>
        <v>104.43357538896451</v>
      </c>
      <c r="L50" s="142">
        <f t="shared" si="2"/>
        <v>103.56324319852848</v>
      </c>
      <c r="M50" s="142">
        <f t="shared" si="2"/>
        <v>104.13124456072565</v>
      </c>
      <c r="N50" s="142">
        <f t="shared" si="2"/>
        <v>103.41482216653715</v>
      </c>
      <c r="O50" s="142">
        <f t="shared" si="2"/>
        <v>103.1564801835171</v>
      </c>
      <c r="P50" s="142">
        <f t="shared" si="2"/>
        <v>103.24750336037157</v>
      </c>
      <c r="Q50" s="142">
        <f t="shared" si="2"/>
        <v>103.47388838307927</v>
      </c>
      <c r="R50" s="142">
        <f t="shared" si="2"/>
        <v>104.26658179682254</v>
      </c>
      <c r="S50" s="139">
        <v>2011</v>
      </c>
    </row>
    <row r="51" spans="1:19" s="53" customFormat="1" ht="10.199999999999999">
      <c r="A51" s="139">
        <v>2012</v>
      </c>
      <c r="B51" s="142">
        <f t="shared" si="1"/>
        <v>109.22123266467132</v>
      </c>
      <c r="C51" s="142">
        <f t="shared" si="2"/>
        <v>109.47202546917264</v>
      </c>
      <c r="D51" s="142">
        <f t="shared" si="2"/>
        <v>108.41076320968475</v>
      </c>
      <c r="E51" s="142">
        <f t="shared" si="2"/>
        <v>105.60373468701802</v>
      </c>
      <c r="F51" s="142">
        <f t="shared" si="2"/>
        <v>107.69861860292144</v>
      </c>
      <c r="G51" s="142">
        <f t="shared" si="2"/>
        <v>108.23773542299604</v>
      </c>
      <c r="H51" s="142">
        <f t="shared" si="2"/>
        <v>106.83555579642375</v>
      </c>
      <c r="I51" s="142">
        <f t="shared" si="2"/>
        <v>105.78900599365402</v>
      </c>
      <c r="J51" s="142">
        <f t="shared" si="2"/>
        <v>108.634064113055</v>
      </c>
      <c r="K51" s="142">
        <f t="shared" si="2"/>
        <v>108.62943861253844</v>
      </c>
      <c r="L51" s="142">
        <f t="shared" si="2"/>
        <v>106.97279239050243</v>
      </c>
      <c r="M51" s="142">
        <f t="shared" si="2"/>
        <v>105.9596745024987</v>
      </c>
      <c r="N51" s="142">
        <f t="shared" si="2"/>
        <v>106.73002041967645</v>
      </c>
      <c r="O51" s="142">
        <f t="shared" si="2"/>
        <v>105.92487072459839</v>
      </c>
      <c r="P51" s="142">
        <f t="shared" si="2"/>
        <v>106.20888030252871</v>
      </c>
      <c r="Q51" s="142">
        <f t="shared" si="2"/>
        <v>107.23269247458254</v>
      </c>
      <c r="R51" s="142">
        <f t="shared" si="2"/>
        <v>108.24228156350846</v>
      </c>
      <c r="S51" s="139">
        <v>2012</v>
      </c>
    </row>
    <row r="52" spans="1:19" s="53" customFormat="1" ht="10.199999999999999">
      <c r="A52" s="139">
        <v>2013</v>
      </c>
      <c r="B52" s="142">
        <f t="shared" si="1"/>
        <v>112.81579135119408</v>
      </c>
      <c r="C52" s="142">
        <f t="shared" si="2"/>
        <v>112.94149349816117</v>
      </c>
      <c r="D52" s="142">
        <f t="shared" si="2"/>
        <v>112.49666386819332</v>
      </c>
      <c r="E52" s="142">
        <f t="shared" si="2"/>
        <v>108.25078893510832</v>
      </c>
      <c r="F52" s="142">
        <f t="shared" si="2"/>
        <v>110.87344294584605</v>
      </c>
      <c r="G52" s="142">
        <f t="shared" si="2"/>
        <v>111.73678206934336</v>
      </c>
      <c r="H52" s="142">
        <f t="shared" si="2"/>
        <v>109.54498073818941</v>
      </c>
      <c r="I52" s="142">
        <f t="shared" si="2"/>
        <v>107.06702953565267</v>
      </c>
      <c r="J52" s="142">
        <f t="shared" si="2"/>
        <v>112.06827174445128</v>
      </c>
      <c r="K52" s="142">
        <f t="shared" si="2"/>
        <v>110.70706054451101</v>
      </c>
      <c r="L52" s="142">
        <f t="shared" si="2"/>
        <v>111.17344067399566</v>
      </c>
      <c r="M52" s="142">
        <f t="shared" si="2"/>
        <v>108.19722560686699</v>
      </c>
      <c r="N52" s="142">
        <f t="shared" si="2"/>
        <v>109.78881918998793</v>
      </c>
      <c r="O52" s="142">
        <f t="shared" si="2"/>
        <v>107.21627523492465</v>
      </c>
      <c r="P52" s="142">
        <f t="shared" si="2"/>
        <v>109.18265205214928</v>
      </c>
      <c r="Q52" s="142">
        <f t="shared" si="2"/>
        <v>109.83643044999152</v>
      </c>
      <c r="R52" s="142">
        <f t="shared" si="2"/>
        <v>111.2533669068452</v>
      </c>
      <c r="S52" s="139">
        <v>2013</v>
      </c>
    </row>
    <row r="53" spans="1:19" s="53" customFormat="1" ht="10.199999999999999">
      <c r="A53" s="139">
        <v>2014</v>
      </c>
      <c r="B53" s="142">
        <f t="shared" si="1"/>
        <v>116.67561777473492</v>
      </c>
      <c r="C53" s="142">
        <f t="shared" si="2"/>
        <v>117.73146137345219</v>
      </c>
      <c r="D53" s="142">
        <f t="shared" si="2"/>
        <v>117.5269424370605</v>
      </c>
      <c r="E53" s="142">
        <f t="shared" si="2"/>
        <v>111.88811606822</v>
      </c>
      <c r="F53" s="142">
        <f t="shared" si="2"/>
        <v>114.43534087439598</v>
      </c>
      <c r="G53" s="142">
        <f t="shared" si="2"/>
        <v>117.47828332211508</v>
      </c>
      <c r="H53" s="142">
        <f t="shared" si="2"/>
        <v>113.49000292237426</v>
      </c>
      <c r="I53" s="142">
        <f t="shared" si="2"/>
        <v>111.5878315215642</v>
      </c>
      <c r="J53" s="142">
        <f t="shared" si="2"/>
        <v>116.57209791732576</v>
      </c>
      <c r="K53" s="142">
        <f t="shared" si="2"/>
        <v>114.06259625784459</v>
      </c>
      <c r="L53" s="142">
        <f t="shared" si="2"/>
        <v>115.4546781613422</v>
      </c>
      <c r="M53" s="142">
        <f t="shared" si="2"/>
        <v>110.89052622527443</v>
      </c>
      <c r="N53" s="142">
        <f t="shared" si="2"/>
        <v>113.89492057689914</v>
      </c>
      <c r="O53" s="142">
        <f t="shared" si="2"/>
        <v>110.56277130892065</v>
      </c>
      <c r="P53" s="142">
        <f t="shared" si="2"/>
        <v>112.29663381940971</v>
      </c>
      <c r="Q53" s="142">
        <f t="shared" si="2"/>
        <v>115.42941513364862</v>
      </c>
      <c r="R53" s="142">
        <f t="shared" si="2"/>
        <v>115.35301720876498</v>
      </c>
      <c r="S53" s="139">
        <v>2014</v>
      </c>
    </row>
    <row r="54" spans="1:19" s="53" customFormat="1" ht="9" customHeight="1">
      <c r="A54" s="139"/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39"/>
    </row>
    <row r="55" spans="1:19" s="53" customFormat="1" ht="13.5" customHeight="1">
      <c r="A55" s="139"/>
      <c r="B55" s="218" t="s">
        <v>4</v>
      </c>
      <c r="C55" s="218"/>
      <c r="D55" s="218"/>
      <c r="E55" s="218"/>
      <c r="F55" s="218"/>
      <c r="G55" s="218"/>
      <c r="H55" s="218"/>
      <c r="I55" s="218"/>
      <c r="J55" s="218"/>
      <c r="K55" s="218" t="s">
        <v>4</v>
      </c>
      <c r="L55" s="218"/>
      <c r="M55" s="218"/>
      <c r="N55" s="218"/>
      <c r="O55" s="218"/>
      <c r="P55" s="218"/>
      <c r="Q55" s="218"/>
      <c r="R55" s="218"/>
      <c r="S55" s="139"/>
    </row>
    <row r="56" spans="1:19" s="53" customFormat="1" ht="10.199999999999999">
      <c r="A56" s="139">
        <v>2000</v>
      </c>
      <c r="B56" s="159">
        <f t="shared" ref="B56:B70" si="4">B6/$R6*100</f>
        <v>14.80215077561788</v>
      </c>
      <c r="C56" s="159">
        <f t="shared" ref="C56:R70" si="5">C6/$R6*100</f>
        <v>16.622362979529257</v>
      </c>
      <c r="D56" s="159">
        <f t="shared" si="5"/>
        <v>4.1999348520248523</v>
      </c>
      <c r="E56" s="159">
        <f t="shared" si="5"/>
        <v>2.1711147264766728</v>
      </c>
      <c r="F56" s="159">
        <f t="shared" si="5"/>
        <v>1.0371893200157782</v>
      </c>
      <c r="G56" s="159">
        <f t="shared" si="5"/>
        <v>3.1567000676468013</v>
      </c>
      <c r="H56" s="159">
        <f t="shared" si="5"/>
        <v>8.7862716260042166</v>
      </c>
      <c r="I56" s="159">
        <f t="shared" si="5"/>
        <v>1.4585619610789933</v>
      </c>
      <c r="J56" s="159">
        <f t="shared" si="5"/>
        <v>8.4803468192616673</v>
      </c>
      <c r="K56" s="159">
        <f t="shared" si="5"/>
        <v>22.674709109828779</v>
      </c>
      <c r="L56" s="159">
        <f t="shared" si="5"/>
        <v>4.44351465293978</v>
      </c>
      <c r="M56" s="159">
        <f t="shared" si="5"/>
        <v>1.3058719744120171</v>
      </c>
      <c r="N56" s="159">
        <f t="shared" si="5"/>
        <v>3.8682346505123486</v>
      </c>
      <c r="O56" s="159">
        <f t="shared" si="5"/>
        <v>2.0333226538250786</v>
      </c>
      <c r="P56" s="159">
        <f t="shared" si="5"/>
        <v>2.9382076810355136</v>
      </c>
      <c r="Q56" s="159">
        <f t="shared" si="5"/>
        <v>2.0215042756705333</v>
      </c>
      <c r="R56" s="143">
        <f t="shared" si="5"/>
        <v>100</v>
      </c>
      <c r="S56" s="139">
        <v>2000</v>
      </c>
    </row>
    <row r="57" spans="1:19" s="53" customFormat="1" ht="10.199999999999999">
      <c r="A57" s="139">
        <v>2001</v>
      </c>
      <c r="B57" s="159">
        <f t="shared" si="4"/>
        <v>14.991821426719367</v>
      </c>
      <c r="C57" s="159">
        <f t="shared" ref="C57:Q57" si="6">C7/$R7*100</f>
        <v>16.835712370872148</v>
      </c>
      <c r="D57" s="159">
        <f t="shared" si="6"/>
        <v>4.1286992772444053</v>
      </c>
      <c r="E57" s="159">
        <f t="shared" si="6"/>
        <v>2.1196999461207366</v>
      </c>
      <c r="F57" s="159">
        <f t="shared" si="6"/>
        <v>1.0430482127114629</v>
      </c>
      <c r="G57" s="159">
        <f t="shared" si="6"/>
        <v>3.1952906184161605</v>
      </c>
      <c r="H57" s="159">
        <f t="shared" si="6"/>
        <v>8.8514938091584199</v>
      </c>
      <c r="I57" s="159">
        <f t="shared" si="6"/>
        <v>1.4223778245961911</v>
      </c>
      <c r="J57" s="159">
        <f t="shared" si="6"/>
        <v>8.426225665338583</v>
      </c>
      <c r="K57" s="159">
        <f t="shared" si="6"/>
        <v>22.532269723282081</v>
      </c>
      <c r="L57" s="159">
        <f t="shared" si="6"/>
        <v>4.4324060474858245</v>
      </c>
      <c r="M57" s="159">
        <f t="shared" si="6"/>
        <v>1.325113537582324</v>
      </c>
      <c r="N57" s="159">
        <f t="shared" si="6"/>
        <v>3.7895256251708447</v>
      </c>
      <c r="O57" s="159">
        <f t="shared" si="6"/>
        <v>1.9782009599825616</v>
      </c>
      <c r="P57" s="159">
        <f t="shared" si="6"/>
        <v>2.9369050977869069</v>
      </c>
      <c r="Q57" s="159">
        <f t="shared" si="6"/>
        <v>1.9912096817431917</v>
      </c>
      <c r="R57" s="143">
        <f t="shared" si="5"/>
        <v>100</v>
      </c>
      <c r="S57" s="139">
        <v>2001</v>
      </c>
    </row>
    <row r="58" spans="1:19" s="53" customFormat="1" ht="10.199999999999999">
      <c r="A58" s="139">
        <v>2002</v>
      </c>
      <c r="B58" s="159">
        <f t="shared" si="4"/>
        <v>15.047677325688049</v>
      </c>
      <c r="C58" s="159">
        <f t="shared" si="5"/>
        <v>16.869659788357012</v>
      </c>
      <c r="D58" s="159">
        <f t="shared" si="5"/>
        <v>4.0666857099928544</v>
      </c>
      <c r="E58" s="159">
        <f t="shared" si="5"/>
        <v>2.1090903929040024</v>
      </c>
      <c r="F58" s="159">
        <f t="shared" si="5"/>
        <v>1.0381436949992924</v>
      </c>
      <c r="G58" s="159">
        <f t="shared" si="5"/>
        <v>3.2014099923302561</v>
      </c>
      <c r="H58" s="159">
        <f t="shared" si="5"/>
        <v>8.9004875266213475</v>
      </c>
      <c r="I58" s="159">
        <f t="shared" si="5"/>
        <v>1.420351812348112</v>
      </c>
      <c r="J58" s="159">
        <f t="shared" si="5"/>
        <v>8.4226771073012809</v>
      </c>
      <c r="K58" s="159">
        <f t="shared" si="5"/>
        <v>22.535440940355951</v>
      </c>
      <c r="L58" s="159">
        <f t="shared" si="5"/>
        <v>4.4284955422892871</v>
      </c>
      <c r="M58" s="159">
        <f t="shared" si="5"/>
        <v>1.2992259499387644</v>
      </c>
      <c r="N58" s="159">
        <f t="shared" si="5"/>
        <v>3.7689248732046425</v>
      </c>
      <c r="O58" s="159">
        <f t="shared" si="5"/>
        <v>1.9699507668869753</v>
      </c>
      <c r="P58" s="159">
        <f t="shared" si="5"/>
        <v>2.9341791889639555</v>
      </c>
      <c r="Q58" s="159">
        <f t="shared" si="5"/>
        <v>1.9875990383993822</v>
      </c>
      <c r="R58" s="143">
        <f t="shared" si="5"/>
        <v>100</v>
      </c>
      <c r="S58" s="139">
        <v>2002</v>
      </c>
    </row>
    <row r="59" spans="1:19" s="53" customFormat="1" ht="10.199999999999999">
      <c r="A59" s="139">
        <v>2003</v>
      </c>
      <c r="B59" s="159">
        <f t="shared" si="4"/>
        <v>15.13649684134854</v>
      </c>
      <c r="C59" s="159">
        <f t="shared" si="5"/>
        <v>16.864070241498773</v>
      </c>
      <c r="D59" s="159">
        <f t="shared" si="5"/>
        <v>4.0041731190516279</v>
      </c>
      <c r="E59" s="159">
        <f t="shared" si="5"/>
        <v>2.0816642049454859</v>
      </c>
      <c r="F59" s="159">
        <f t="shared" si="5"/>
        <v>1.0520396225147592</v>
      </c>
      <c r="G59" s="159">
        <f t="shared" si="5"/>
        <v>3.1905510038675047</v>
      </c>
      <c r="H59" s="159">
        <f t="shared" si="5"/>
        <v>8.9362196687014759</v>
      </c>
      <c r="I59" s="159">
        <f t="shared" si="5"/>
        <v>1.4086603147571533</v>
      </c>
      <c r="J59" s="159">
        <f t="shared" si="5"/>
        <v>8.473015755306367</v>
      </c>
      <c r="K59" s="159">
        <f t="shared" si="5"/>
        <v>22.447140026713964</v>
      </c>
      <c r="L59" s="159">
        <f t="shared" si="5"/>
        <v>4.4485633174172072</v>
      </c>
      <c r="M59" s="159">
        <f t="shared" si="5"/>
        <v>1.3029809364195435</v>
      </c>
      <c r="N59" s="159">
        <f t="shared" si="5"/>
        <v>3.7941216192047404</v>
      </c>
      <c r="O59" s="159">
        <f t="shared" si="5"/>
        <v>1.9611392956133087</v>
      </c>
      <c r="P59" s="159">
        <f t="shared" si="5"/>
        <v>2.916610641789469</v>
      </c>
      <c r="Q59" s="159">
        <f t="shared" si="5"/>
        <v>1.9825533036065597</v>
      </c>
      <c r="R59" s="143">
        <f t="shared" si="5"/>
        <v>100</v>
      </c>
      <c r="S59" s="139">
        <v>2003</v>
      </c>
    </row>
    <row r="60" spans="1:19" s="53" customFormat="1" ht="10.199999999999999">
      <c r="A60" s="139">
        <v>2004</v>
      </c>
      <c r="B60" s="159">
        <f t="shared" si="4"/>
        <v>15.127277951833037</v>
      </c>
      <c r="C60" s="159">
        <f t="shared" si="5"/>
        <v>16.890164678140962</v>
      </c>
      <c r="D60" s="159">
        <f t="shared" si="5"/>
        <v>3.9874695016291919</v>
      </c>
      <c r="E60" s="159">
        <f t="shared" si="5"/>
        <v>2.0732063649076733</v>
      </c>
      <c r="F60" s="159">
        <f t="shared" si="5"/>
        <v>1.0449767594142223</v>
      </c>
      <c r="G60" s="159">
        <f t="shared" si="5"/>
        <v>3.2009789955260355</v>
      </c>
      <c r="H60" s="159">
        <f t="shared" si="5"/>
        <v>8.8863999470577895</v>
      </c>
      <c r="I60" s="159">
        <f t="shared" si="5"/>
        <v>1.3995553028416383</v>
      </c>
      <c r="J60" s="159">
        <f t="shared" si="5"/>
        <v>8.4448915990811741</v>
      </c>
      <c r="K60" s="159">
        <f t="shared" si="5"/>
        <v>22.514440423468031</v>
      </c>
      <c r="L60" s="159">
        <f t="shared" si="5"/>
        <v>4.463343875335025</v>
      </c>
      <c r="M60" s="159">
        <f t="shared" si="5"/>
        <v>1.3189378120586335</v>
      </c>
      <c r="N60" s="159">
        <f t="shared" si="5"/>
        <v>3.7980831088223663</v>
      </c>
      <c r="O60" s="159">
        <f t="shared" si="5"/>
        <v>1.9628545081860151</v>
      </c>
      <c r="P60" s="159">
        <f t="shared" si="5"/>
        <v>2.886514626156587</v>
      </c>
      <c r="Q60" s="159">
        <f t="shared" si="5"/>
        <v>2.0009048938456417</v>
      </c>
      <c r="R60" s="143">
        <f t="shared" si="5"/>
        <v>100</v>
      </c>
      <c r="S60" s="139">
        <v>2004</v>
      </c>
    </row>
    <row r="61" spans="1:19" s="53" customFormat="1" ht="10.199999999999999">
      <c r="A61" s="139">
        <v>2005</v>
      </c>
      <c r="B61" s="159">
        <f t="shared" si="4"/>
        <v>15.202648539066582</v>
      </c>
      <c r="C61" s="159">
        <f t="shared" si="5"/>
        <v>16.994959755715492</v>
      </c>
      <c r="D61" s="159">
        <f t="shared" si="5"/>
        <v>3.9627641535697111</v>
      </c>
      <c r="E61" s="159">
        <f t="shared" si="5"/>
        <v>2.0649587172096133</v>
      </c>
      <c r="F61" s="159">
        <f t="shared" si="5"/>
        <v>1.049080398681534</v>
      </c>
      <c r="G61" s="159">
        <f t="shared" si="5"/>
        <v>3.2664355772914542</v>
      </c>
      <c r="H61" s="159">
        <f t="shared" si="5"/>
        <v>8.8729711827709252</v>
      </c>
      <c r="I61" s="159">
        <f t="shared" si="5"/>
        <v>1.3997314720515377</v>
      </c>
      <c r="J61" s="159">
        <f t="shared" si="5"/>
        <v>8.3433764705985016</v>
      </c>
      <c r="K61" s="159">
        <f t="shared" si="5"/>
        <v>22.511194395209955</v>
      </c>
      <c r="L61" s="159">
        <f t="shared" si="5"/>
        <v>4.4523313584267772</v>
      </c>
      <c r="M61" s="159">
        <f t="shared" si="5"/>
        <v>1.3216850499660959</v>
      </c>
      <c r="N61" s="159">
        <f t="shared" si="5"/>
        <v>3.746281145358533</v>
      </c>
      <c r="O61" s="159">
        <f t="shared" si="5"/>
        <v>1.9440383217395933</v>
      </c>
      <c r="P61" s="159">
        <f t="shared" si="5"/>
        <v>2.8737776393103274</v>
      </c>
      <c r="Q61" s="159">
        <f t="shared" si="5"/>
        <v>1.9937684411154077</v>
      </c>
      <c r="R61" s="143">
        <f t="shared" si="5"/>
        <v>100</v>
      </c>
      <c r="S61" s="139">
        <v>2005</v>
      </c>
    </row>
    <row r="62" spans="1:19" s="53" customFormat="1" ht="10.199999999999999">
      <c r="A62" s="139">
        <v>2006</v>
      </c>
      <c r="B62" s="159">
        <f t="shared" si="4"/>
        <v>15.307211871410221</v>
      </c>
      <c r="C62" s="159">
        <f t="shared" si="5"/>
        <v>17.078222789750509</v>
      </c>
      <c r="D62" s="159">
        <f t="shared" si="5"/>
        <v>3.937457725006801</v>
      </c>
      <c r="E62" s="159">
        <f t="shared" si="5"/>
        <v>2.0546294603818631</v>
      </c>
      <c r="F62" s="159">
        <f t="shared" si="5"/>
        <v>1.0600008409945361</v>
      </c>
      <c r="G62" s="159">
        <f t="shared" si="5"/>
        <v>3.2771928288910797</v>
      </c>
      <c r="H62" s="159">
        <f t="shared" si="5"/>
        <v>8.9094913098661532</v>
      </c>
      <c r="I62" s="159">
        <f t="shared" si="5"/>
        <v>1.3872098461580711</v>
      </c>
      <c r="J62" s="159">
        <f t="shared" si="5"/>
        <v>8.4209889065955412</v>
      </c>
      <c r="K62" s="159">
        <f t="shared" si="5"/>
        <v>22.264567098062539</v>
      </c>
      <c r="L62" s="159">
        <f t="shared" si="5"/>
        <v>4.4482806381603845</v>
      </c>
      <c r="M62" s="159">
        <f t="shared" si="5"/>
        <v>1.3098443559397814</v>
      </c>
      <c r="N62" s="159">
        <f t="shared" si="5"/>
        <v>3.7608984739381799</v>
      </c>
      <c r="O62" s="159">
        <f t="shared" si="5"/>
        <v>1.9441549592503822</v>
      </c>
      <c r="P62" s="159">
        <f t="shared" si="5"/>
        <v>2.842688110311022</v>
      </c>
      <c r="Q62" s="159">
        <f t="shared" si="5"/>
        <v>1.9971614718090909</v>
      </c>
      <c r="R62" s="143">
        <f t="shared" si="5"/>
        <v>100</v>
      </c>
      <c r="S62" s="139">
        <v>2006</v>
      </c>
    </row>
    <row r="63" spans="1:19" s="53" customFormat="1" ht="10.199999999999999">
      <c r="A63" s="139">
        <v>2007</v>
      </c>
      <c r="B63" s="159">
        <f t="shared" si="4"/>
        <v>15.322086093545073</v>
      </c>
      <c r="C63" s="159">
        <f t="shared" si="5"/>
        <v>17.209063546826837</v>
      </c>
      <c r="D63" s="159">
        <f t="shared" si="5"/>
        <v>3.928006799936512</v>
      </c>
      <c r="E63" s="159">
        <f t="shared" si="5"/>
        <v>2.0680247604567823</v>
      </c>
      <c r="F63" s="159">
        <f t="shared" si="5"/>
        <v>1.0570724351959369</v>
      </c>
      <c r="G63" s="159">
        <f t="shared" si="5"/>
        <v>3.288403017367405</v>
      </c>
      <c r="H63" s="159">
        <f t="shared" si="5"/>
        <v>8.9614364239351083</v>
      </c>
      <c r="I63" s="159">
        <f t="shared" si="5"/>
        <v>1.3912818799234796</v>
      </c>
      <c r="J63" s="159">
        <f t="shared" si="5"/>
        <v>8.3515264771483704</v>
      </c>
      <c r="K63" s="159">
        <f t="shared" si="5"/>
        <v>22.13990368148897</v>
      </c>
      <c r="L63" s="159">
        <f t="shared" si="5"/>
        <v>4.4414817846909536</v>
      </c>
      <c r="M63" s="159">
        <f t="shared" si="5"/>
        <v>1.2995886623171578</v>
      </c>
      <c r="N63" s="159">
        <f t="shared" si="5"/>
        <v>3.7722039646804282</v>
      </c>
      <c r="O63" s="159">
        <f t="shared" si="5"/>
        <v>1.9309811456305812</v>
      </c>
      <c r="P63" s="159">
        <f t="shared" si="5"/>
        <v>2.8397896530695776</v>
      </c>
      <c r="Q63" s="159">
        <f t="shared" si="5"/>
        <v>1.9991502585479544</v>
      </c>
      <c r="R63" s="143">
        <f t="shared" si="5"/>
        <v>100</v>
      </c>
      <c r="S63" s="139">
        <v>2007</v>
      </c>
    </row>
    <row r="64" spans="1:19" s="53" customFormat="1" ht="10.199999999999999">
      <c r="A64" s="139">
        <v>2008</v>
      </c>
      <c r="B64" s="159">
        <f t="shared" si="4"/>
        <v>15.265663556687366</v>
      </c>
      <c r="C64" s="159">
        <f t="shared" si="5"/>
        <v>17.306894454322297</v>
      </c>
      <c r="D64" s="159">
        <f t="shared" si="5"/>
        <v>3.9288797871217698</v>
      </c>
      <c r="E64" s="159">
        <f t="shared" si="5"/>
        <v>2.0606602254298609</v>
      </c>
      <c r="F64" s="159">
        <f t="shared" si="5"/>
        <v>1.0588437837607036</v>
      </c>
      <c r="G64" s="159">
        <f t="shared" si="5"/>
        <v>3.3153974186178221</v>
      </c>
      <c r="H64" s="159">
        <f t="shared" si="5"/>
        <v>9.0055219117792777</v>
      </c>
      <c r="I64" s="159">
        <f t="shared" si="5"/>
        <v>1.3779744665355647</v>
      </c>
      <c r="J64" s="159">
        <f t="shared" si="5"/>
        <v>8.3061837323457457</v>
      </c>
      <c r="K64" s="159">
        <f t="shared" si="5"/>
        <v>22.169941664726451</v>
      </c>
      <c r="L64" s="159">
        <f t="shared" si="5"/>
        <v>4.4190813785525025</v>
      </c>
      <c r="M64" s="159">
        <f t="shared" si="5"/>
        <v>1.2609355073380311</v>
      </c>
      <c r="N64" s="159">
        <f t="shared" si="5"/>
        <v>3.7762219914555457</v>
      </c>
      <c r="O64" s="159">
        <f t="shared" si="5"/>
        <v>1.9398833294529083</v>
      </c>
      <c r="P64" s="159">
        <f t="shared" si="5"/>
        <v>2.8143896628702953</v>
      </c>
      <c r="Q64" s="159">
        <f t="shared" si="5"/>
        <v>1.9935284180031307</v>
      </c>
      <c r="R64" s="143">
        <f t="shared" si="5"/>
        <v>100</v>
      </c>
      <c r="S64" s="139">
        <v>2008</v>
      </c>
    </row>
    <row r="65" spans="1:19" s="53" customFormat="1" ht="10.199999999999999">
      <c r="A65" s="139">
        <v>2009</v>
      </c>
      <c r="B65" s="159">
        <f t="shared" si="4"/>
        <v>14.922169639782187</v>
      </c>
      <c r="C65" s="159">
        <f t="shared" si="5"/>
        <v>17.223460920008058</v>
      </c>
      <c r="D65" s="159">
        <f t="shared" si="5"/>
        <v>4.0080507328226007</v>
      </c>
      <c r="E65" s="159">
        <f t="shared" si="5"/>
        <v>2.0991704016254795</v>
      </c>
      <c r="F65" s="159">
        <f t="shared" si="5"/>
        <v>1.0567868677162282</v>
      </c>
      <c r="G65" s="159">
        <f t="shared" si="5"/>
        <v>3.3831360488350377</v>
      </c>
      <c r="H65" s="159">
        <f t="shared" si="5"/>
        <v>8.9220535570214423</v>
      </c>
      <c r="I65" s="159">
        <f t="shared" si="5"/>
        <v>1.408346719778945</v>
      </c>
      <c r="J65" s="159">
        <f t="shared" si="5"/>
        <v>8.4363185709136417</v>
      </c>
      <c r="K65" s="159">
        <f t="shared" si="5"/>
        <v>22.242539755937198</v>
      </c>
      <c r="L65" s="159">
        <f t="shared" si="5"/>
        <v>4.4634636334225224</v>
      </c>
      <c r="M65" s="159">
        <f t="shared" si="5"/>
        <v>1.2369536543993038</v>
      </c>
      <c r="N65" s="159">
        <f t="shared" si="5"/>
        <v>3.7932453641153345</v>
      </c>
      <c r="O65" s="159">
        <f t="shared" si="5"/>
        <v>1.9822062628495829</v>
      </c>
      <c r="P65" s="159">
        <f t="shared" si="5"/>
        <v>2.8366224251663574</v>
      </c>
      <c r="Q65" s="159">
        <f t="shared" si="5"/>
        <v>1.9854756061631438</v>
      </c>
      <c r="R65" s="143">
        <f t="shared" si="5"/>
        <v>100</v>
      </c>
      <c r="S65" s="139">
        <v>2009</v>
      </c>
    </row>
    <row r="66" spans="1:19" s="53" customFormat="1" ht="10.199999999999999">
      <c r="A66" s="139">
        <v>2010</v>
      </c>
      <c r="B66" s="159">
        <f t="shared" si="4"/>
        <v>14.9799703267567</v>
      </c>
      <c r="C66" s="159">
        <f t="shared" si="5"/>
        <v>17.355083649060074</v>
      </c>
      <c r="D66" s="159">
        <f t="shared" si="5"/>
        <v>4.0336840454833718</v>
      </c>
      <c r="E66" s="159">
        <f t="shared" si="5"/>
        <v>2.101003773119817</v>
      </c>
      <c r="F66" s="159">
        <f t="shared" si="5"/>
        <v>1.0452143314588642</v>
      </c>
      <c r="G66" s="159">
        <f t="shared" si="5"/>
        <v>3.3425134734777839</v>
      </c>
      <c r="H66" s="159">
        <f t="shared" si="5"/>
        <v>8.8202579949655338</v>
      </c>
      <c r="I66" s="159">
        <f t="shared" si="5"/>
        <v>1.3981259209509167</v>
      </c>
      <c r="J66" s="159">
        <f t="shared" si="5"/>
        <v>8.4389395013740636</v>
      </c>
      <c r="K66" s="159">
        <f t="shared" si="5"/>
        <v>22.179070378786285</v>
      </c>
      <c r="L66" s="159">
        <f t="shared" si="5"/>
        <v>4.4357705331589132</v>
      </c>
      <c r="M66" s="159">
        <f t="shared" si="5"/>
        <v>1.2536841546908919</v>
      </c>
      <c r="N66" s="159">
        <f t="shared" si="5"/>
        <v>3.8207193187322881</v>
      </c>
      <c r="O66" s="159">
        <f t="shared" si="5"/>
        <v>1.9913105916473408</v>
      </c>
      <c r="P66" s="159">
        <f t="shared" si="5"/>
        <v>2.8118871605498756</v>
      </c>
      <c r="Q66" s="159">
        <f t="shared" si="5"/>
        <v>1.9927644557604238</v>
      </c>
      <c r="R66" s="143">
        <f t="shared" si="5"/>
        <v>100</v>
      </c>
      <c r="S66" s="139">
        <v>2010</v>
      </c>
    </row>
    <row r="67" spans="1:19" s="53" customFormat="1" ht="10.199999999999999">
      <c r="A67" s="139">
        <v>2011</v>
      </c>
      <c r="B67" s="159">
        <f t="shared" si="4"/>
        <v>15.047876085074801</v>
      </c>
      <c r="C67" s="159">
        <f t="shared" si="5"/>
        <v>17.440621953692002</v>
      </c>
      <c r="D67" s="159">
        <f t="shared" si="5"/>
        <v>4.0359532984852526</v>
      </c>
      <c r="E67" s="159">
        <f t="shared" si="5"/>
        <v>2.0866306963855403</v>
      </c>
      <c r="F67" s="159">
        <f t="shared" si="5"/>
        <v>1.0409282397380335</v>
      </c>
      <c r="G67" s="159">
        <f t="shared" si="5"/>
        <v>3.3202377719373448</v>
      </c>
      <c r="H67" s="159">
        <f t="shared" si="5"/>
        <v>8.7959665105311071</v>
      </c>
      <c r="I67" s="159">
        <f t="shared" si="5"/>
        <v>1.3777329146775656</v>
      </c>
      <c r="J67" s="159">
        <f t="shared" si="5"/>
        <v>8.4599176753382874</v>
      </c>
      <c r="K67" s="159">
        <f t="shared" si="5"/>
        <v>22.214592427836866</v>
      </c>
      <c r="L67" s="159">
        <f t="shared" si="5"/>
        <v>4.4058486869126678</v>
      </c>
      <c r="M67" s="159">
        <f t="shared" si="5"/>
        <v>1.2520568821217679</v>
      </c>
      <c r="N67" s="159">
        <f t="shared" si="5"/>
        <v>3.7895076455550742</v>
      </c>
      <c r="O67" s="159">
        <f t="shared" si="5"/>
        <v>1.9701095791821248</v>
      </c>
      <c r="P67" s="159">
        <f t="shared" si="5"/>
        <v>2.7844043993269785</v>
      </c>
      <c r="Q67" s="159">
        <f t="shared" si="5"/>
        <v>1.9776143354438194</v>
      </c>
      <c r="R67" s="143">
        <f t="shared" si="5"/>
        <v>100</v>
      </c>
      <c r="S67" s="139">
        <v>2011</v>
      </c>
    </row>
    <row r="68" spans="1:19" s="53" customFormat="1" ht="10.199999999999999">
      <c r="A68" s="139">
        <v>2012</v>
      </c>
      <c r="B68" s="159">
        <f t="shared" si="4"/>
        <v>15.115450272623892</v>
      </c>
      <c r="C68" s="159">
        <f t="shared" si="5"/>
        <v>17.55225529069072</v>
      </c>
      <c r="D68" s="159">
        <f t="shared" si="5"/>
        <v>4.0399625691648904</v>
      </c>
      <c r="E68" s="159">
        <f t="shared" si="5"/>
        <v>2.0497890642002958</v>
      </c>
      <c r="F68" s="159">
        <f t="shared" si="5"/>
        <v>1.039964586999667</v>
      </c>
      <c r="G68" s="159">
        <f t="shared" si="5"/>
        <v>3.342373089002368</v>
      </c>
      <c r="H68" s="159">
        <f t="shared" si="5"/>
        <v>8.7056291825030669</v>
      </c>
      <c r="I68" s="159">
        <f t="shared" si="5"/>
        <v>1.3664378586160824</v>
      </c>
      <c r="J68" s="159">
        <f t="shared" si="5"/>
        <v>8.4694842126048364</v>
      </c>
      <c r="K68" s="159">
        <f t="shared" si="5"/>
        <v>22.25839966965162</v>
      </c>
      <c r="L68" s="159">
        <f t="shared" si="5"/>
        <v>4.3837468453315234</v>
      </c>
      <c r="M68" s="159">
        <f t="shared" si="5"/>
        <v>1.2272465347290986</v>
      </c>
      <c r="N68" s="159">
        <f t="shared" si="5"/>
        <v>3.7673397586957869</v>
      </c>
      <c r="O68" s="159">
        <f t="shared" si="5"/>
        <v>1.9486776696314423</v>
      </c>
      <c r="P68" s="159">
        <f t="shared" si="5"/>
        <v>2.7590640417518837</v>
      </c>
      <c r="Q68" s="159">
        <f t="shared" si="5"/>
        <v>1.9741776962956881</v>
      </c>
      <c r="R68" s="143">
        <f t="shared" si="5"/>
        <v>100</v>
      </c>
      <c r="S68" s="139">
        <v>2012</v>
      </c>
    </row>
    <row r="69" spans="1:19" s="53" customFormat="1" ht="10.199999999999999">
      <c r="A69" s="139">
        <v>2013</v>
      </c>
      <c r="B69" s="159">
        <f t="shared" si="4"/>
        <v>15.190346627850968</v>
      </c>
      <c r="C69" s="159">
        <f t="shared" si="5"/>
        <v>17.618424696769868</v>
      </c>
      <c r="D69" s="159">
        <f t="shared" si="5"/>
        <v>4.0787619362135201</v>
      </c>
      <c r="E69" s="159">
        <f t="shared" si="5"/>
        <v>2.0443005215859751</v>
      </c>
      <c r="F69" s="159">
        <f t="shared" si="5"/>
        <v>1.0416449835825574</v>
      </c>
      <c r="G69" s="159">
        <f t="shared" si="5"/>
        <v>3.3570372738701484</v>
      </c>
      <c r="H69" s="159">
        <f t="shared" si="5"/>
        <v>8.6848157411127413</v>
      </c>
      <c r="I69" s="159">
        <f t="shared" si="5"/>
        <v>1.3455160363672825</v>
      </c>
      <c r="J69" s="159">
        <f t="shared" si="5"/>
        <v>8.5007527553467988</v>
      </c>
      <c r="K69" s="159">
        <f t="shared" si="5"/>
        <v>22.0701607107424</v>
      </c>
      <c r="L69" s="159">
        <f t="shared" si="5"/>
        <v>4.4325838032795621</v>
      </c>
      <c r="M69" s="159">
        <f t="shared" si="5"/>
        <v>1.2192453235003964</v>
      </c>
      <c r="N69" s="159">
        <f t="shared" si="5"/>
        <v>3.7704230813187523</v>
      </c>
      <c r="O69" s="159">
        <f t="shared" si="5"/>
        <v>1.9190511748831007</v>
      </c>
      <c r="P69" s="159">
        <f t="shared" si="5"/>
        <v>2.7595506185200529</v>
      </c>
      <c r="Q69" s="159">
        <f t="shared" si="5"/>
        <v>1.9673843644805491</v>
      </c>
      <c r="R69" s="143">
        <f t="shared" si="5"/>
        <v>100</v>
      </c>
      <c r="S69" s="139">
        <v>2013</v>
      </c>
    </row>
    <row r="70" spans="1:19" s="53" customFormat="1" ht="10.199999999999999">
      <c r="A70" s="139">
        <v>2014</v>
      </c>
      <c r="B70" s="159">
        <f t="shared" si="4"/>
        <v>15.151725844833219</v>
      </c>
      <c r="C70" s="159">
        <f t="shared" si="5"/>
        <v>17.712925155347335</v>
      </c>
      <c r="D70" s="159">
        <f t="shared" si="5"/>
        <v>4.1097022348782746</v>
      </c>
      <c r="E70" s="159">
        <f t="shared" si="5"/>
        <v>2.0378951475639089</v>
      </c>
      <c r="F70" s="159">
        <f t="shared" si="5"/>
        <v>1.0368992610815786</v>
      </c>
      <c r="G70" s="159">
        <f t="shared" si="5"/>
        <v>3.4040960032675516</v>
      </c>
      <c r="H70" s="159">
        <f t="shared" si="5"/>
        <v>8.6778060066960467</v>
      </c>
      <c r="I70" s="159">
        <f t="shared" si="5"/>
        <v>1.3524903248143914</v>
      </c>
      <c r="J70" s="159">
        <f t="shared" si="5"/>
        <v>8.5281244104104523</v>
      </c>
      <c r="K70" s="159">
        <f t="shared" si="5"/>
        <v>21.930959511977079</v>
      </c>
      <c r="L70" s="159">
        <f t="shared" si="5"/>
        <v>4.4396797907468502</v>
      </c>
      <c r="M70" s="159">
        <f t="shared" si="5"/>
        <v>1.2051847363676753</v>
      </c>
      <c r="N70" s="159">
        <f t="shared" si="5"/>
        <v>3.77242428402274</v>
      </c>
      <c r="O70" s="159">
        <f t="shared" si="5"/>
        <v>1.9086177620381082</v>
      </c>
      <c r="P70" s="159">
        <f t="shared" si="5"/>
        <v>2.7373836458763727</v>
      </c>
      <c r="Q70" s="159">
        <f t="shared" si="5"/>
        <v>1.9940842571222417</v>
      </c>
      <c r="R70" s="143">
        <f t="shared" si="5"/>
        <v>100</v>
      </c>
      <c r="S70" s="139">
        <v>2014</v>
      </c>
    </row>
    <row r="71" spans="1:19" s="53" customFormat="1" ht="9" customHeight="1">
      <c r="A71" s="13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43"/>
      <c r="S71" s="139"/>
    </row>
    <row r="72" spans="1:19" s="7" customFormat="1" ht="13.5" customHeight="1">
      <c r="A72" s="119"/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19"/>
    </row>
    <row r="73" spans="1:19" s="7" customFormat="1" ht="9" customHeight="1">
      <c r="A73" s="11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19"/>
    </row>
    <row r="74" spans="1:19" s="7" customFormat="1" ht="9" customHeight="1">
      <c r="A74" s="119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19"/>
    </row>
    <row r="75" spans="1:19" s="7" customFormat="1" ht="9" customHeight="1">
      <c r="A75" s="119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19"/>
    </row>
    <row r="76" spans="1:19" s="7" customFormat="1" ht="9" customHeight="1">
      <c r="A76" s="119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19"/>
    </row>
    <row r="77" spans="1:19" s="7" customFormat="1" ht="9" customHeight="1">
      <c r="A77" s="119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19"/>
    </row>
    <row r="78" spans="1:19" s="7" customFormat="1" ht="9" customHeight="1">
      <c r="A78" s="119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19"/>
    </row>
    <row r="79" spans="1:19" s="48" customFormat="1" ht="9" customHeight="1">
      <c r="A79" s="119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19"/>
    </row>
    <row r="80" spans="1:19" s="48" customFormat="1" ht="9" customHeight="1">
      <c r="A80" s="119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19"/>
    </row>
    <row r="81" spans="1:19" s="48" customFormat="1" ht="9" customHeight="1">
      <c r="A81" s="119"/>
      <c r="B81" s="52"/>
      <c r="C81" s="52"/>
      <c r="D81" s="52"/>
      <c r="E81" s="52"/>
      <c r="F81" s="52"/>
      <c r="G81" s="52"/>
      <c r="H81" s="52"/>
      <c r="I81" s="52"/>
      <c r="J81" s="52"/>
      <c r="S81" s="119"/>
    </row>
    <row r="82" spans="1:19" s="48" customFormat="1" ht="9" customHeight="1">
      <c r="A82" s="119"/>
      <c r="B82" s="52"/>
      <c r="C82" s="52"/>
      <c r="D82" s="52"/>
      <c r="E82" s="52"/>
      <c r="F82" s="52"/>
      <c r="G82" s="52"/>
      <c r="H82" s="52"/>
      <c r="I82" s="52"/>
      <c r="J82" s="52"/>
      <c r="S82" s="119"/>
    </row>
    <row r="83" spans="1:19" s="48" customFormat="1" ht="9" customHeight="1">
      <c r="A83" s="119"/>
      <c r="B83" s="52"/>
      <c r="C83" s="52"/>
      <c r="D83" s="52"/>
      <c r="E83" s="52"/>
      <c r="F83" s="52"/>
      <c r="G83" s="52"/>
      <c r="H83" s="52"/>
      <c r="I83" s="52"/>
      <c r="J83" s="52"/>
      <c r="S83" s="119"/>
    </row>
    <row r="84" spans="1:19" s="48" customFormat="1" ht="9" customHeight="1">
      <c r="A84" s="119"/>
      <c r="B84" s="52"/>
      <c r="C84" s="52"/>
      <c r="D84" s="52"/>
      <c r="E84" s="52"/>
      <c r="F84" s="52"/>
      <c r="G84" s="52"/>
      <c r="H84" s="52"/>
      <c r="I84" s="52"/>
      <c r="J84" s="52"/>
      <c r="S84" s="119"/>
    </row>
    <row r="85" spans="1:19" s="48" customFormat="1" ht="12" customHeight="1">
      <c r="A85" s="119"/>
      <c r="B85" s="52"/>
      <c r="C85" s="52"/>
      <c r="D85" s="52"/>
      <c r="E85" s="52"/>
      <c r="F85" s="52"/>
      <c r="G85" s="52"/>
      <c r="H85" s="52"/>
      <c r="I85" s="52"/>
      <c r="J85" s="52"/>
      <c r="S85" s="119"/>
    </row>
    <row r="86" spans="1:19" s="48" customFormat="1" ht="12" customHeight="1">
      <c r="A86" s="119"/>
      <c r="B86" s="49"/>
      <c r="C86" s="49"/>
      <c r="D86" s="49"/>
      <c r="E86" s="49"/>
      <c r="F86" s="49"/>
      <c r="G86" s="49"/>
      <c r="H86" s="49"/>
      <c r="I86" s="49"/>
      <c r="J86" s="49"/>
      <c r="S86" s="119"/>
    </row>
    <row r="87" spans="1:19" s="48" customFormat="1" ht="12" customHeight="1">
      <c r="A87" s="119"/>
      <c r="B87" s="49"/>
      <c r="C87" s="49"/>
      <c r="D87" s="49"/>
      <c r="E87" s="49"/>
      <c r="F87" s="49"/>
      <c r="G87" s="49"/>
      <c r="H87" s="49"/>
      <c r="I87" s="49"/>
      <c r="J87" s="49"/>
      <c r="S87" s="119"/>
    </row>
    <row r="88" spans="1:19" s="48" customFormat="1" ht="12" customHeight="1">
      <c r="A88" s="9"/>
      <c r="B88" s="52"/>
      <c r="C88" s="52"/>
      <c r="D88" s="52"/>
      <c r="E88" s="52"/>
      <c r="F88" s="52"/>
      <c r="G88" s="52"/>
      <c r="H88" s="52"/>
      <c r="I88" s="52"/>
      <c r="J88" s="52"/>
      <c r="S88" s="119"/>
    </row>
    <row r="89" spans="1:19" s="48" customFormat="1" ht="12" customHeight="1">
      <c r="A89" s="9"/>
      <c r="B89" s="52"/>
      <c r="C89" s="52"/>
      <c r="D89" s="52"/>
      <c r="E89" s="52"/>
      <c r="F89" s="52"/>
      <c r="G89" s="52"/>
      <c r="H89" s="52"/>
      <c r="I89" s="52"/>
      <c r="J89" s="52"/>
      <c r="S89" s="119"/>
    </row>
    <row r="90" spans="1:19" s="48" customFormat="1" ht="12" customHeight="1">
      <c r="A90" s="9"/>
      <c r="B90" s="52"/>
      <c r="C90" s="52"/>
      <c r="D90" s="52"/>
      <c r="E90" s="52"/>
      <c r="F90" s="52"/>
      <c r="G90" s="52"/>
      <c r="H90" s="52"/>
      <c r="I90" s="52"/>
      <c r="J90" s="52"/>
      <c r="S90" s="119"/>
    </row>
    <row r="91" spans="1:19" s="48" customFormat="1" ht="12" customHeight="1">
      <c r="A91" s="9"/>
      <c r="B91" s="52"/>
      <c r="C91" s="52"/>
      <c r="D91" s="52"/>
      <c r="E91" s="52"/>
      <c r="F91" s="52"/>
      <c r="G91" s="52"/>
      <c r="H91" s="52"/>
      <c r="I91" s="52"/>
      <c r="J91" s="52"/>
      <c r="S91" s="119"/>
    </row>
    <row r="92" spans="1:19" s="48" customFormat="1" ht="12" customHeight="1">
      <c r="A92" s="9"/>
      <c r="B92" s="52"/>
      <c r="C92" s="52"/>
      <c r="D92" s="52"/>
      <c r="E92" s="52"/>
      <c r="F92" s="52"/>
      <c r="G92" s="52"/>
      <c r="H92" s="52"/>
      <c r="I92" s="52"/>
      <c r="J92" s="52"/>
      <c r="S92" s="119"/>
    </row>
    <row r="93" spans="1:19" s="48" customFormat="1" ht="12" customHeight="1">
      <c r="A93" s="9"/>
      <c r="B93" s="52"/>
      <c r="C93" s="52"/>
      <c r="D93" s="52"/>
      <c r="E93" s="52"/>
      <c r="F93" s="52"/>
      <c r="G93" s="52"/>
      <c r="H93" s="52"/>
      <c r="I93" s="52"/>
      <c r="J93" s="52"/>
      <c r="S93" s="119"/>
    </row>
    <row r="94" spans="1:19" s="48" customFormat="1" ht="12" customHeight="1">
      <c r="A94" s="9"/>
      <c r="B94" s="52"/>
      <c r="C94" s="52"/>
      <c r="D94" s="52"/>
      <c r="E94" s="52"/>
      <c r="F94" s="52"/>
      <c r="G94" s="52"/>
      <c r="H94" s="52"/>
      <c r="I94" s="52"/>
      <c r="J94" s="52"/>
      <c r="S94" s="119"/>
    </row>
    <row r="95" spans="1:19" s="48" customFormat="1" ht="12" customHeight="1">
      <c r="A95" s="9"/>
      <c r="B95" s="52"/>
      <c r="C95" s="52"/>
      <c r="D95" s="52"/>
      <c r="E95" s="52"/>
      <c r="F95" s="52"/>
      <c r="G95" s="52"/>
      <c r="H95" s="52"/>
      <c r="I95" s="52"/>
      <c r="J95" s="52"/>
      <c r="S95" s="119"/>
    </row>
    <row r="96" spans="1:19" s="48" customFormat="1" ht="12" customHeight="1">
      <c r="A96" s="9"/>
      <c r="B96" s="52"/>
      <c r="C96" s="52"/>
      <c r="D96" s="52"/>
      <c r="E96" s="52"/>
      <c r="F96" s="52"/>
      <c r="G96" s="52"/>
      <c r="H96" s="52"/>
      <c r="I96" s="52"/>
      <c r="J96" s="52"/>
      <c r="S96" s="119"/>
    </row>
    <row r="97" spans="1:19" s="48" customFormat="1" ht="12" customHeight="1">
      <c r="A97" s="9"/>
      <c r="S97" s="119"/>
    </row>
    <row r="98" spans="1:19" s="48" customFormat="1" ht="12" customHeight="1">
      <c r="A98" s="9"/>
      <c r="S98" s="119"/>
    </row>
    <row r="99" spans="1:19" s="48" customFormat="1" ht="12" customHeight="1">
      <c r="A99" s="9"/>
      <c r="S99" s="119"/>
    </row>
    <row r="100" spans="1:19" s="48" customFormat="1" ht="12" customHeight="1">
      <c r="A100" s="9"/>
      <c r="S100" s="119"/>
    </row>
    <row r="101" spans="1:19" s="48" customFormat="1" ht="12" customHeight="1">
      <c r="A101" s="9"/>
      <c r="S101" s="119"/>
    </row>
    <row r="102" spans="1:19" s="48" customFormat="1" ht="12" customHeight="1">
      <c r="A102" s="9"/>
      <c r="S102" s="119"/>
    </row>
    <row r="103" spans="1:19" s="48" customFormat="1" ht="12" customHeight="1">
      <c r="A103" s="9"/>
      <c r="S103" s="119"/>
    </row>
    <row r="104" spans="1:19" s="48" customFormat="1" ht="12" customHeight="1">
      <c r="A104" s="9"/>
      <c r="S104" s="119"/>
    </row>
    <row r="105" spans="1:19" s="48" customFormat="1" ht="12" customHeight="1">
      <c r="A105" s="9"/>
      <c r="S105" s="119"/>
    </row>
    <row r="106" spans="1:19" s="48" customFormat="1" ht="12" customHeight="1">
      <c r="A106" s="9"/>
      <c r="S106" s="119"/>
    </row>
    <row r="107" spans="1:19" s="48" customFormat="1" ht="12" customHeight="1">
      <c r="A107" s="9"/>
      <c r="S107" s="119"/>
    </row>
    <row r="108" spans="1:19" s="48" customFormat="1" ht="12" customHeight="1">
      <c r="A108" s="9"/>
      <c r="S108" s="119"/>
    </row>
    <row r="109" spans="1:19" s="48" customFormat="1" ht="12" customHeight="1">
      <c r="A109" s="9"/>
      <c r="S109" s="119"/>
    </row>
    <row r="110" spans="1:19" s="48" customFormat="1" ht="12" customHeight="1">
      <c r="A110" s="9"/>
      <c r="S110" s="119"/>
    </row>
    <row r="111" spans="1:19" s="48" customFormat="1" ht="12" customHeight="1">
      <c r="A111" s="9"/>
      <c r="S111" s="119"/>
    </row>
    <row r="112" spans="1:19" s="48" customFormat="1" ht="12" customHeight="1">
      <c r="A112" s="9"/>
      <c r="S112" s="119"/>
    </row>
    <row r="113" spans="1:19" s="48" customFormat="1" ht="12" customHeight="1">
      <c r="A113" s="9"/>
      <c r="S113" s="119"/>
    </row>
    <row r="114" spans="1:19" s="48" customFormat="1" ht="12" customHeight="1">
      <c r="A114" s="9"/>
      <c r="S114" s="119"/>
    </row>
    <row r="115" spans="1:19" s="48" customFormat="1" ht="12" customHeight="1">
      <c r="A115" s="9"/>
      <c r="S115" s="119"/>
    </row>
    <row r="116" spans="1:19" s="48" customFormat="1" ht="12" customHeight="1">
      <c r="A116" s="9"/>
      <c r="S116" s="119"/>
    </row>
    <row r="117" spans="1:19" s="48" customFormat="1" ht="12" customHeight="1">
      <c r="A117" s="9"/>
      <c r="S117" s="119"/>
    </row>
    <row r="118" spans="1:19" s="48" customFormat="1" ht="12" customHeight="1">
      <c r="A118" s="9"/>
      <c r="S118" s="119"/>
    </row>
    <row r="119" spans="1:19" s="48" customFormat="1" ht="12" customHeight="1">
      <c r="A119" s="9"/>
      <c r="S119" s="119"/>
    </row>
    <row r="120" spans="1:19" s="48" customFormat="1" ht="12" customHeight="1">
      <c r="A120" s="9"/>
      <c r="S120" s="119"/>
    </row>
    <row r="121" spans="1:19" s="48" customFormat="1" ht="12" customHeight="1">
      <c r="A121" s="9"/>
      <c r="S121" s="119"/>
    </row>
    <row r="122" spans="1:19" s="48" customFormat="1" ht="12" customHeight="1">
      <c r="A122" s="9"/>
      <c r="S122" s="119"/>
    </row>
    <row r="123" spans="1:19" s="48" customFormat="1" ht="12" customHeight="1">
      <c r="A123" s="9"/>
      <c r="S123" s="119"/>
    </row>
    <row r="124" spans="1:19" s="48" customFormat="1" ht="12" customHeight="1">
      <c r="A124" s="9"/>
      <c r="S124" s="119"/>
    </row>
    <row r="125" spans="1:19" s="48" customFormat="1" ht="12" customHeight="1">
      <c r="A125" s="9"/>
      <c r="S125" s="119"/>
    </row>
    <row r="126" spans="1:19" s="48" customFormat="1" ht="12" customHeight="1">
      <c r="A126" s="9"/>
      <c r="S126" s="119"/>
    </row>
    <row r="127" spans="1:19" s="48" customFormat="1" ht="12" customHeight="1">
      <c r="A127" s="9"/>
      <c r="S127" s="119"/>
    </row>
    <row r="128" spans="1:19" s="48" customFormat="1" ht="12" customHeight="1">
      <c r="A128" s="9"/>
      <c r="S128" s="119"/>
    </row>
    <row r="129" spans="1:19" s="48" customFormat="1" ht="12" customHeight="1">
      <c r="A129" s="9"/>
      <c r="S129" s="119"/>
    </row>
    <row r="130" spans="1:19" s="48" customFormat="1" ht="12" customHeight="1">
      <c r="A130" s="9"/>
      <c r="S130" s="119"/>
    </row>
    <row r="131" spans="1:19" s="48" customFormat="1" ht="12" customHeight="1">
      <c r="A131" s="9"/>
      <c r="S131" s="119"/>
    </row>
    <row r="132" spans="1:19" s="48" customFormat="1" ht="12" customHeight="1">
      <c r="A132" s="9"/>
      <c r="S132" s="119"/>
    </row>
    <row r="133" spans="1:19" s="48" customFormat="1" ht="12" customHeight="1">
      <c r="A133" s="9"/>
      <c r="S133" s="119"/>
    </row>
    <row r="134" spans="1:19" s="48" customFormat="1" ht="12" customHeight="1">
      <c r="A134" s="9"/>
      <c r="S134" s="119"/>
    </row>
    <row r="135" spans="1:19" s="48" customFormat="1" ht="12" customHeight="1">
      <c r="A135" s="9"/>
      <c r="S135" s="119"/>
    </row>
    <row r="136" spans="1:19" s="48" customFormat="1" ht="12" customHeight="1">
      <c r="A136" s="9"/>
      <c r="S136" s="119"/>
    </row>
    <row r="137" spans="1:19" s="48" customFormat="1" ht="12" customHeight="1">
      <c r="A137" s="9"/>
      <c r="S137" s="119"/>
    </row>
    <row r="138" spans="1:19" s="48" customFormat="1" ht="12" customHeight="1">
      <c r="A138" s="9"/>
      <c r="S138" s="119"/>
    </row>
    <row r="139" spans="1:19" s="48" customFormat="1" ht="12" customHeight="1">
      <c r="A139" s="9"/>
      <c r="S139" s="119"/>
    </row>
    <row r="140" spans="1:19" s="48" customFormat="1" ht="12" customHeight="1">
      <c r="A140" s="9"/>
      <c r="S140" s="119"/>
    </row>
    <row r="141" spans="1:19" s="48" customFormat="1" ht="12" customHeight="1">
      <c r="A141" s="9"/>
      <c r="S141" s="119"/>
    </row>
    <row r="142" spans="1:19" s="48" customFormat="1" ht="12" customHeight="1">
      <c r="A142" s="9"/>
      <c r="S142" s="119"/>
    </row>
    <row r="143" spans="1:19" s="48" customFormat="1" ht="12" customHeight="1">
      <c r="A143" s="9"/>
      <c r="S143" s="119"/>
    </row>
    <row r="144" spans="1:19" s="48" customFormat="1" ht="12" customHeight="1">
      <c r="A144" s="9"/>
      <c r="S144" s="119"/>
    </row>
    <row r="145" spans="1:19" s="48" customFormat="1" ht="12" customHeight="1">
      <c r="A145" s="9"/>
      <c r="S145" s="119"/>
    </row>
    <row r="146" spans="1:19" s="48" customFormat="1" ht="12" customHeight="1">
      <c r="A146" s="9"/>
      <c r="S146" s="119"/>
    </row>
    <row r="147" spans="1:19" s="48" customFormat="1" ht="12" customHeight="1">
      <c r="A147" s="9"/>
      <c r="S147" s="119"/>
    </row>
    <row r="148" spans="1:19" s="48" customFormat="1" ht="12" customHeight="1">
      <c r="A148" s="9"/>
      <c r="S148" s="119"/>
    </row>
    <row r="149" spans="1:19" s="48" customFormat="1" ht="12" customHeight="1">
      <c r="A149" s="9"/>
      <c r="S149" s="119"/>
    </row>
    <row r="150" spans="1:19" s="48" customFormat="1" ht="12" customHeight="1">
      <c r="A150" s="9"/>
      <c r="S150" s="119"/>
    </row>
    <row r="151" spans="1:19" s="48" customFormat="1" ht="12" customHeight="1">
      <c r="A151" s="9"/>
      <c r="S151" s="119"/>
    </row>
    <row r="152" spans="1:19" s="48" customFormat="1" ht="12" customHeight="1">
      <c r="A152" s="9"/>
      <c r="S152" s="119"/>
    </row>
    <row r="153" spans="1:19" s="48" customFormat="1" ht="12" customHeight="1">
      <c r="A153" s="9"/>
      <c r="S153" s="119"/>
    </row>
    <row r="154" spans="1:19" s="48" customFormat="1" ht="12" customHeight="1">
      <c r="A154" s="9"/>
      <c r="S154" s="119"/>
    </row>
    <row r="155" spans="1:19" s="48" customFormat="1" ht="12" customHeight="1">
      <c r="A155" s="9"/>
      <c r="S155" s="119"/>
    </row>
    <row r="156" spans="1:19" s="48" customFormat="1" ht="12" customHeight="1">
      <c r="A156" s="9"/>
      <c r="S156" s="119"/>
    </row>
    <row r="157" spans="1:19" s="48" customFormat="1" ht="12" customHeight="1">
      <c r="A157" s="9"/>
      <c r="S157" s="119"/>
    </row>
    <row r="158" spans="1:19" s="48" customFormat="1" ht="12" customHeight="1">
      <c r="A158" s="9"/>
      <c r="S158" s="119"/>
    </row>
    <row r="159" spans="1:19" s="48" customFormat="1" ht="12" customHeight="1">
      <c r="A159" s="9"/>
      <c r="S159" s="119"/>
    </row>
    <row r="160" spans="1:19" s="48" customFormat="1" ht="12" customHeight="1">
      <c r="A160" s="9"/>
      <c r="S160" s="119"/>
    </row>
    <row r="161" spans="1:19" s="48" customFormat="1" ht="12" customHeight="1">
      <c r="A161" s="9"/>
      <c r="S161" s="119"/>
    </row>
    <row r="162" spans="1:19" s="48" customFormat="1" ht="12" customHeight="1">
      <c r="A162" s="9"/>
      <c r="S162" s="119"/>
    </row>
    <row r="163" spans="1:19" s="48" customFormat="1" ht="12" customHeight="1">
      <c r="A163" s="9"/>
      <c r="S163" s="119"/>
    </row>
    <row r="164" spans="1:19" s="48" customFormat="1" ht="12" customHeight="1">
      <c r="A164" s="9"/>
      <c r="S164" s="119"/>
    </row>
    <row r="165" spans="1:19" s="48" customFormat="1" ht="12" customHeight="1">
      <c r="A165" s="9"/>
      <c r="S165" s="119"/>
    </row>
    <row r="166" spans="1:19" s="48" customFormat="1" ht="12" customHeight="1">
      <c r="A166" s="9"/>
      <c r="S166" s="119"/>
    </row>
    <row r="167" spans="1:19" s="48" customFormat="1" ht="12" customHeight="1">
      <c r="A167" s="9"/>
      <c r="S167" s="119"/>
    </row>
    <row r="168" spans="1:19" s="48" customFormat="1" ht="12" customHeight="1">
      <c r="A168" s="9"/>
      <c r="S168" s="119"/>
    </row>
    <row r="169" spans="1:19" s="48" customFormat="1" ht="12" customHeight="1">
      <c r="A169" s="9"/>
      <c r="S169" s="119"/>
    </row>
    <row r="170" spans="1:19" s="48" customFormat="1" ht="12" customHeight="1">
      <c r="A170" s="9"/>
      <c r="S170" s="119"/>
    </row>
    <row r="171" spans="1:19" s="48" customFormat="1" ht="12" customHeight="1">
      <c r="A171" s="9"/>
      <c r="S171" s="119"/>
    </row>
    <row r="172" spans="1:19" s="48" customFormat="1" ht="12" customHeight="1">
      <c r="A172" s="9"/>
      <c r="S172" s="119"/>
    </row>
    <row r="173" spans="1:19" s="48" customFormat="1" ht="12" customHeight="1">
      <c r="A173" s="9"/>
      <c r="S173" s="119"/>
    </row>
    <row r="174" spans="1:19" s="48" customFormat="1" ht="12" customHeight="1">
      <c r="A174" s="9"/>
      <c r="S174" s="119"/>
    </row>
    <row r="175" spans="1:19" s="48" customFormat="1" ht="12" customHeight="1">
      <c r="A175" s="9"/>
      <c r="S175" s="119"/>
    </row>
    <row r="176" spans="1:19" s="48" customFormat="1" ht="12" customHeight="1">
      <c r="A176" s="9"/>
      <c r="S176" s="119"/>
    </row>
    <row r="177" spans="1:19" s="48" customFormat="1" ht="12" customHeight="1">
      <c r="A177" s="9"/>
      <c r="S177" s="119"/>
    </row>
    <row r="178" spans="1:19" s="48" customFormat="1" ht="12" customHeight="1">
      <c r="A178" s="9"/>
      <c r="S178" s="119"/>
    </row>
    <row r="179" spans="1:19" s="48" customFormat="1" ht="12" customHeight="1">
      <c r="A179" s="9"/>
      <c r="S179" s="119"/>
    </row>
    <row r="180" spans="1:19" s="48" customFormat="1" ht="12" customHeight="1">
      <c r="A180" s="9"/>
      <c r="S180" s="119"/>
    </row>
    <row r="181" spans="1:19" s="48" customFormat="1" ht="12" customHeight="1">
      <c r="A181" s="9"/>
      <c r="S181" s="119"/>
    </row>
    <row r="182" spans="1:19" s="48" customFormat="1" ht="12" customHeight="1">
      <c r="A182" s="9"/>
      <c r="S182" s="119"/>
    </row>
    <row r="183" spans="1:19" s="48" customFormat="1" ht="12" customHeight="1">
      <c r="A183" s="9"/>
      <c r="S183" s="119"/>
    </row>
    <row r="184" spans="1:19" s="48" customFormat="1" ht="12" customHeight="1">
      <c r="A184" s="9"/>
      <c r="S184" s="119"/>
    </row>
    <row r="185" spans="1:19" s="48" customFormat="1" ht="12" customHeight="1">
      <c r="A185" s="9"/>
      <c r="S185" s="119"/>
    </row>
    <row r="186" spans="1:19" s="48" customFormat="1" ht="12" customHeight="1">
      <c r="A186" s="9"/>
      <c r="S186" s="119"/>
    </row>
    <row r="187" spans="1:19" s="48" customFormat="1" ht="12" customHeight="1">
      <c r="A187" s="9"/>
      <c r="S187" s="119"/>
    </row>
    <row r="188" spans="1:19" s="48" customFormat="1" ht="12" customHeight="1">
      <c r="A188" s="9"/>
      <c r="S188" s="119"/>
    </row>
    <row r="189" spans="1:19" s="48" customFormat="1" ht="12" customHeight="1">
      <c r="A189" s="9"/>
      <c r="S189" s="119"/>
    </row>
    <row r="190" spans="1:19" s="48" customFormat="1" ht="12" customHeight="1">
      <c r="A190" s="9"/>
      <c r="S190" s="119"/>
    </row>
    <row r="191" spans="1:19" s="48" customFormat="1" ht="12" customHeight="1">
      <c r="A191" s="9"/>
      <c r="S191" s="119"/>
    </row>
    <row r="192" spans="1:19" s="48" customFormat="1" ht="12" customHeight="1">
      <c r="A192" s="9"/>
      <c r="S192" s="119"/>
    </row>
    <row r="193" spans="1:19" s="48" customFormat="1" ht="12" customHeight="1">
      <c r="A193" s="9"/>
      <c r="S193" s="119"/>
    </row>
    <row r="194" spans="1:19" s="48" customFormat="1" ht="12" customHeight="1">
      <c r="A194" s="9"/>
      <c r="S194" s="119"/>
    </row>
    <row r="195" spans="1:19" s="48" customFormat="1" ht="12" customHeight="1">
      <c r="A195" s="9"/>
      <c r="S195" s="119"/>
    </row>
    <row r="196" spans="1:19" s="48" customFormat="1" ht="12" customHeight="1">
      <c r="A196" s="9"/>
      <c r="S196" s="119"/>
    </row>
    <row r="197" spans="1:19" s="48" customFormat="1" ht="12" customHeight="1">
      <c r="A197" s="9"/>
      <c r="S197" s="119"/>
    </row>
    <row r="198" spans="1:19" s="48" customFormat="1" ht="12" customHeight="1">
      <c r="A198" s="9"/>
      <c r="S198" s="119"/>
    </row>
    <row r="199" spans="1:19" s="48" customFormat="1" ht="12" customHeight="1">
      <c r="A199" s="9"/>
      <c r="S199" s="119"/>
    </row>
    <row r="200" spans="1:19" s="48" customFormat="1" ht="12" customHeight="1">
      <c r="A200" s="9"/>
      <c r="S200" s="119"/>
    </row>
    <row r="201" spans="1:19" s="48" customFormat="1" ht="12" customHeight="1">
      <c r="A201" s="9"/>
      <c r="S201" s="119"/>
    </row>
    <row r="202" spans="1:19" s="48" customFormat="1" ht="12" customHeight="1">
      <c r="A202" s="9"/>
      <c r="S202" s="119"/>
    </row>
    <row r="203" spans="1:19" s="48" customFormat="1" ht="12" customHeight="1">
      <c r="A203" s="9"/>
      <c r="S203" s="119"/>
    </row>
    <row r="204" spans="1:19" s="48" customFormat="1" ht="12" customHeight="1">
      <c r="A204" s="9"/>
      <c r="S204" s="119"/>
    </row>
    <row r="205" spans="1:19" s="48" customFormat="1" ht="12" customHeight="1">
      <c r="A205" s="9"/>
      <c r="S205" s="119"/>
    </row>
    <row r="206" spans="1:19" s="48" customFormat="1" ht="12" customHeight="1">
      <c r="A206" s="9"/>
      <c r="S206" s="119"/>
    </row>
    <row r="207" spans="1:19" s="48" customFormat="1" ht="12" customHeight="1">
      <c r="A207" s="9"/>
      <c r="S207" s="119"/>
    </row>
    <row r="208" spans="1:19" s="48" customFormat="1" ht="12" customHeight="1">
      <c r="A208" s="9"/>
      <c r="S208" s="119"/>
    </row>
    <row r="209" spans="1:19" s="48" customFormat="1" ht="12" customHeight="1">
      <c r="A209" s="9"/>
      <c r="S209" s="119"/>
    </row>
    <row r="210" spans="1:19" s="48" customFormat="1" ht="12" customHeight="1">
      <c r="A210" s="9"/>
      <c r="S210" s="119"/>
    </row>
    <row r="211" spans="1:19" s="48" customFormat="1" ht="12" customHeight="1">
      <c r="A211" s="9"/>
      <c r="S211" s="119"/>
    </row>
    <row r="212" spans="1:19" s="48" customFormat="1" ht="12" customHeight="1">
      <c r="A212" s="9"/>
      <c r="S212" s="119"/>
    </row>
    <row r="213" spans="1:19" s="48" customFormat="1" ht="12" customHeight="1">
      <c r="A213" s="9"/>
      <c r="S213" s="119"/>
    </row>
    <row r="214" spans="1:19" s="48" customFormat="1" ht="12" customHeight="1">
      <c r="A214" s="9"/>
      <c r="S214" s="119"/>
    </row>
    <row r="215" spans="1:19" s="48" customFormat="1" ht="12" customHeight="1">
      <c r="A215" s="9"/>
      <c r="S215" s="119"/>
    </row>
    <row r="216" spans="1:19" s="48" customFormat="1" ht="12" customHeight="1">
      <c r="A216" s="9"/>
      <c r="S216" s="119"/>
    </row>
    <row r="217" spans="1:19" s="48" customFormat="1" ht="12" customHeight="1">
      <c r="A217" s="9"/>
      <c r="S217" s="119"/>
    </row>
    <row r="218" spans="1:19" s="48" customFormat="1" ht="12" customHeight="1">
      <c r="A218" s="9"/>
      <c r="S218" s="119"/>
    </row>
    <row r="219" spans="1:19" s="48" customFormat="1" ht="12" customHeight="1">
      <c r="A219" s="9"/>
      <c r="S219" s="119"/>
    </row>
    <row r="220" spans="1:19" s="48" customFormat="1" ht="12" customHeight="1">
      <c r="A220" s="9"/>
      <c r="S220" s="119"/>
    </row>
    <row r="221" spans="1:19" s="48" customFormat="1" ht="12" customHeight="1">
      <c r="A221" s="9"/>
      <c r="S221" s="119"/>
    </row>
    <row r="222" spans="1:19" s="48" customFormat="1" ht="12" customHeight="1">
      <c r="A222" s="9"/>
      <c r="S222" s="119"/>
    </row>
    <row r="223" spans="1:19" s="48" customFormat="1" ht="12" customHeight="1">
      <c r="A223" s="9"/>
      <c r="S223" s="119"/>
    </row>
    <row r="224" spans="1:19" s="48" customFormat="1" ht="12" customHeight="1">
      <c r="A224" s="9"/>
      <c r="S224" s="119"/>
    </row>
    <row r="225" spans="1:19" s="48" customFormat="1" ht="12" customHeight="1">
      <c r="A225" s="9"/>
      <c r="S225" s="119"/>
    </row>
    <row r="226" spans="1:19" s="48" customFormat="1" ht="12" customHeight="1">
      <c r="A226" s="9"/>
      <c r="S226" s="119"/>
    </row>
    <row r="227" spans="1:19" s="48" customFormat="1" ht="12" customHeight="1">
      <c r="A227" s="9"/>
      <c r="S227" s="119"/>
    </row>
    <row r="228" spans="1:19" s="48" customFormat="1" ht="12" customHeight="1">
      <c r="A228" s="9"/>
      <c r="S228" s="119"/>
    </row>
    <row r="229" spans="1:19" s="48" customFormat="1" ht="12" customHeight="1">
      <c r="A229" s="9"/>
      <c r="S229" s="119"/>
    </row>
    <row r="230" spans="1:19" s="48" customFormat="1" ht="12" customHeight="1">
      <c r="A230" s="9"/>
      <c r="S230" s="119"/>
    </row>
    <row r="231" spans="1:19" s="48" customFormat="1" ht="12" customHeight="1">
      <c r="A231" s="9"/>
      <c r="S231" s="119"/>
    </row>
    <row r="232" spans="1:19" s="48" customFormat="1" ht="12" customHeight="1">
      <c r="A232" s="9"/>
      <c r="S232" s="119"/>
    </row>
    <row r="233" spans="1:19" s="48" customFormat="1" ht="12" customHeight="1">
      <c r="A233" s="9"/>
      <c r="S233" s="119"/>
    </row>
    <row r="234" spans="1:19" s="48" customFormat="1" ht="12" customHeight="1">
      <c r="A234" s="9"/>
      <c r="S234" s="119"/>
    </row>
    <row r="235" spans="1:19" s="48" customFormat="1" ht="12" customHeight="1">
      <c r="A235" s="9"/>
      <c r="S235" s="119"/>
    </row>
    <row r="236" spans="1:19" s="48" customFormat="1" ht="12" customHeight="1">
      <c r="A236" s="9"/>
      <c r="S236" s="119"/>
    </row>
    <row r="237" spans="1:19" s="48" customFormat="1" ht="12" customHeight="1">
      <c r="A237" s="9"/>
      <c r="S237" s="119"/>
    </row>
    <row r="238" spans="1:19" s="48" customFormat="1" ht="12" customHeight="1">
      <c r="A238" s="9"/>
      <c r="S238" s="119"/>
    </row>
    <row r="239" spans="1:19" s="48" customFormat="1" ht="12" customHeight="1">
      <c r="A239" s="9"/>
      <c r="S239" s="119"/>
    </row>
    <row r="240" spans="1:19" s="48" customFormat="1" ht="12" customHeight="1">
      <c r="A240" s="9"/>
      <c r="S240" s="119"/>
    </row>
    <row r="241" spans="1:19" s="48" customFormat="1" ht="12" customHeight="1">
      <c r="A241" s="9"/>
      <c r="S241" s="119"/>
    </row>
    <row r="242" spans="1:19" s="48" customFormat="1" ht="12" customHeight="1">
      <c r="A242" s="9"/>
      <c r="S242" s="119"/>
    </row>
    <row r="243" spans="1:19" s="48" customFormat="1" ht="12" customHeight="1">
      <c r="A243" s="9"/>
      <c r="S243" s="119"/>
    </row>
    <row r="244" spans="1:19" s="48" customFormat="1" ht="12" customHeight="1">
      <c r="A244" s="9"/>
      <c r="S244" s="119"/>
    </row>
    <row r="245" spans="1:19" s="48" customFormat="1" ht="12" customHeight="1">
      <c r="A245" s="9"/>
      <c r="S245" s="119"/>
    </row>
    <row r="246" spans="1:19" s="48" customFormat="1" ht="12" customHeight="1">
      <c r="A246" s="9"/>
      <c r="S246" s="119"/>
    </row>
    <row r="247" spans="1:19" s="48" customFormat="1" ht="12" customHeight="1">
      <c r="A247" s="9"/>
      <c r="S247" s="119"/>
    </row>
    <row r="248" spans="1:19" s="48" customFormat="1" ht="12" customHeight="1">
      <c r="A248" s="9"/>
      <c r="S248" s="119"/>
    </row>
    <row r="249" spans="1:19" s="48" customFormat="1" ht="12" customHeight="1">
      <c r="A249" s="9"/>
      <c r="S249" s="119"/>
    </row>
    <row r="250" spans="1:19" s="48" customFormat="1" ht="12" customHeight="1">
      <c r="A250" s="9"/>
      <c r="S250" s="119"/>
    </row>
    <row r="251" spans="1:19" s="48" customFormat="1" ht="12" customHeight="1">
      <c r="A251" s="9"/>
      <c r="S251" s="119"/>
    </row>
    <row r="252" spans="1:19" s="48" customFormat="1" ht="12" customHeight="1">
      <c r="A252" s="9"/>
      <c r="S252" s="119"/>
    </row>
    <row r="253" spans="1:19" s="48" customFormat="1" ht="12" customHeight="1">
      <c r="A253" s="9"/>
      <c r="S253" s="119"/>
    </row>
    <row r="254" spans="1:19" s="48" customFormat="1" ht="12" customHeight="1">
      <c r="A254" s="9"/>
      <c r="S254" s="119"/>
    </row>
    <row r="255" spans="1:19" s="48" customFormat="1" ht="12" customHeight="1">
      <c r="A255" s="9"/>
      <c r="S255" s="119"/>
    </row>
    <row r="256" spans="1:19" s="48" customFormat="1" ht="12" customHeight="1">
      <c r="A256" s="9"/>
      <c r="S256" s="119"/>
    </row>
    <row r="257" spans="1:19" s="48" customFormat="1" ht="12" customHeight="1">
      <c r="A257" s="9"/>
      <c r="S257" s="119"/>
    </row>
    <row r="258" spans="1:19" s="48" customFormat="1" ht="12" customHeight="1">
      <c r="A258" s="9"/>
      <c r="S258" s="119"/>
    </row>
    <row r="259" spans="1:19" s="48" customFormat="1" ht="12" customHeight="1">
      <c r="A259" s="9"/>
      <c r="S259" s="119"/>
    </row>
    <row r="260" spans="1:19" s="48" customFormat="1" ht="12" customHeight="1">
      <c r="A260" s="9"/>
      <c r="S260" s="119"/>
    </row>
    <row r="261" spans="1:19" s="48" customFormat="1" ht="12" customHeight="1">
      <c r="A261" s="9"/>
      <c r="S261" s="119"/>
    </row>
    <row r="262" spans="1:19" s="48" customFormat="1" ht="12" customHeight="1">
      <c r="A262" s="9"/>
      <c r="S262" s="119"/>
    </row>
    <row r="263" spans="1:19" s="48" customFormat="1" ht="12" customHeight="1">
      <c r="A263" s="9"/>
      <c r="S263" s="119"/>
    </row>
    <row r="264" spans="1:19" s="48" customFormat="1" ht="12" customHeight="1">
      <c r="A264" s="9"/>
      <c r="S264" s="119"/>
    </row>
    <row r="265" spans="1:19" s="48" customFormat="1" ht="12" customHeight="1">
      <c r="A265" s="9"/>
      <c r="S265" s="119"/>
    </row>
    <row r="266" spans="1:19" s="48" customFormat="1" ht="12" customHeight="1">
      <c r="A266" s="9"/>
      <c r="S266" s="119"/>
    </row>
    <row r="267" spans="1:19" s="48" customFormat="1" ht="12" customHeight="1">
      <c r="A267" s="9"/>
      <c r="S267" s="119"/>
    </row>
    <row r="268" spans="1:19" s="48" customFormat="1" ht="12" customHeight="1">
      <c r="A268" s="9"/>
      <c r="S268" s="119"/>
    </row>
    <row r="269" spans="1:19" s="48" customFormat="1" ht="12" customHeight="1">
      <c r="A269" s="9"/>
      <c r="S269" s="119"/>
    </row>
    <row r="270" spans="1:19" s="48" customFormat="1" ht="12" customHeight="1">
      <c r="A270" s="9"/>
      <c r="S270" s="119"/>
    </row>
    <row r="271" spans="1:19" s="48" customFormat="1" ht="12" customHeight="1">
      <c r="A271" s="9"/>
      <c r="S271" s="119"/>
    </row>
    <row r="272" spans="1:19" s="48" customFormat="1" ht="12" customHeight="1">
      <c r="A272" s="9"/>
      <c r="S272" s="119"/>
    </row>
    <row r="273" spans="1:19" s="48" customFormat="1" ht="12" customHeight="1">
      <c r="A273" s="9"/>
      <c r="S273" s="119"/>
    </row>
    <row r="274" spans="1:19" s="48" customFormat="1" ht="12" customHeight="1">
      <c r="A274" s="9"/>
      <c r="S274" s="119"/>
    </row>
    <row r="275" spans="1:19" s="48" customFormat="1" ht="12" customHeight="1">
      <c r="A275" s="9"/>
      <c r="S275" s="119"/>
    </row>
    <row r="276" spans="1:19" s="48" customFormat="1" ht="12" customHeight="1">
      <c r="A276" s="9"/>
      <c r="S276" s="119"/>
    </row>
    <row r="277" spans="1:19" s="48" customFormat="1" ht="12" customHeight="1">
      <c r="A277" s="9"/>
      <c r="S277" s="119"/>
    </row>
    <row r="278" spans="1:19" s="48" customFormat="1" ht="12" customHeight="1">
      <c r="A278" s="9"/>
      <c r="S278" s="119"/>
    </row>
    <row r="279" spans="1:19" s="48" customFormat="1" ht="12" customHeight="1">
      <c r="A279" s="9"/>
      <c r="S279" s="119"/>
    </row>
    <row r="280" spans="1:19" s="48" customFormat="1" ht="12" customHeight="1">
      <c r="A280" s="9"/>
      <c r="S280" s="119"/>
    </row>
    <row r="281" spans="1:19" s="48" customFormat="1" ht="12" customHeight="1">
      <c r="A281" s="9"/>
      <c r="S281" s="119"/>
    </row>
    <row r="282" spans="1:19" s="48" customFormat="1" ht="12" customHeight="1">
      <c r="A282" s="9"/>
      <c r="S282" s="119"/>
    </row>
    <row r="283" spans="1:19" s="48" customFormat="1" ht="12" customHeight="1">
      <c r="A283" s="9"/>
      <c r="S283" s="119"/>
    </row>
    <row r="284" spans="1:19" s="48" customFormat="1" ht="12" customHeight="1">
      <c r="A284" s="9"/>
      <c r="S284" s="119"/>
    </row>
    <row r="285" spans="1:19" s="48" customFormat="1" ht="12" customHeight="1">
      <c r="A285" s="9"/>
      <c r="S285" s="119"/>
    </row>
    <row r="286" spans="1:19" s="48" customFormat="1" ht="12" customHeight="1">
      <c r="A286" s="9"/>
      <c r="S286" s="119"/>
    </row>
    <row r="287" spans="1:19" s="48" customFormat="1" ht="12" customHeight="1">
      <c r="A287" s="9"/>
      <c r="S287" s="119"/>
    </row>
    <row r="288" spans="1:19" s="48" customFormat="1" ht="12" customHeight="1">
      <c r="A288" s="9"/>
      <c r="S288" s="119"/>
    </row>
    <row r="289" spans="1:19" s="48" customFormat="1" ht="12" customHeight="1">
      <c r="A289" s="9"/>
      <c r="S289" s="119"/>
    </row>
    <row r="290" spans="1:19" s="48" customFormat="1" ht="12" customHeight="1">
      <c r="A290" s="9"/>
      <c r="S290" s="119"/>
    </row>
    <row r="291" spans="1:19" s="48" customFormat="1" ht="12" customHeight="1">
      <c r="A291" s="9"/>
      <c r="S291" s="119"/>
    </row>
    <row r="292" spans="1:19" s="48" customFormat="1" ht="12" customHeight="1">
      <c r="A292" s="9"/>
      <c r="S292" s="119"/>
    </row>
    <row r="293" spans="1:19" s="48" customFormat="1" ht="12" customHeight="1">
      <c r="A293" s="9"/>
      <c r="S293" s="119"/>
    </row>
    <row r="294" spans="1:19" s="48" customFormat="1" ht="12" customHeight="1">
      <c r="A294" s="9"/>
      <c r="S294" s="119"/>
    </row>
    <row r="295" spans="1:19" s="48" customFormat="1" ht="12" customHeight="1">
      <c r="A295" s="9"/>
      <c r="S295" s="119"/>
    </row>
    <row r="296" spans="1:19" s="48" customFormat="1" ht="12" customHeight="1">
      <c r="A296" s="9"/>
      <c r="S296" s="119"/>
    </row>
    <row r="297" spans="1:19" s="48" customFormat="1" ht="12" customHeight="1">
      <c r="A297" s="9"/>
      <c r="S297" s="119"/>
    </row>
    <row r="298" spans="1:19" s="48" customFormat="1" ht="12" customHeight="1">
      <c r="A298" s="9"/>
      <c r="S298" s="119"/>
    </row>
    <row r="299" spans="1:19" s="48" customFormat="1" ht="12" customHeight="1">
      <c r="A299" s="9"/>
      <c r="S299" s="119"/>
    </row>
    <row r="300" spans="1:19" s="48" customFormat="1" ht="12" customHeight="1">
      <c r="A300" s="9"/>
      <c r="S300" s="119"/>
    </row>
    <row r="301" spans="1:19" s="48" customFormat="1" ht="12" customHeight="1">
      <c r="A301" s="9"/>
      <c r="S301" s="119"/>
    </row>
    <row r="302" spans="1:19" s="48" customFormat="1" ht="12" customHeight="1">
      <c r="A302" s="9"/>
      <c r="S302" s="119"/>
    </row>
    <row r="303" spans="1:19" s="48" customFormat="1" ht="12" customHeight="1">
      <c r="A303" s="9"/>
      <c r="S303" s="119"/>
    </row>
    <row r="304" spans="1:19" s="48" customFormat="1" ht="12" customHeight="1">
      <c r="A304" s="9"/>
      <c r="S304" s="119"/>
    </row>
    <row r="305" spans="1:19" s="48" customFormat="1" ht="12" customHeight="1">
      <c r="A305" s="9"/>
      <c r="S305" s="119"/>
    </row>
    <row r="306" spans="1:19" s="48" customFormat="1" ht="12" customHeight="1">
      <c r="A306" s="9"/>
      <c r="S306" s="119"/>
    </row>
    <row r="307" spans="1:19" s="48" customFormat="1" ht="12" customHeight="1">
      <c r="A307" s="9"/>
      <c r="S307" s="119"/>
    </row>
    <row r="308" spans="1:19" s="48" customFormat="1" ht="12" customHeight="1">
      <c r="A308" s="9"/>
      <c r="S308" s="119"/>
    </row>
    <row r="309" spans="1:19" s="48" customFormat="1" ht="12" customHeight="1">
      <c r="A309" s="9"/>
      <c r="S309" s="119"/>
    </row>
    <row r="310" spans="1:19" s="48" customFormat="1" ht="12" customHeight="1">
      <c r="A310" s="9"/>
      <c r="S310" s="119"/>
    </row>
    <row r="311" spans="1:19" s="48" customFormat="1" ht="12" customHeight="1">
      <c r="A311" s="9"/>
      <c r="S311" s="119"/>
    </row>
    <row r="312" spans="1:19" s="48" customFormat="1" ht="12" customHeight="1">
      <c r="A312" s="9"/>
      <c r="S312" s="119"/>
    </row>
    <row r="313" spans="1:19" s="48" customFormat="1" ht="12" customHeight="1">
      <c r="A313" s="9"/>
      <c r="S313" s="119"/>
    </row>
    <row r="314" spans="1:19" s="48" customFormat="1" ht="12" customHeight="1">
      <c r="A314" s="9"/>
      <c r="S314" s="119"/>
    </row>
    <row r="315" spans="1:19" s="48" customFormat="1" ht="12" customHeight="1">
      <c r="A315" s="9"/>
      <c r="S315" s="119"/>
    </row>
    <row r="316" spans="1:19" s="48" customFormat="1" ht="12" customHeight="1">
      <c r="A316" s="9"/>
      <c r="S316" s="119"/>
    </row>
  </sheetData>
  <mergeCells count="12">
    <mergeCell ref="A1:J1"/>
    <mergeCell ref="K1:S1"/>
    <mergeCell ref="B5:J5"/>
    <mergeCell ref="K5:R5"/>
    <mergeCell ref="B22:J22"/>
    <mergeCell ref="K22:R22"/>
    <mergeCell ref="B38:J38"/>
    <mergeCell ref="K38:R38"/>
    <mergeCell ref="B55:J55"/>
    <mergeCell ref="K55:R55"/>
    <mergeCell ref="B72:J72"/>
    <mergeCell ref="K72:R72"/>
  </mergeCells>
  <hyperlinks>
    <hyperlink ref="A1" location="Inhalt!A1" display="10     Bruttolöhne und -gehälter in Deutschland 1991 bis 2006 nach Ländern"/>
    <hyperlink ref="A1:J1" location="Inhaltsverzeichnis!E24" display="12  Arbeitnehmerentgelt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0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/>
  <cols>
    <col min="1" max="1" width="1.6640625" style="60" customWidth="1"/>
    <col min="2" max="2" width="25.6640625" style="11" customWidth="1"/>
    <col min="3" max="3" width="15.6640625" style="11" customWidth="1"/>
    <col min="4" max="4" width="1.6640625" style="11" customWidth="1"/>
    <col min="5" max="5" width="25.6640625" style="11" customWidth="1"/>
    <col min="6" max="16384" width="11.44140625" style="11"/>
  </cols>
  <sheetData>
    <row r="3" spans="2:2">
      <c r="B3" s="60"/>
    </row>
    <row r="4" spans="2:2">
      <c r="B4" s="60"/>
    </row>
    <row r="5" spans="2:2">
      <c r="B5" s="60"/>
    </row>
    <row r="6" spans="2:2">
      <c r="B6" s="60"/>
    </row>
    <row r="7" spans="2:2">
      <c r="B7" s="60"/>
    </row>
    <row r="8" spans="2:2">
      <c r="B8" s="60"/>
    </row>
    <row r="9" spans="2:2">
      <c r="B9" s="60"/>
    </row>
    <row r="10" spans="2:2">
      <c r="B10" s="60"/>
    </row>
    <row r="11" spans="2:2">
      <c r="B11" s="60"/>
    </row>
    <row r="12" spans="2:2">
      <c r="B12" s="60"/>
    </row>
    <row r="13" spans="2:2">
      <c r="B13" s="60"/>
    </row>
    <row r="14" spans="2:2">
      <c r="B14" s="60"/>
    </row>
    <row r="15" spans="2:2">
      <c r="B15" s="60"/>
    </row>
    <row r="16" spans="2:2">
      <c r="B16" s="60"/>
    </row>
    <row r="17" spans="1:2">
      <c r="A17" s="11"/>
      <c r="B17" s="60"/>
    </row>
    <row r="18" spans="1:2">
      <c r="A18" s="11"/>
      <c r="B18" s="60"/>
    </row>
    <row r="19" spans="1:2">
      <c r="A19" s="11"/>
      <c r="B19" s="60"/>
    </row>
    <row r="20" spans="1:2">
      <c r="A20" s="11"/>
      <c r="B20" s="60"/>
    </row>
    <row r="21" spans="1:2">
      <c r="A21" s="11"/>
      <c r="B21" s="60"/>
    </row>
    <row r="22" spans="1:2">
      <c r="A22" s="11"/>
      <c r="B22" s="60"/>
    </row>
    <row r="23" spans="1:2">
      <c r="A23" s="11"/>
      <c r="B23" s="60"/>
    </row>
    <row r="24" spans="1:2">
      <c r="A24" s="11"/>
      <c r="B24" s="60"/>
    </row>
    <row r="25" spans="1:2">
      <c r="B25" s="168"/>
    </row>
    <row r="26" spans="1:2">
      <c r="B26" s="168"/>
    </row>
    <row r="27" spans="1:2">
      <c r="B27" s="168"/>
    </row>
    <row r="28" spans="1:2">
      <c r="B28" s="168"/>
    </row>
    <row r="29" spans="1:2">
      <c r="B29" s="168"/>
    </row>
    <row r="30" spans="1:2">
      <c r="B30" s="60"/>
    </row>
    <row r="31" spans="1:2">
      <c r="A31" s="61" t="s">
        <v>29</v>
      </c>
      <c r="B31" s="60"/>
    </row>
    <row r="33" spans="1:5" ht="11.1" customHeight="1">
      <c r="A33" s="11"/>
      <c r="B33" s="61" t="s">
        <v>33</v>
      </c>
    </row>
    <row r="34" spans="1:5" ht="11.1" customHeight="1">
      <c r="A34" s="11"/>
      <c r="B34" s="167" t="s">
        <v>125</v>
      </c>
    </row>
    <row r="35" spans="1:5" ht="11.1" customHeight="1">
      <c r="A35" s="11"/>
    </row>
    <row r="36" spans="1:5" ht="11.1" customHeight="1">
      <c r="A36" s="11"/>
      <c r="B36" s="167" t="s">
        <v>197</v>
      </c>
    </row>
    <row r="37" spans="1:5" ht="11.1" customHeight="1">
      <c r="A37" s="11"/>
      <c r="B37" s="167" t="s">
        <v>198</v>
      </c>
    </row>
    <row r="38" spans="1:5" ht="11.1" customHeight="1">
      <c r="A38" s="11"/>
      <c r="B38" s="14"/>
    </row>
    <row r="39" spans="1:5" ht="11.1" customHeight="1">
      <c r="A39" s="11"/>
      <c r="B39" s="61"/>
    </row>
    <row r="40" spans="1:5" ht="11.1" customHeight="1">
      <c r="A40" s="11"/>
      <c r="B40" s="14"/>
    </row>
    <row r="41" spans="1:5" ht="11.1" customHeight="1">
      <c r="A41" s="11"/>
      <c r="B41" s="14"/>
    </row>
    <row r="42" spans="1:5" ht="11.1" customHeight="1">
      <c r="A42" s="11"/>
      <c r="B42" s="167"/>
    </row>
    <row r="43" spans="1:5" ht="80.400000000000006" customHeight="1">
      <c r="A43" s="11"/>
    </row>
    <row r="44" spans="1:5" ht="10.95" customHeight="1">
      <c r="A44" s="62" t="s">
        <v>92</v>
      </c>
      <c r="B44" s="41"/>
      <c r="C44" s="41"/>
      <c r="D44" s="63" t="s">
        <v>34</v>
      </c>
      <c r="E44" s="169"/>
    </row>
    <row r="45" spans="1:5" ht="10.95" customHeight="1">
      <c r="A45" s="41"/>
      <c r="B45" s="41"/>
      <c r="C45" s="41"/>
      <c r="D45" s="169"/>
      <c r="E45" s="169"/>
    </row>
    <row r="46" spans="1:5" ht="10.95" customHeight="1">
      <c r="A46" s="41"/>
      <c r="B46" s="64" t="s">
        <v>62</v>
      </c>
      <c r="C46" s="41"/>
      <c r="D46" s="169">
        <v>0</v>
      </c>
      <c r="E46" s="169" t="s">
        <v>93</v>
      </c>
    </row>
    <row r="47" spans="1:5" ht="10.95" customHeight="1">
      <c r="A47" s="41"/>
      <c r="B47" s="41" t="s">
        <v>78</v>
      </c>
      <c r="C47" s="41"/>
      <c r="D47" s="41"/>
      <c r="E47" s="169" t="s">
        <v>94</v>
      </c>
    </row>
    <row r="48" spans="1:5" ht="10.95" customHeight="1">
      <c r="A48" s="41"/>
      <c r="B48" s="41" t="s">
        <v>30</v>
      </c>
      <c r="C48" s="41"/>
      <c r="D48" s="41"/>
      <c r="E48" s="169" t="s">
        <v>60</v>
      </c>
    </row>
    <row r="49" spans="1:5" ht="10.95" customHeight="1">
      <c r="A49" s="41"/>
      <c r="B49" s="41" t="s">
        <v>31</v>
      </c>
      <c r="C49" s="41"/>
      <c r="D49" s="169" t="s">
        <v>49</v>
      </c>
      <c r="E49" s="169" t="s">
        <v>35</v>
      </c>
    </row>
    <row r="50" spans="1:5" ht="10.95" customHeight="1">
      <c r="A50" s="41"/>
      <c r="B50" s="41" t="s">
        <v>32</v>
      </c>
      <c r="C50" s="41"/>
      <c r="D50" s="169" t="s">
        <v>58</v>
      </c>
      <c r="E50" s="169" t="s">
        <v>39</v>
      </c>
    </row>
    <row r="51" spans="1:5" ht="10.95" customHeight="1">
      <c r="A51" s="41"/>
      <c r="B51" s="64"/>
      <c r="C51" s="65"/>
      <c r="D51" s="169" t="s">
        <v>61</v>
      </c>
      <c r="E51" s="169" t="s">
        <v>36</v>
      </c>
    </row>
    <row r="52" spans="1:5" ht="10.95" customHeight="1">
      <c r="A52" s="41"/>
      <c r="B52" s="41" t="s">
        <v>76</v>
      </c>
      <c r="C52" s="65"/>
      <c r="D52" s="169" t="s">
        <v>53</v>
      </c>
      <c r="E52" s="169" t="s">
        <v>37</v>
      </c>
    </row>
    <row r="53" spans="1:5" ht="10.95" customHeight="1">
      <c r="A53" s="41"/>
      <c r="B53" s="41" t="s">
        <v>77</v>
      </c>
      <c r="C53" s="65"/>
      <c r="D53" s="169" t="s">
        <v>50</v>
      </c>
      <c r="E53" s="169" t="s">
        <v>59</v>
      </c>
    </row>
    <row r="54" spans="1:5" ht="10.95" customHeight="1">
      <c r="A54" s="65"/>
      <c r="B54" s="66"/>
      <c r="C54" s="65"/>
      <c r="D54" s="41"/>
      <c r="E54" s="169" t="s">
        <v>64</v>
      </c>
    </row>
    <row r="55" spans="1:5" ht="10.95" customHeight="1">
      <c r="A55" s="41" t="s">
        <v>52</v>
      </c>
      <c r="B55" s="64" t="s">
        <v>95</v>
      </c>
      <c r="C55" s="65"/>
      <c r="D55" s="169" t="s">
        <v>51</v>
      </c>
      <c r="E55" s="169" t="s">
        <v>57</v>
      </c>
    </row>
    <row r="56" spans="1:5" ht="10.95" customHeight="1">
      <c r="A56" s="41"/>
      <c r="B56" s="67" t="s">
        <v>126</v>
      </c>
      <c r="C56" s="65"/>
      <c r="D56" s="169" t="s">
        <v>54</v>
      </c>
      <c r="E56" s="169" t="s">
        <v>38</v>
      </c>
    </row>
    <row r="57" spans="1:5" ht="10.95" customHeight="1">
      <c r="A57" s="11"/>
      <c r="B57" s="66" t="s">
        <v>96</v>
      </c>
      <c r="C57" s="65"/>
      <c r="D57" s="169" t="s">
        <v>55</v>
      </c>
      <c r="E57" s="169" t="s">
        <v>40</v>
      </c>
    </row>
    <row r="58" spans="1:5" ht="10.95" customHeight="1">
      <c r="A58" s="65"/>
      <c r="B58" s="66" t="s">
        <v>97</v>
      </c>
      <c r="C58" s="65"/>
      <c r="D58" s="169" t="s">
        <v>56</v>
      </c>
      <c r="E58" s="169" t="s">
        <v>41</v>
      </c>
    </row>
    <row r="59" spans="1:5" ht="10.95" customHeight="1">
      <c r="A59" s="65"/>
      <c r="C59" s="65"/>
    </row>
    <row r="60" spans="1:5" ht="10.95" customHeight="1">
      <c r="A60" s="65"/>
      <c r="C60" s="65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51" customWidth="1"/>
    <col min="11" max="18" width="10.44140625" style="51" customWidth="1"/>
    <col min="19" max="19" width="6.33203125" style="118" customWidth="1"/>
    <col min="20" max="16384" width="11.5546875" style="51"/>
  </cols>
  <sheetData>
    <row r="1" spans="1:19" ht="13.5" customHeight="1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9" t="str">
        <f>A1</f>
        <v>13  Arbeitnehmerentgelt  je Arbeitnehmer in Deutschland 2000 bis 2014 nach Bundesländern</v>
      </c>
      <c r="L1" s="220"/>
      <c r="M1" s="220"/>
      <c r="N1" s="220"/>
      <c r="O1" s="220"/>
      <c r="P1" s="220"/>
      <c r="Q1" s="220"/>
      <c r="R1" s="220"/>
      <c r="S1" s="220"/>
    </row>
    <row r="2" spans="1:19" s="46" customFormat="1" ht="9" customHeight="1">
      <c r="A2" s="126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28"/>
    </row>
    <row r="3" spans="1:19" s="18" customFormat="1" ht="24.9" customHeight="1">
      <c r="A3" s="150" t="s">
        <v>0</v>
      </c>
      <c r="B3" s="130" t="s">
        <v>11</v>
      </c>
      <c r="C3" s="151" t="s">
        <v>12</v>
      </c>
      <c r="D3" s="151" t="s">
        <v>13</v>
      </c>
      <c r="E3" s="130" t="s">
        <v>14</v>
      </c>
      <c r="F3" s="151" t="s">
        <v>15</v>
      </c>
      <c r="G3" s="151" t="s">
        <v>16</v>
      </c>
      <c r="H3" s="151" t="s">
        <v>17</v>
      </c>
      <c r="I3" s="130" t="s">
        <v>18</v>
      </c>
      <c r="J3" s="152" t="s">
        <v>19</v>
      </c>
      <c r="K3" s="153" t="s">
        <v>20</v>
      </c>
      <c r="L3" s="130" t="s">
        <v>21</v>
      </c>
      <c r="M3" s="151" t="s">
        <v>22</v>
      </c>
      <c r="N3" s="130" t="s">
        <v>23</v>
      </c>
      <c r="O3" s="130" t="s">
        <v>24</v>
      </c>
      <c r="P3" s="130" t="s">
        <v>25</v>
      </c>
      <c r="Q3" s="151" t="s">
        <v>26</v>
      </c>
      <c r="R3" s="130" t="s">
        <v>27</v>
      </c>
      <c r="S3" s="154" t="s">
        <v>0</v>
      </c>
    </row>
    <row r="4" spans="1:19" s="46" customFormat="1" ht="9" customHeight="1">
      <c r="A4" s="155"/>
      <c r="B4" s="50"/>
      <c r="C4" s="50"/>
      <c r="D4" s="50"/>
      <c r="E4" s="50"/>
      <c r="F4" s="50"/>
      <c r="G4" s="50"/>
      <c r="H4" s="50"/>
      <c r="I4" s="50"/>
      <c r="J4" s="50"/>
      <c r="K4" s="156"/>
      <c r="L4" s="156"/>
      <c r="M4" s="156"/>
      <c r="N4" s="156"/>
      <c r="O4" s="156"/>
      <c r="P4" s="156"/>
      <c r="Q4" s="156"/>
      <c r="R4" s="156"/>
      <c r="S4" s="136"/>
    </row>
    <row r="5" spans="1:19" s="18" customFormat="1" ht="13.5" customHeight="1">
      <c r="A5" s="137"/>
      <c r="B5" s="186" t="s">
        <v>6</v>
      </c>
      <c r="C5" s="186"/>
      <c r="D5" s="186"/>
      <c r="E5" s="186"/>
      <c r="F5" s="186"/>
      <c r="G5" s="186"/>
      <c r="H5" s="186"/>
      <c r="I5" s="186"/>
      <c r="J5" s="186"/>
      <c r="K5" s="186" t="s">
        <v>6</v>
      </c>
      <c r="L5" s="186"/>
      <c r="M5" s="186"/>
      <c r="N5" s="186"/>
      <c r="O5" s="186"/>
      <c r="P5" s="186"/>
      <c r="Q5" s="186"/>
      <c r="R5" s="186"/>
      <c r="S5" s="138"/>
    </row>
    <row r="6" spans="1:19" s="53" customFormat="1" ht="10.199999999999999">
      <c r="A6" s="139">
        <v>2000</v>
      </c>
      <c r="B6" s="157">
        <v>33494</v>
      </c>
      <c r="C6" s="157">
        <v>32944</v>
      </c>
      <c r="D6" s="157">
        <v>32561</v>
      </c>
      <c r="E6" s="157">
        <v>24792</v>
      </c>
      <c r="F6" s="157">
        <v>31798</v>
      </c>
      <c r="G6" s="157">
        <v>37301</v>
      </c>
      <c r="H6" s="157">
        <v>35119</v>
      </c>
      <c r="I6" s="157">
        <v>23161</v>
      </c>
      <c r="J6" s="157">
        <v>29491</v>
      </c>
      <c r="K6" s="157">
        <v>32391</v>
      </c>
      <c r="L6" s="157">
        <v>30872</v>
      </c>
      <c r="M6" s="157">
        <v>30864</v>
      </c>
      <c r="N6" s="157">
        <v>23906</v>
      </c>
      <c r="O6" s="157">
        <v>23119</v>
      </c>
      <c r="P6" s="157">
        <v>28978</v>
      </c>
      <c r="Q6" s="157">
        <v>23142</v>
      </c>
      <c r="R6" s="157">
        <v>31193</v>
      </c>
      <c r="S6" s="139">
        <v>2000</v>
      </c>
    </row>
    <row r="7" spans="1:19" s="53" customFormat="1" ht="10.199999999999999">
      <c r="A7" s="139">
        <v>2001</v>
      </c>
      <c r="B7" s="157">
        <v>34157</v>
      </c>
      <c r="C7" s="157">
        <v>33596</v>
      </c>
      <c r="D7" s="157">
        <v>32985</v>
      </c>
      <c r="E7" s="157">
        <v>25320</v>
      </c>
      <c r="F7" s="157">
        <v>32439</v>
      </c>
      <c r="G7" s="157">
        <v>38140</v>
      </c>
      <c r="H7" s="157">
        <v>35816</v>
      </c>
      <c r="I7" s="157">
        <v>23628</v>
      </c>
      <c r="J7" s="157">
        <v>29910</v>
      </c>
      <c r="K7" s="157">
        <v>32850</v>
      </c>
      <c r="L7" s="157">
        <v>31259</v>
      </c>
      <c r="M7" s="157">
        <v>31854</v>
      </c>
      <c r="N7" s="157">
        <v>24374</v>
      </c>
      <c r="O7" s="157">
        <v>23549</v>
      </c>
      <c r="P7" s="157">
        <v>29431</v>
      </c>
      <c r="Q7" s="157">
        <v>23733</v>
      </c>
      <c r="R7" s="157">
        <v>31783</v>
      </c>
      <c r="S7" s="139">
        <v>2001</v>
      </c>
    </row>
    <row r="8" spans="1:19" s="53" customFormat="1" ht="10.199999999999999">
      <c r="A8" s="139">
        <v>2002</v>
      </c>
      <c r="B8" s="157">
        <v>34508</v>
      </c>
      <c r="C8" s="157">
        <v>33963</v>
      </c>
      <c r="D8" s="157">
        <v>33382</v>
      </c>
      <c r="E8" s="157">
        <v>25920</v>
      </c>
      <c r="F8" s="157">
        <v>32653</v>
      </c>
      <c r="G8" s="157">
        <v>38852</v>
      </c>
      <c r="H8" s="157">
        <v>36397</v>
      </c>
      <c r="I8" s="157">
        <v>24202</v>
      </c>
      <c r="J8" s="157">
        <v>30112</v>
      </c>
      <c r="K8" s="157">
        <v>33242</v>
      </c>
      <c r="L8" s="157">
        <v>31299</v>
      </c>
      <c r="M8" s="157">
        <v>31590</v>
      </c>
      <c r="N8" s="157">
        <v>24755</v>
      </c>
      <c r="O8" s="157">
        <v>24124</v>
      </c>
      <c r="P8" s="157">
        <v>29868</v>
      </c>
      <c r="Q8" s="157">
        <v>24409</v>
      </c>
      <c r="R8" s="157">
        <v>32183</v>
      </c>
      <c r="S8" s="139">
        <v>2002</v>
      </c>
    </row>
    <row r="9" spans="1:19" s="53" customFormat="1" ht="10.199999999999999">
      <c r="A9" s="139">
        <v>2003</v>
      </c>
      <c r="B9" s="157">
        <v>35159</v>
      </c>
      <c r="C9" s="157">
        <v>34478</v>
      </c>
      <c r="D9" s="157">
        <v>33684</v>
      </c>
      <c r="E9" s="157">
        <v>26118</v>
      </c>
      <c r="F9" s="157">
        <v>33541</v>
      </c>
      <c r="G9" s="157">
        <v>39320</v>
      </c>
      <c r="H9" s="157">
        <v>37208</v>
      </c>
      <c r="I9" s="157">
        <v>24631</v>
      </c>
      <c r="J9" s="157">
        <v>30569</v>
      </c>
      <c r="K9" s="157">
        <v>33596</v>
      </c>
      <c r="L9" s="157">
        <v>31785</v>
      </c>
      <c r="M9" s="157">
        <v>32090</v>
      </c>
      <c r="N9" s="157">
        <v>25225</v>
      </c>
      <c r="O9" s="157">
        <v>24445</v>
      </c>
      <c r="P9" s="157">
        <v>30231</v>
      </c>
      <c r="Q9" s="157">
        <v>25020</v>
      </c>
      <c r="R9" s="157">
        <v>32676</v>
      </c>
      <c r="S9" s="139">
        <v>2003</v>
      </c>
    </row>
    <row r="10" spans="1:19" s="53" customFormat="1" ht="10.199999999999999">
      <c r="A10" s="139">
        <v>2004</v>
      </c>
      <c r="B10" s="157">
        <v>35192</v>
      </c>
      <c r="C10" s="157">
        <v>34687</v>
      </c>
      <c r="D10" s="157">
        <v>33713</v>
      </c>
      <c r="E10" s="157">
        <v>26150</v>
      </c>
      <c r="F10" s="157">
        <v>33546</v>
      </c>
      <c r="G10" s="157">
        <v>39440</v>
      </c>
      <c r="H10" s="157">
        <v>37114</v>
      </c>
      <c r="I10" s="157">
        <v>24707</v>
      </c>
      <c r="J10" s="157">
        <v>30426</v>
      </c>
      <c r="K10" s="157">
        <v>33683</v>
      </c>
      <c r="L10" s="157">
        <v>31673</v>
      </c>
      <c r="M10" s="157">
        <v>32480</v>
      </c>
      <c r="N10" s="157">
        <v>25439</v>
      </c>
      <c r="O10" s="157">
        <v>24689</v>
      </c>
      <c r="P10" s="157">
        <v>30038</v>
      </c>
      <c r="Q10" s="157">
        <v>25198</v>
      </c>
      <c r="R10" s="157">
        <v>32738</v>
      </c>
      <c r="S10" s="139">
        <v>2004</v>
      </c>
    </row>
    <row r="11" spans="1:19" s="53" customFormat="1" ht="10.199999999999999">
      <c r="A11" s="139">
        <v>2005</v>
      </c>
      <c r="B11" s="157">
        <v>35314</v>
      </c>
      <c r="C11" s="157">
        <v>34772</v>
      </c>
      <c r="D11" s="157">
        <v>33706</v>
      </c>
      <c r="E11" s="157">
        <v>26456</v>
      </c>
      <c r="F11" s="157">
        <v>33954</v>
      </c>
      <c r="G11" s="157">
        <v>39832</v>
      </c>
      <c r="H11" s="157">
        <v>37188</v>
      </c>
      <c r="I11" s="157">
        <v>24898</v>
      </c>
      <c r="J11" s="157">
        <v>30215</v>
      </c>
      <c r="K11" s="157">
        <v>33768</v>
      </c>
      <c r="L11" s="157">
        <v>31526</v>
      </c>
      <c r="M11" s="157">
        <v>32476</v>
      </c>
      <c r="N11" s="157">
        <v>25461</v>
      </c>
      <c r="O11" s="157">
        <v>24867</v>
      </c>
      <c r="P11" s="157">
        <v>29997</v>
      </c>
      <c r="Q11" s="157">
        <v>25333</v>
      </c>
      <c r="R11" s="157">
        <v>32818</v>
      </c>
      <c r="S11" s="139">
        <v>2005</v>
      </c>
    </row>
    <row r="12" spans="1:19" s="53" customFormat="1" ht="10.199999999999999">
      <c r="A12" s="139">
        <v>2006</v>
      </c>
      <c r="B12" s="157">
        <v>35948</v>
      </c>
      <c r="C12" s="157">
        <v>35205</v>
      </c>
      <c r="D12" s="157">
        <v>33584</v>
      </c>
      <c r="E12" s="157">
        <v>26637</v>
      </c>
      <c r="F12" s="157">
        <v>34396</v>
      </c>
      <c r="G12" s="157">
        <v>40351</v>
      </c>
      <c r="H12" s="157">
        <v>37798</v>
      </c>
      <c r="I12" s="157">
        <v>24910</v>
      </c>
      <c r="J12" s="157">
        <v>30822</v>
      </c>
      <c r="K12" s="157">
        <v>33820</v>
      </c>
      <c r="L12" s="157">
        <v>31835</v>
      </c>
      <c r="M12" s="157">
        <v>32794</v>
      </c>
      <c r="N12" s="157">
        <v>25746</v>
      </c>
      <c r="O12" s="157">
        <v>25036</v>
      </c>
      <c r="P12" s="157">
        <v>29916</v>
      </c>
      <c r="Q12" s="157">
        <v>25640</v>
      </c>
      <c r="R12" s="157">
        <v>33150</v>
      </c>
      <c r="S12" s="139">
        <v>2006</v>
      </c>
    </row>
    <row r="13" spans="1:19" s="53" customFormat="1" ht="10.199999999999999">
      <c r="A13" s="139">
        <v>2007</v>
      </c>
      <c r="B13" s="157">
        <v>36297</v>
      </c>
      <c r="C13" s="157">
        <v>35721</v>
      </c>
      <c r="D13" s="157">
        <v>33648</v>
      </c>
      <c r="E13" s="157">
        <v>26961</v>
      </c>
      <c r="F13" s="157">
        <v>34499</v>
      </c>
      <c r="G13" s="157">
        <v>40738</v>
      </c>
      <c r="H13" s="157">
        <v>38399</v>
      </c>
      <c r="I13" s="157">
        <v>25162</v>
      </c>
      <c r="J13" s="157">
        <v>30837</v>
      </c>
      <c r="K13" s="157">
        <v>33979</v>
      </c>
      <c r="L13" s="157">
        <v>32031</v>
      </c>
      <c r="M13" s="157">
        <v>33143</v>
      </c>
      <c r="N13" s="157">
        <v>26055</v>
      </c>
      <c r="O13" s="157">
        <v>25125</v>
      </c>
      <c r="P13" s="157">
        <v>30212</v>
      </c>
      <c r="Q13" s="157">
        <v>25900</v>
      </c>
      <c r="R13" s="157">
        <v>33440</v>
      </c>
      <c r="S13" s="139">
        <v>2007</v>
      </c>
    </row>
    <row r="14" spans="1:19" s="53" customFormat="1" ht="10.199999999999999">
      <c r="A14" s="139">
        <v>2008</v>
      </c>
      <c r="B14" s="157">
        <v>36845</v>
      </c>
      <c r="C14" s="157">
        <v>36621</v>
      </c>
      <c r="D14" s="157">
        <v>34199</v>
      </c>
      <c r="E14" s="157">
        <v>27510</v>
      </c>
      <c r="F14" s="157">
        <v>35347</v>
      </c>
      <c r="G14" s="157">
        <v>41565</v>
      </c>
      <c r="H14" s="157">
        <v>39430</v>
      </c>
      <c r="I14" s="157">
        <v>25630</v>
      </c>
      <c r="J14" s="157">
        <v>31292</v>
      </c>
      <c r="K14" s="157">
        <v>34748</v>
      </c>
      <c r="L14" s="157">
        <v>32540</v>
      </c>
      <c r="M14" s="157">
        <v>33057</v>
      </c>
      <c r="N14" s="157">
        <v>26810</v>
      </c>
      <c r="O14" s="157">
        <v>25878</v>
      </c>
      <c r="P14" s="157">
        <v>30653</v>
      </c>
      <c r="Q14" s="157">
        <v>26559</v>
      </c>
      <c r="R14" s="157">
        <v>34145</v>
      </c>
      <c r="S14" s="139">
        <v>2008</v>
      </c>
    </row>
    <row r="15" spans="1:19" s="53" customFormat="1" ht="10.199999999999999">
      <c r="A15" s="139">
        <v>2009</v>
      </c>
      <c r="B15" s="157">
        <v>36347</v>
      </c>
      <c r="C15" s="157">
        <v>36416</v>
      </c>
      <c r="D15" s="157">
        <v>34539</v>
      </c>
      <c r="E15" s="157">
        <v>27818</v>
      </c>
      <c r="F15" s="157">
        <v>35566</v>
      </c>
      <c r="G15" s="157">
        <v>41970</v>
      </c>
      <c r="H15" s="157">
        <v>39184</v>
      </c>
      <c r="I15" s="157">
        <v>26159</v>
      </c>
      <c r="J15" s="157">
        <v>31602</v>
      </c>
      <c r="K15" s="157">
        <v>35008</v>
      </c>
      <c r="L15" s="157">
        <v>32929</v>
      </c>
      <c r="M15" s="157">
        <v>32793</v>
      </c>
      <c r="N15" s="157">
        <v>27192</v>
      </c>
      <c r="O15" s="157">
        <v>26537</v>
      </c>
      <c r="P15" s="157">
        <v>30839</v>
      </c>
      <c r="Q15" s="157">
        <v>26805</v>
      </c>
      <c r="R15" s="157">
        <v>34215</v>
      </c>
      <c r="S15" s="139">
        <v>2009</v>
      </c>
    </row>
    <row r="16" spans="1:19" s="53" customFormat="1" ht="10.199999999999999">
      <c r="A16" s="139">
        <v>2010</v>
      </c>
      <c r="B16" s="157">
        <v>37515</v>
      </c>
      <c r="C16" s="157">
        <v>37446</v>
      </c>
      <c r="D16" s="157">
        <v>35422</v>
      </c>
      <c r="E16" s="157">
        <v>28498</v>
      </c>
      <c r="F16" s="157">
        <v>36309</v>
      </c>
      <c r="G16" s="157">
        <v>42499</v>
      </c>
      <c r="H16" s="157">
        <v>39858</v>
      </c>
      <c r="I16" s="157">
        <v>26890</v>
      </c>
      <c r="J16" s="157">
        <v>32378</v>
      </c>
      <c r="K16" s="157">
        <v>35868</v>
      </c>
      <c r="L16" s="157">
        <v>33572</v>
      </c>
      <c r="M16" s="157">
        <v>34046</v>
      </c>
      <c r="N16" s="157">
        <v>28041</v>
      </c>
      <c r="O16" s="157">
        <v>27366</v>
      </c>
      <c r="P16" s="157">
        <v>31469</v>
      </c>
      <c r="Q16" s="157">
        <v>27540</v>
      </c>
      <c r="R16" s="157">
        <v>35091</v>
      </c>
      <c r="S16" s="139">
        <v>2010</v>
      </c>
    </row>
    <row r="17" spans="1:19" s="53" customFormat="1" ht="10.199999999999999">
      <c r="A17" s="139">
        <v>2011</v>
      </c>
      <c r="B17" s="157">
        <v>38676</v>
      </c>
      <c r="C17" s="157">
        <v>38467</v>
      </c>
      <c r="D17" s="157">
        <v>36540</v>
      </c>
      <c r="E17" s="157">
        <v>29439</v>
      </c>
      <c r="F17" s="157">
        <v>37188</v>
      </c>
      <c r="G17" s="157">
        <v>43483</v>
      </c>
      <c r="H17" s="157">
        <v>40847</v>
      </c>
      <c r="I17" s="157">
        <v>27873</v>
      </c>
      <c r="J17" s="157">
        <v>33276</v>
      </c>
      <c r="K17" s="157">
        <v>36915</v>
      </c>
      <c r="L17" s="157">
        <v>34324</v>
      </c>
      <c r="M17" s="157">
        <v>34974</v>
      </c>
      <c r="N17" s="157">
        <v>28921</v>
      </c>
      <c r="O17" s="157">
        <v>28336</v>
      </c>
      <c r="P17" s="157">
        <v>32178</v>
      </c>
      <c r="Q17" s="157">
        <v>28368</v>
      </c>
      <c r="R17" s="157">
        <v>36103</v>
      </c>
      <c r="S17" s="139">
        <v>2011</v>
      </c>
    </row>
    <row r="18" spans="1:19" s="53" customFormat="1" ht="10.199999999999999">
      <c r="A18" s="139">
        <v>2012</v>
      </c>
      <c r="B18" s="157">
        <v>39714</v>
      </c>
      <c r="C18" s="157">
        <v>39448</v>
      </c>
      <c r="D18" s="157">
        <v>37056</v>
      </c>
      <c r="E18" s="157">
        <v>29919</v>
      </c>
      <c r="F18" s="157">
        <v>37975</v>
      </c>
      <c r="G18" s="157">
        <v>44567</v>
      </c>
      <c r="H18" s="157">
        <v>41443</v>
      </c>
      <c r="I18" s="157">
        <v>28756</v>
      </c>
      <c r="J18" s="157">
        <v>34120</v>
      </c>
      <c r="K18" s="157">
        <v>37992</v>
      </c>
      <c r="L18" s="157">
        <v>35095</v>
      </c>
      <c r="M18" s="157">
        <v>35535</v>
      </c>
      <c r="N18" s="157">
        <v>29592</v>
      </c>
      <c r="O18" s="157">
        <v>29225</v>
      </c>
      <c r="P18" s="157">
        <v>32907</v>
      </c>
      <c r="Q18" s="157">
        <v>29362</v>
      </c>
      <c r="R18" s="157">
        <v>37014</v>
      </c>
      <c r="S18" s="139">
        <v>2012</v>
      </c>
    </row>
    <row r="19" spans="1:19" s="53" customFormat="1" ht="10.199999999999999">
      <c r="A19" s="139">
        <v>2013</v>
      </c>
      <c r="B19" s="157">
        <v>40505</v>
      </c>
      <c r="C19" s="157">
        <v>40133</v>
      </c>
      <c r="D19" s="157">
        <v>37642</v>
      </c>
      <c r="E19" s="157">
        <v>30678</v>
      </c>
      <c r="F19" s="157">
        <v>38887</v>
      </c>
      <c r="G19" s="157">
        <v>45236</v>
      </c>
      <c r="H19" s="157">
        <v>42256</v>
      </c>
      <c r="I19" s="157">
        <v>29088</v>
      </c>
      <c r="J19" s="157">
        <v>34833</v>
      </c>
      <c r="K19" s="157">
        <v>38475</v>
      </c>
      <c r="L19" s="157">
        <v>36220</v>
      </c>
      <c r="M19" s="157">
        <v>36512</v>
      </c>
      <c r="N19" s="157">
        <v>30236</v>
      </c>
      <c r="O19" s="157">
        <v>29698</v>
      </c>
      <c r="P19" s="157">
        <v>33608</v>
      </c>
      <c r="Q19" s="157">
        <v>30104</v>
      </c>
      <c r="R19" s="157">
        <v>37707</v>
      </c>
      <c r="S19" s="139">
        <v>2013</v>
      </c>
    </row>
    <row r="20" spans="1:19" s="53" customFormat="1" ht="10.199999999999999">
      <c r="A20" s="139">
        <v>2014</v>
      </c>
      <c r="B20" s="157">
        <v>41278</v>
      </c>
      <c r="C20" s="157">
        <v>41236</v>
      </c>
      <c r="D20" s="157">
        <v>38528</v>
      </c>
      <c r="E20" s="157">
        <v>31569</v>
      </c>
      <c r="F20" s="157">
        <v>39665</v>
      </c>
      <c r="G20" s="157">
        <v>46889</v>
      </c>
      <c r="H20" s="157">
        <v>43185</v>
      </c>
      <c r="I20" s="157">
        <v>30191</v>
      </c>
      <c r="J20" s="157">
        <v>35728</v>
      </c>
      <c r="K20" s="157">
        <v>39355</v>
      </c>
      <c r="L20" s="157">
        <v>37231</v>
      </c>
      <c r="M20" s="157">
        <v>37306</v>
      </c>
      <c r="N20" s="157">
        <v>31098</v>
      </c>
      <c r="O20" s="157">
        <v>30781</v>
      </c>
      <c r="P20" s="157">
        <v>34233</v>
      </c>
      <c r="Q20" s="157">
        <v>31514</v>
      </c>
      <c r="R20" s="157">
        <v>38664</v>
      </c>
      <c r="S20" s="139">
        <v>2014</v>
      </c>
    </row>
    <row r="21" spans="1:19" s="53" customFormat="1" ht="9" customHeight="1">
      <c r="A21" s="139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39"/>
    </row>
    <row r="22" spans="1:19" s="53" customFormat="1" ht="13.5" customHeight="1">
      <c r="A22" s="139"/>
      <c r="B22" s="217" t="s">
        <v>2</v>
      </c>
      <c r="C22" s="217"/>
      <c r="D22" s="217"/>
      <c r="E22" s="217"/>
      <c r="F22" s="217"/>
      <c r="G22" s="217"/>
      <c r="H22" s="217"/>
      <c r="I22" s="217"/>
      <c r="J22" s="217"/>
      <c r="K22" s="217" t="s">
        <v>2</v>
      </c>
      <c r="L22" s="217"/>
      <c r="M22" s="217"/>
      <c r="N22" s="217"/>
      <c r="O22" s="217"/>
      <c r="P22" s="217"/>
      <c r="Q22" s="217"/>
      <c r="R22" s="217"/>
      <c r="S22" s="139"/>
    </row>
    <row r="23" spans="1:19" s="53" customFormat="1" ht="10.199999999999999">
      <c r="A23" s="139">
        <v>2001</v>
      </c>
      <c r="B23" s="142">
        <f t="shared" ref="B23:R36" si="0">B7/B6*100-100</f>
        <v>1.9794590075834435</v>
      </c>
      <c r="C23" s="142">
        <f t="shared" si="0"/>
        <v>1.9791160757649351</v>
      </c>
      <c r="D23" s="142">
        <f t="shared" si="0"/>
        <v>1.3021713092349785</v>
      </c>
      <c r="E23" s="142">
        <f t="shared" si="0"/>
        <v>2.1297192642788048</v>
      </c>
      <c r="F23" s="142">
        <f t="shared" si="0"/>
        <v>2.0158500534624721</v>
      </c>
      <c r="G23" s="142">
        <f t="shared" si="0"/>
        <v>2.2492694565829225</v>
      </c>
      <c r="H23" s="142">
        <f t="shared" si="0"/>
        <v>1.9846806571941045</v>
      </c>
      <c r="I23" s="142">
        <f t="shared" si="0"/>
        <v>2.016320538836851</v>
      </c>
      <c r="J23" s="142">
        <f t="shared" si="0"/>
        <v>1.420772439049216</v>
      </c>
      <c r="K23" s="142">
        <f t="shared" si="0"/>
        <v>1.4170602945262658</v>
      </c>
      <c r="L23" s="142">
        <f t="shared" si="0"/>
        <v>1.2535630992485096</v>
      </c>
      <c r="M23" s="142">
        <f t="shared" si="0"/>
        <v>3.2076205287714004</v>
      </c>
      <c r="N23" s="142">
        <f t="shared" si="0"/>
        <v>1.9576675311637359</v>
      </c>
      <c r="O23" s="142">
        <f t="shared" si="0"/>
        <v>1.8599420390155359</v>
      </c>
      <c r="P23" s="142">
        <f t="shared" si="0"/>
        <v>1.5632548830146931</v>
      </c>
      <c r="Q23" s="142">
        <f t="shared" si="0"/>
        <v>2.5537982888255186</v>
      </c>
      <c r="R23" s="142">
        <f t="shared" si="0"/>
        <v>1.8914500048087746</v>
      </c>
      <c r="S23" s="139">
        <v>2001</v>
      </c>
    </row>
    <row r="24" spans="1:19" s="53" customFormat="1" ht="10.199999999999999">
      <c r="A24" s="139">
        <v>2002</v>
      </c>
      <c r="B24" s="142">
        <f t="shared" si="0"/>
        <v>1.0276078109904319</v>
      </c>
      <c r="C24" s="142">
        <f t="shared" si="0"/>
        <v>1.0923919514227833</v>
      </c>
      <c r="D24" s="142">
        <f t="shared" si="0"/>
        <v>1.2035773836592369</v>
      </c>
      <c r="E24" s="142">
        <f t="shared" si="0"/>
        <v>2.3696682464454852</v>
      </c>
      <c r="F24" s="142">
        <f t="shared" si="0"/>
        <v>0.65969974413515331</v>
      </c>
      <c r="G24" s="142">
        <f t="shared" si="0"/>
        <v>1.8668065023597364</v>
      </c>
      <c r="H24" s="142">
        <f t="shared" si="0"/>
        <v>1.6221800312709433</v>
      </c>
      <c r="I24" s="142">
        <f t="shared" si="0"/>
        <v>2.4293211444049518</v>
      </c>
      <c r="J24" s="142">
        <f t="shared" si="0"/>
        <v>0.67535941156803858</v>
      </c>
      <c r="K24" s="142">
        <f t="shared" si="0"/>
        <v>1.1933028919330297</v>
      </c>
      <c r="L24" s="142">
        <f t="shared" si="0"/>
        <v>0.12796314661378005</v>
      </c>
      <c r="M24" s="142">
        <f t="shared" si="0"/>
        <v>-0.82878131474853944</v>
      </c>
      <c r="N24" s="142">
        <f t="shared" si="0"/>
        <v>1.5631410519405904</v>
      </c>
      <c r="O24" s="142">
        <f t="shared" si="0"/>
        <v>2.4417172703724077</v>
      </c>
      <c r="P24" s="142">
        <f t="shared" si="0"/>
        <v>1.4848289218850823</v>
      </c>
      <c r="Q24" s="142">
        <f t="shared" si="0"/>
        <v>2.8483546117220868</v>
      </c>
      <c r="R24" s="142">
        <f t="shared" si="0"/>
        <v>1.2585344366485174</v>
      </c>
      <c r="S24" s="139">
        <v>2002</v>
      </c>
    </row>
    <row r="25" spans="1:19" s="53" customFormat="1" ht="10.199999999999999">
      <c r="A25" s="139">
        <v>2003</v>
      </c>
      <c r="B25" s="142">
        <f t="shared" si="0"/>
        <v>1.8865190680422046</v>
      </c>
      <c r="C25" s="142">
        <f t="shared" si="0"/>
        <v>1.5163560345081493</v>
      </c>
      <c r="D25" s="142">
        <f t="shared" si="0"/>
        <v>0.90467916841411977</v>
      </c>
      <c r="E25" s="142">
        <f t="shared" si="0"/>
        <v>0.76388888888889994</v>
      </c>
      <c r="F25" s="142">
        <f t="shared" si="0"/>
        <v>2.7195050990720659</v>
      </c>
      <c r="G25" s="142">
        <f t="shared" si="0"/>
        <v>1.2045711932461671</v>
      </c>
      <c r="H25" s="142">
        <f t="shared" si="0"/>
        <v>2.2282056213424255</v>
      </c>
      <c r="I25" s="142">
        <f t="shared" si="0"/>
        <v>1.7725807784480594</v>
      </c>
      <c r="J25" s="142">
        <f t="shared" si="0"/>
        <v>1.5176673751328309</v>
      </c>
      <c r="K25" s="142">
        <f t="shared" si="0"/>
        <v>1.0649178749774393</v>
      </c>
      <c r="L25" s="142">
        <f t="shared" si="0"/>
        <v>1.5527652640659397</v>
      </c>
      <c r="M25" s="142">
        <f t="shared" si="0"/>
        <v>1.5827793605571259</v>
      </c>
      <c r="N25" s="142">
        <f t="shared" si="0"/>
        <v>1.8986063421531014</v>
      </c>
      <c r="O25" s="142">
        <f t="shared" si="0"/>
        <v>1.3306251036312489</v>
      </c>
      <c r="P25" s="142">
        <f t="shared" si="0"/>
        <v>1.2153475291281808</v>
      </c>
      <c r="Q25" s="142">
        <f t="shared" si="0"/>
        <v>2.5031750583801085</v>
      </c>
      <c r="R25" s="142">
        <f t="shared" si="0"/>
        <v>1.5318646490383117</v>
      </c>
      <c r="S25" s="139">
        <v>2003</v>
      </c>
    </row>
    <row r="26" spans="1:19" s="53" customFormat="1" ht="10.199999999999999">
      <c r="A26" s="139">
        <v>2004</v>
      </c>
      <c r="B26" s="142">
        <f t="shared" si="0"/>
        <v>9.385932478170389E-2</v>
      </c>
      <c r="C26" s="142">
        <f t="shared" si="0"/>
        <v>0.6061836533441749</v>
      </c>
      <c r="D26" s="142">
        <f t="shared" si="0"/>
        <v>8.6094288089299198E-2</v>
      </c>
      <c r="E26" s="142">
        <f t="shared" si="0"/>
        <v>0.12252086683513141</v>
      </c>
      <c r="F26" s="142">
        <f t="shared" si="0"/>
        <v>1.4907128588887986E-2</v>
      </c>
      <c r="G26" s="142">
        <f t="shared" si="0"/>
        <v>0.30518819938963304</v>
      </c>
      <c r="H26" s="142">
        <f t="shared" si="0"/>
        <v>-0.25263384218447982</v>
      </c>
      <c r="I26" s="142">
        <f t="shared" si="0"/>
        <v>0.30855426089073035</v>
      </c>
      <c r="J26" s="142">
        <f t="shared" si="0"/>
        <v>-0.46779417056495731</v>
      </c>
      <c r="K26" s="142">
        <f t="shared" si="0"/>
        <v>0.25895939992857109</v>
      </c>
      <c r="L26" s="142">
        <f t="shared" si="0"/>
        <v>-0.35236746893188808</v>
      </c>
      <c r="M26" s="142">
        <f t="shared" si="0"/>
        <v>1.2153318790900585</v>
      </c>
      <c r="N26" s="142">
        <f t="shared" si="0"/>
        <v>0.84836471754212539</v>
      </c>
      <c r="O26" s="142">
        <f t="shared" si="0"/>
        <v>0.99815913274699142</v>
      </c>
      <c r="P26" s="142">
        <f t="shared" si="0"/>
        <v>-0.63841751844134365</v>
      </c>
      <c r="Q26" s="142">
        <f t="shared" si="0"/>
        <v>0.71143085531575423</v>
      </c>
      <c r="R26" s="142">
        <f t="shared" si="0"/>
        <v>0.18974170645120125</v>
      </c>
      <c r="S26" s="139">
        <v>2004</v>
      </c>
    </row>
    <row r="27" spans="1:19" s="53" customFormat="1" ht="10.199999999999999">
      <c r="A27" s="139">
        <v>2005</v>
      </c>
      <c r="B27" s="142">
        <f t="shared" si="0"/>
        <v>0.34666969765855526</v>
      </c>
      <c r="C27" s="142">
        <f t="shared" si="0"/>
        <v>0.24504857727679052</v>
      </c>
      <c r="D27" s="142">
        <f t="shared" si="0"/>
        <v>-2.0763503692933227E-2</v>
      </c>
      <c r="E27" s="142">
        <f t="shared" si="0"/>
        <v>1.1701720841300158</v>
      </c>
      <c r="F27" s="142">
        <f t="shared" si="0"/>
        <v>1.2162403863351869</v>
      </c>
      <c r="G27" s="142">
        <f t="shared" si="0"/>
        <v>0.99391480730221815</v>
      </c>
      <c r="H27" s="142">
        <f t="shared" si="0"/>
        <v>0.19938567656410555</v>
      </c>
      <c r="I27" s="142">
        <f t="shared" si="0"/>
        <v>0.77306026632129488</v>
      </c>
      <c r="J27" s="142">
        <f t="shared" si="0"/>
        <v>-0.69348583448366696</v>
      </c>
      <c r="K27" s="142">
        <f t="shared" si="0"/>
        <v>0.25235281892943817</v>
      </c>
      <c r="L27" s="142">
        <f t="shared" si="0"/>
        <v>-0.46411770277524056</v>
      </c>
      <c r="M27" s="142">
        <f t="shared" si="0"/>
        <v>-1.2315270935957301E-2</v>
      </c>
      <c r="N27" s="142">
        <f t="shared" si="0"/>
        <v>8.6481386846969599E-2</v>
      </c>
      <c r="O27" s="142">
        <f t="shared" si="0"/>
        <v>0.72096885252541654</v>
      </c>
      <c r="P27" s="142">
        <f t="shared" si="0"/>
        <v>-0.13649377455223544</v>
      </c>
      <c r="Q27" s="142">
        <f t="shared" si="0"/>
        <v>0.53575680609571918</v>
      </c>
      <c r="R27" s="142">
        <f t="shared" si="0"/>
        <v>0.24436434724172784</v>
      </c>
      <c r="S27" s="139">
        <v>2005</v>
      </c>
    </row>
    <row r="28" spans="1:19" s="53" customFormat="1" ht="10.199999999999999">
      <c r="A28" s="139">
        <v>2006</v>
      </c>
      <c r="B28" s="142">
        <f t="shared" si="0"/>
        <v>1.79532196862435</v>
      </c>
      <c r="C28" s="142">
        <f t="shared" si="0"/>
        <v>1.2452548027148254</v>
      </c>
      <c r="D28" s="142">
        <f t="shared" si="0"/>
        <v>-0.36195336141932444</v>
      </c>
      <c r="E28" s="142">
        <f t="shared" si="0"/>
        <v>0.68415482310251718</v>
      </c>
      <c r="F28" s="142">
        <f t="shared" si="0"/>
        <v>1.3017612063379858</v>
      </c>
      <c r="G28" s="142">
        <f t="shared" si="0"/>
        <v>1.3029724844346333</v>
      </c>
      <c r="H28" s="142">
        <f t="shared" si="0"/>
        <v>1.6403140798106932</v>
      </c>
      <c r="I28" s="142">
        <f t="shared" si="0"/>
        <v>4.8196642300581516E-2</v>
      </c>
      <c r="J28" s="142">
        <f t="shared" si="0"/>
        <v>2.0089359589607909</v>
      </c>
      <c r="K28" s="142">
        <f t="shared" si="0"/>
        <v>0.15399194503670799</v>
      </c>
      <c r="L28" s="142">
        <f t="shared" si="0"/>
        <v>0.98014337372327986</v>
      </c>
      <c r="M28" s="142">
        <f t="shared" si="0"/>
        <v>0.97918462864885214</v>
      </c>
      <c r="N28" s="142">
        <f t="shared" si="0"/>
        <v>1.1193590196771481</v>
      </c>
      <c r="O28" s="142">
        <f t="shared" si="0"/>
        <v>0.67961555475126545</v>
      </c>
      <c r="P28" s="142">
        <f t="shared" si="0"/>
        <v>-0.27002700270027447</v>
      </c>
      <c r="Q28" s="142">
        <f t="shared" si="0"/>
        <v>1.2118580507638228</v>
      </c>
      <c r="R28" s="142">
        <f t="shared" si="0"/>
        <v>1.011639953683968</v>
      </c>
      <c r="S28" s="139">
        <v>2006</v>
      </c>
    </row>
    <row r="29" spans="1:19" s="53" customFormat="1" ht="10.199999999999999">
      <c r="A29" s="139">
        <v>2007</v>
      </c>
      <c r="B29" s="142">
        <f t="shared" si="0"/>
        <v>0.97084677868031122</v>
      </c>
      <c r="C29" s="142">
        <f t="shared" si="0"/>
        <v>1.4657008947592658</v>
      </c>
      <c r="D29" s="142">
        <f t="shared" si="0"/>
        <v>0.19056693663648616</v>
      </c>
      <c r="E29" s="142">
        <f t="shared" si="0"/>
        <v>1.2163531929271159</v>
      </c>
      <c r="F29" s="142">
        <f t="shared" si="0"/>
        <v>0.29945342481683213</v>
      </c>
      <c r="G29" s="142">
        <f t="shared" si="0"/>
        <v>0.9590840375703209</v>
      </c>
      <c r="H29" s="142">
        <f t="shared" si="0"/>
        <v>1.5900312185829932</v>
      </c>
      <c r="I29" s="142">
        <f t="shared" si="0"/>
        <v>1.0116419108791632</v>
      </c>
      <c r="J29" s="142">
        <f t="shared" si="0"/>
        <v>4.8666536889243162E-2</v>
      </c>
      <c r="K29" s="142">
        <f t="shared" si="0"/>
        <v>0.47013601419278928</v>
      </c>
      <c r="L29" s="142">
        <f t="shared" si="0"/>
        <v>0.6156745720119261</v>
      </c>
      <c r="M29" s="142">
        <f t="shared" si="0"/>
        <v>1.0642190644630176</v>
      </c>
      <c r="N29" s="142">
        <f t="shared" si="0"/>
        <v>1.2001864367280319</v>
      </c>
      <c r="O29" s="142">
        <f t="shared" si="0"/>
        <v>0.35548809714012464</v>
      </c>
      <c r="P29" s="142">
        <f t="shared" si="0"/>
        <v>0.98943709052012707</v>
      </c>
      <c r="Q29" s="142">
        <f t="shared" si="0"/>
        <v>1.0140405616224655</v>
      </c>
      <c r="R29" s="142">
        <f t="shared" si="0"/>
        <v>0.87481146304675406</v>
      </c>
      <c r="S29" s="139">
        <v>2007</v>
      </c>
    </row>
    <row r="30" spans="1:19" s="53" customFormat="1" ht="10.199999999999999">
      <c r="A30" s="139">
        <v>2008</v>
      </c>
      <c r="B30" s="142">
        <f t="shared" si="0"/>
        <v>1.5097666473813121</v>
      </c>
      <c r="C30" s="142">
        <f t="shared" si="0"/>
        <v>2.5195263290501515</v>
      </c>
      <c r="D30" s="142">
        <f t="shared" si="0"/>
        <v>1.6375416072277744</v>
      </c>
      <c r="E30" s="142">
        <f t="shared" si="0"/>
        <v>2.0362746188939553</v>
      </c>
      <c r="F30" s="142">
        <f t="shared" si="0"/>
        <v>2.4580422620945654</v>
      </c>
      <c r="G30" s="142">
        <f t="shared" si="0"/>
        <v>2.0300456576169807</v>
      </c>
      <c r="H30" s="142">
        <f t="shared" si="0"/>
        <v>2.6849657543165222</v>
      </c>
      <c r="I30" s="142">
        <f t="shared" si="0"/>
        <v>1.8599475399411887</v>
      </c>
      <c r="J30" s="142">
        <f t="shared" si="0"/>
        <v>1.4755002107857536</v>
      </c>
      <c r="K30" s="142">
        <f t="shared" si="0"/>
        <v>2.2631625415697982</v>
      </c>
      <c r="L30" s="142">
        <f t="shared" si="0"/>
        <v>1.5890855733508289</v>
      </c>
      <c r="M30" s="142">
        <f t="shared" si="0"/>
        <v>-0.25948164016534747</v>
      </c>
      <c r="N30" s="142">
        <f t="shared" si="0"/>
        <v>2.8977163692189549</v>
      </c>
      <c r="O30" s="142">
        <f t="shared" si="0"/>
        <v>2.9970149253731364</v>
      </c>
      <c r="P30" s="142">
        <f t="shared" si="0"/>
        <v>1.4596848934198334</v>
      </c>
      <c r="Q30" s="142">
        <f t="shared" si="0"/>
        <v>2.5444015444015378</v>
      </c>
      <c r="R30" s="142">
        <f t="shared" si="0"/>
        <v>2.1082535885167459</v>
      </c>
      <c r="S30" s="139">
        <v>2008</v>
      </c>
    </row>
    <row r="31" spans="1:19" s="53" customFormat="1" ht="10.199999999999999">
      <c r="A31" s="139">
        <v>2009</v>
      </c>
      <c r="B31" s="142">
        <f t="shared" si="0"/>
        <v>-1.3516080879359578</v>
      </c>
      <c r="C31" s="142">
        <f t="shared" si="0"/>
        <v>-0.55978809972420152</v>
      </c>
      <c r="D31" s="142">
        <f t="shared" si="0"/>
        <v>0.99418111640692075</v>
      </c>
      <c r="E31" s="142">
        <f t="shared" si="0"/>
        <v>1.1195928753180624</v>
      </c>
      <c r="F31" s="142">
        <f t="shared" si="0"/>
        <v>0.61957167510679767</v>
      </c>
      <c r="G31" s="142">
        <f t="shared" si="0"/>
        <v>0.97437748105377864</v>
      </c>
      <c r="H31" s="142">
        <f t="shared" si="0"/>
        <v>-0.62389043875221262</v>
      </c>
      <c r="I31" s="142">
        <f t="shared" si="0"/>
        <v>2.0639875146312789</v>
      </c>
      <c r="J31" s="142">
        <f t="shared" si="0"/>
        <v>0.99066854148024674</v>
      </c>
      <c r="K31" s="142">
        <f t="shared" si="0"/>
        <v>0.74824450328077319</v>
      </c>
      <c r="L31" s="142">
        <f t="shared" si="0"/>
        <v>1.1954517516902285</v>
      </c>
      <c r="M31" s="142">
        <f t="shared" si="0"/>
        <v>-0.79862056447953478</v>
      </c>
      <c r="N31" s="142">
        <f t="shared" si="0"/>
        <v>1.4248414770607951</v>
      </c>
      <c r="O31" s="142">
        <f t="shared" si="0"/>
        <v>2.5465646495092358</v>
      </c>
      <c r="P31" s="142">
        <f t="shared" si="0"/>
        <v>0.60679215737448544</v>
      </c>
      <c r="Q31" s="142">
        <f t="shared" si="0"/>
        <v>0.92623969275950913</v>
      </c>
      <c r="R31" s="142">
        <f t="shared" si="0"/>
        <v>0.2050080538878376</v>
      </c>
      <c r="S31" s="139">
        <v>2009</v>
      </c>
    </row>
    <row r="32" spans="1:19" s="53" customFormat="1" ht="10.199999999999999">
      <c r="A32" s="139">
        <v>2010</v>
      </c>
      <c r="B32" s="142">
        <f t="shared" si="0"/>
        <v>3.2134701625993785</v>
      </c>
      <c r="C32" s="142">
        <f t="shared" si="0"/>
        <v>2.8284270650263466</v>
      </c>
      <c r="D32" s="142">
        <f t="shared" si="0"/>
        <v>2.5565302990821976</v>
      </c>
      <c r="E32" s="142">
        <f t="shared" si="0"/>
        <v>2.444460421309941</v>
      </c>
      <c r="F32" s="142">
        <f t="shared" si="0"/>
        <v>2.0890738345610913</v>
      </c>
      <c r="G32" s="142">
        <f t="shared" si="0"/>
        <v>1.2604241124612798</v>
      </c>
      <c r="H32" s="142">
        <f t="shared" si="0"/>
        <v>1.7200898325847334</v>
      </c>
      <c r="I32" s="142">
        <f t="shared" si="0"/>
        <v>2.7944493291028039</v>
      </c>
      <c r="J32" s="142">
        <f t="shared" si="0"/>
        <v>2.4555407885576699</v>
      </c>
      <c r="K32" s="142">
        <f t="shared" si="0"/>
        <v>2.4565813528336378</v>
      </c>
      <c r="L32" s="142">
        <f t="shared" si="0"/>
        <v>1.9526860821767968</v>
      </c>
      <c r="M32" s="142">
        <f t="shared" si="0"/>
        <v>3.8209373951757897</v>
      </c>
      <c r="N32" s="142">
        <f t="shared" si="0"/>
        <v>3.1222418358340747</v>
      </c>
      <c r="O32" s="142">
        <f t="shared" si="0"/>
        <v>3.123940159023249</v>
      </c>
      <c r="P32" s="142">
        <f t="shared" si="0"/>
        <v>2.0428677972696931</v>
      </c>
      <c r="Q32" s="142">
        <f t="shared" si="0"/>
        <v>2.7420257414661364</v>
      </c>
      <c r="R32" s="142">
        <f t="shared" si="0"/>
        <v>2.5602805786935505</v>
      </c>
      <c r="S32" s="139">
        <v>2010</v>
      </c>
    </row>
    <row r="33" spans="1:19" s="53" customFormat="1" ht="10.199999999999999">
      <c r="A33" s="139">
        <v>2011</v>
      </c>
      <c r="B33" s="142">
        <f t="shared" si="0"/>
        <v>3.0947620951619257</v>
      </c>
      <c r="C33" s="142">
        <f t="shared" si="0"/>
        <v>2.7265929605298425</v>
      </c>
      <c r="D33" s="142">
        <f t="shared" si="0"/>
        <v>3.1562305911580353</v>
      </c>
      <c r="E33" s="142">
        <f t="shared" si="0"/>
        <v>3.3019861042880194</v>
      </c>
      <c r="F33" s="142">
        <f t="shared" si="0"/>
        <v>2.4208873832934046</v>
      </c>
      <c r="G33" s="142">
        <f t="shared" si="0"/>
        <v>2.3153485964375591</v>
      </c>
      <c r="H33" s="142">
        <f t="shared" si="0"/>
        <v>2.4813086456922093</v>
      </c>
      <c r="I33" s="142">
        <f t="shared" si="0"/>
        <v>3.6556340647080816</v>
      </c>
      <c r="J33" s="142">
        <f t="shared" si="0"/>
        <v>2.7734881709802863</v>
      </c>
      <c r="K33" s="142">
        <f t="shared" si="0"/>
        <v>2.919036467045828</v>
      </c>
      <c r="L33" s="142">
        <f t="shared" si="0"/>
        <v>2.2399618729893973</v>
      </c>
      <c r="M33" s="142">
        <f t="shared" si="0"/>
        <v>2.7257240204429252</v>
      </c>
      <c r="N33" s="142">
        <f t="shared" si="0"/>
        <v>3.1382618308904711</v>
      </c>
      <c r="O33" s="142">
        <f t="shared" si="0"/>
        <v>3.5445443250749236</v>
      </c>
      <c r="P33" s="142">
        <f t="shared" si="0"/>
        <v>2.2530108996154894</v>
      </c>
      <c r="Q33" s="142">
        <f t="shared" si="0"/>
        <v>3.0065359477124076</v>
      </c>
      <c r="R33" s="142">
        <f t="shared" si="0"/>
        <v>2.8839303525120386</v>
      </c>
      <c r="S33" s="139">
        <v>2011</v>
      </c>
    </row>
    <row r="34" spans="1:19" s="53" customFormat="1" ht="10.199999999999999">
      <c r="A34" s="139">
        <v>2012</v>
      </c>
      <c r="B34" s="142">
        <f t="shared" si="0"/>
        <v>2.6838349363946605</v>
      </c>
      <c r="C34" s="142">
        <f t="shared" si="0"/>
        <v>2.5502378662230001</v>
      </c>
      <c r="D34" s="142">
        <f t="shared" si="0"/>
        <v>1.4121510673234923</v>
      </c>
      <c r="E34" s="142">
        <f t="shared" si="0"/>
        <v>1.6304901661061848</v>
      </c>
      <c r="F34" s="142">
        <f t="shared" si="0"/>
        <v>2.1162740669033155</v>
      </c>
      <c r="G34" s="142">
        <f t="shared" si="0"/>
        <v>2.4929282708184815</v>
      </c>
      <c r="H34" s="142">
        <f t="shared" si="0"/>
        <v>1.4591034837319654</v>
      </c>
      <c r="I34" s="142">
        <f t="shared" si="0"/>
        <v>3.1679403006493771</v>
      </c>
      <c r="J34" s="142">
        <f t="shared" si="0"/>
        <v>2.5363625435749384</v>
      </c>
      <c r="K34" s="142">
        <f t="shared" si="0"/>
        <v>2.9175132060138083</v>
      </c>
      <c r="L34" s="142">
        <f t="shared" si="0"/>
        <v>2.2462416967719463</v>
      </c>
      <c r="M34" s="142">
        <f t="shared" si="0"/>
        <v>1.6040487219077164</v>
      </c>
      <c r="N34" s="142">
        <f t="shared" si="0"/>
        <v>2.3201134123993086</v>
      </c>
      <c r="O34" s="142">
        <f t="shared" si="0"/>
        <v>3.1373517786561251</v>
      </c>
      <c r="P34" s="142">
        <f t="shared" si="0"/>
        <v>2.2655230281558829</v>
      </c>
      <c r="Q34" s="142">
        <f t="shared" si="0"/>
        <v>3.5039481105470998</v>
      </c>
      <c r="R34" s="142">
        <f t="shared" si="0"/>
        <v>2.5233360108578182</v>
      </c>
      <c r="S34" s="139">
        <v>2012</v>
      </c>
    </row>
    <row r="35" spans="1:19" s="53" customFormat="1" ht="10.199999999999999">
      <c r="A35" s="139">
        <v>2013</v>
      </c>
      <c r="B35" s="142">
        <f t="shared" si="0"/>
        <v>1.9917409477766057</v>
      </c>
      <c r="C35" s="142">
        <f t="shared" si="0"/>
        <v>1.7364631920502944</v>
      </c>
      <c r="D35" s="142">
        <f t="shared" si="0"/>
        <v>1.5813903281519828</v>
      </c>
      <c r="E35" s="142">
        <f t="shared" si="0"/>
        <v>2.5368494936328005</v>
      </c>
      <c r="F35" s="142">
        <f t="shared" si="0"/>
        <v>2.4015799868334398</v>
      </c>
      <c r="G35" s="142">
        <f t="shared" si="0"/>
        <v>1.5011106872798337</v>
      </c>
      <c r="H35" s="142">
        <f t="shared" si="0"/>
        <v>1.9617305696981475</v>
      </c>
      <c r="I35" s="142">
        <f t="shared" si="0"/>
        <v>1.1545416608707626</v>
      </c>
      <c r="J35" s="142">
        <f t="shared" si="0"/>
        <v>2.0896834701055127</v>
      </c>
      <c r="K35" s="142">
        <f t="shared" si="0"/>
        <v>1.2713202779532509</v>
      </c>
      <c r="L35" s="142">
        <f t="shared" si="0"/>
        <v>3.2055848411454519</v>
      </c>
      <c r="M35" s="142">
        <f t="shared" si="0"/>
        <v>2.749401998030109</v>
      </c>
      <c r="N35" s="142">
        <f t="shared" si="0"/>
        <v>2.1762638550959679</v>
      </c>
      <c r="O35" s="142">
        <f t="shared" si="0"/>
        <v>1.6184773310521763</v>
      </c>
      <c r="P35" s="142">
        <f t="shared" si="0"/>
        <v>2.1302458443492185</v>
      </c>
      <c r="Q35" s="142">
        <f t="shared" si="0"/>
        <v>2.5270758122743615</v>
      </c>
      <c r="R35" s="142">
        <f t="shared" si="0"/>
        <v>1.8722645485492109</v>
      </c>
      <c r="S35" s="139">
        <v>2013</v>
      </c>
    </row>
    <row r="36" spans="1:19" s="53" customFormat="1" ht="10.199999999999999">
      <c r="A36" s="139">
        <v>2014</v>
      </c>
      <c r="B36" s="142">
        <f t="shared" si="0"/>
        <v>1.9084063695840001</v>
      </c>
      <c r="C36" s="142">
        <f t="shared" si="0"/>
        <v>2.7483616973562874</v>
      </c>
      <c r="D36" s="142">
        <f t="shared" si="0"/>
        <v>2.3537537856649635</v>
      </c>
      <c r="E36" s="142">
        <f t="shared" si="0"/>
        <v>2.9043614316448298</v>
      </c>
      <c r="F36" s="142">
        <f t="shared" si="0"/>
        <v>2.0006686039036197</v>
      </c>
      <c r="G36" s="142">
        <f t="shared" si="0"/>
        <v>3.6541692457334989</v>
      </c>
      <c r="H36" s="142">
        <f t="shared" si="0"/>
        <v>2.1985043544111988</v>
      </c>
      <c r="I36" s="142">
        <f t="shared" si="0"/>
        <v>3.7919416941694095</v>
      </c>
      <c r="J36" s="142">
        <f t="shared" si="0"/>
        <v>2.5694025780151009</v>
      </c>
      <c r="K36" s="142">
        <f t="shared" si="0"/>
        <v>2.2871994801819397</v>
      </c>
      <c r="L36" s="142">
        <f t="shared" si="0"/>
        <v>2.7912755383765955</v>
      </c>
      <c r="M36" s="142">
        <f t="shared" si="0"/>
        <v>2.1746275197195502</v>
      </c>
      <c r="N36" s="142">
        <f t="shared" si="0"/>
        <v>2.8509062045244207</v>
      </c>
      <c r="O36" s="142">
        <f t="shared" si="0"/>
        <v>3.6467102161761744</v>
      </c>
      <c r="P36" s="142">
        <f t="shared" si="0"/>
        <v>1.8596762675553435</v>
      </c>
      <c r="Q36" s="142">
        <f t="shared" si="0"/>
        <v>4.683762955089037</v>
      </c>
      <c r="R36" s="142">
        <f t="shared" si="0"/>
        <v>2.5379902935794405</v>
      </c>
      <c r="S36" s="139">
        <v>2014</v>
      </c>
    </row>
    <row r="37" spans="1:19" s="53" customFormat="1" ht="9" customHeight="1">
      <c r="A37" s="139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39"/>
    </row>
    <row r="38" spans="1:19" s="53" customFormat="1" ht="13.5" customHeight="1">
      <c r="A38" s="139"/>
      <c r="B38" s="217" t="s">
        <v>161</v>
      </c>
      <c r="C38" s="217"/>
      <c r="D38" s="217"/>
      <c r="E38" s="217"/>
      <c r="F38" s="217"/>
      <c r="G38" s="217"/>
      <c r="H38" s="217"/>
      <c r="I38" s="217"/>
      <c r="J38" s="217"/>
      <c r="K38" s="217" t="s">
        <v>161</v>
      </c>
      <c r="L38" s="217"/>
      <c r="M38" s="217"/>
      <c r="N38" s="217"/>
      <c r="O38" s="217"/>
      <c r="P38" s="217"/>
      <c r="Q38" s="217"/>
      <c r="R38" s="217"/>
      <c r="S38" s="139"/>
    </row>
    <row r="39" spans="1:19" s="53" customFormat="1" ht="10.199999999999999">
      <c r="A39" s="139">
        <v>2000</v>
      </c>
      <c r="B39" s="142">
        <f t="shared" ref="B39:B53" si="1">B6/B$16*100</f>
        <v>89.281620685059309</v>
      </c>
      <c r="C39" s="142">
        <f t="shared" ref="C39:R53" si="2">C6/C$16*100</f>
        <v>87.977354056508034</v>
      </c>
      <c r="D39" s="142">
        <f t="shared" si="2"/>
        <v>91.923098639263728</v>
      </c>
      <c r="E39" s="142">
        <f t="shared" si="2"/>
        <v>86.995578637097339</v>
      </c>
      <c r="F39" s="142">
        <f t="shared" si="2"/>
        <v>87.576083064804862</v>
      </c>
      <c r="G39" s="142">
        <f t="shared" si="2"/>
        <v>87.769123979387757</v>
      </c>
      <c r="H39" s="142">
        <f t="shared" si="2"/>
        <v>88.11029153494907</v>
      </c>
      <c r="I39" s="142">
        <f t="shared" si="2"/>
        <v>86.132391223503163</v>
      </c>
      <c r="J39" s="142">
        <f t="shared" si="2"/>
        <v>91.083451726480945</v>
      </c>
      <c r="K39" s="142">
        <f t="shared" si="2"/>
        <v>90.306122448979593</v>
      </c>
      <c r="L39" s="142">
        <f t="shared" si="2"/>
        <v>91.957583700702969</v>
      </c>
      <c r="M39" s="142">
        <f t="shared" si="2"/>
        <v>90.653821300593322</v>
      </c>
      <c r="N39" s="142">
        <f t="shared" si="2"/>
        <v>85.253735601440752</v>
      </c>
      <c r="O39" s="142">
        <f t="shared" si="2"/>
        <v>84.480742527223569</v>
      </c>
      <c r="P39" s="142">
        <f t="shared" si="2"/>
        <v>92.084273411929189</v>
      </c>
      <c r="Q39" s="142">
        <f t="shared" si="2"/>
        <v>84.030501089324616</v>
      </c>
      <c r="R39" s="142">
        <f t="shared" si="2"/>
        <v>88.891738622438794</v>
      </c>
      <c r="S39" s="139">
        <v>2000</v>
      </c>
    </row>
    <row r="40" spans="1:19" s="53" customFormat="1" ht="10.199999999999999">
      <c r="A40" s="139">
        <v>2001</v>
      </c>
      <c r="B40" s="142">
        <f t="shared" si="1"/>
        <v>91.048913767826207</v>
      </c>
      <c r="C40" s="142">
        <f t="shared" ref="C40:Q40" si="3">C7/C$16*100</f>
        <v>89.718528013673023</v>
      </c>
      <c r="D40" s="142">
        <f t="shared" si="3"/>
        <v>93.120094856303993</v>
      </c>
      <c r="E40" s="142">
        <f t="shared" si="3"/>
        <v>88.848340234402414</v>
      </c>
      <c r="F40" s="142">
        <f t="shared" si="3"/>
        <v>89.341485582087088</v>
      </c>
      <c r="G40" s="142">
        <f t="shared" si="3"/>
        <v>89.743288077366529</v>
      </c>
      <c r="H40" s="142">
        <f t="shared" si="3"/>
        <v>89.858999448040549</v>
      </c>
      <c r="I40" s="142">
        <f t="shared" si="3"/>
        <v>87.869096318333945</v>
      </c>
      <c r="J40" s="142">
        <f t="shared" si="3"/>
        <v>92.377540305145473</v>
      </c>
      <c r="K40" s="142">
        <f t="shared" si="3"/>
        <v>91.585814653730353</v>
      </c>
      <c r="L40" s="142">
        <f t="shared" si="3"/>
        <v>93.110330036935537</v>
      </c>
      <c r="M40" s="142">
        <f t="shared" si="3"/>
        <v>93.561651882746872</v>
      </c>
      <c r="N40" s="142">
        <f t="shared" si="3"/>
        <v>86.922720302414319</v>
      </c>
      <c r="O40" s="142">
        <f t="shared" si="3"/>
        <v>86.052035372359853</v>
      </c>
      <c r="P40" s="142">
        <f t="shared" si="3"/>
        <v>93.523785312529796</v>
      </c>
      <c r="Q40" s="142">
        <f t="shared" si="3"/>
        <v>86.176470588235304</v>
      </c>
      <c r="R40" s="142">
        <f t="shared" si="2"/>
        <v>90.573081416887518</v>
      </c>
      <c r="S40" s="139">
        <v>2001</v>
      </c>
    </row>
    <row r="41" spans="1:19" s="53" customFormat="1" ht="10.199999999999999">
      <c r="A41" s="139">
        <v>2002</v>
      </c>
      <c r="B41" s="142">
        <f t="shared" si="1"/>
        <v>91.984539517526315</v>
      </c>
      <c r="C41" s="142">
        <f t="shared" si="2"/>
        <v>90.698605992629382</v>
      </c>
      <c r="D41" s="142">
        <f t="shared" si="2"/>
        <v>94.240867257636495</v>
      </c>
      <c r="E41" s="142">
        <f t="shared" si="2"/>
        <v>90.95375114043091</v>
      </c>
      <c r="F41" s="142">
        <f t="shared" si="2"/>
        <v>89.930871133878654</v>
      </c>
      <c r="G41" s="142">
        <f t="shared" si="2"/>
        <v>91.418621614626232</v>
      </c>
      <c r="H41" s="142">
        <f t="shared" si="2"/>
        <v>91.316674193386532</v>
      </c>
      <c r="I41" s="142">
        <f t="shared" si="2"/>
        <v>90.00371885459279</v>
      </c>
      <c r="J41" s="142">
        <f t="shared" si="2"/>
        <v>93.001420717771325</v>
      </c>
      <c r="K41" s="142">
        <f t="shared" si="2"/>
        <v>92.678710828593736</v>
      </c>
      <c r="L41" s="142">
        <f t="shared" si="2"/>
        <v>93.229476945073273</v>
      </c>
      <c r="M41" s="142">
        <f t="shared" si="2"/>
        <v>92.786230394172591</v>
      </c>
      <c r="N41" s="142">
        <f t="shared" si="2"/>
        <v>88.281445026924871</v>
      </c>
      <c r="O41" s="142">
        <f t="shared" si="2"/>
        <v>88.153182781553753</v>
      </c>
      <c r="P41" s="142">
        <f t="shared" si="2"/>
        <v>94.912453525691959</v>
      </c>
      <c r="Q41" s="142">
        <f t="shared" si="2"/>
        <v>88.63108206245461</v>
      </c>
      <c r="R41" s="142">
        <f t="shared" si="2"/>
        <v>91.712974836852752</v>
      </c>
      <c r="S41" s="139">
        <v>2002</v>
      </c>
    </row>
    <row r="42" spans="1:19" s="53" customFormat="1" ht="10.199999999999999">
      <c r="A42" s="139">
        <v>2003</v>
      </c>
      <c r="B42" s="142">
        <f t="shared" si="1"/>
        <v>93.719845395175255</v>
      </c>
      <c r="C42" s="142">
        <f t="shared" si="2"/>
        <v>92.073919777813387</v>
      </c>
      <c r="D42" s="142">
        <f t="shared" si="2"/>
        <v>95.093444751849134</v>
      </c>
      <c r="E42" s="142">
        <f t="shared" si="2"/>
        <v>91.648536739420308</v>
      </c>
      <c r="F42" s="142">
        <f t="shared" si="2"/>
        <v>92.376545760004404</v>
      </c>
      <c r="G42" s="142">
        <f t="shared" si="2"/>
        <v>92.519823995858729</v>
      </c>
      <c r="H42" s="142">
        <f t="shared" si="2"/>
        <v>93.351397460986504</v>
      </c>
      <c r="I42" s="142">
        <f t="shared" si="2"/>
        <v>91.599107474897735</v>
      </c>
      <c r="J42" s="142">
        <f t="shared" si="2"/>
        <v>94.412872938414978</v>
      </c>
      <c r="K42" s="142">
        <f t="shared" si="2"/>
        <v>93.665662986506078</v>
      </c>
      <c r="L42" s="142">
        <f t="shared" si="2"/>
        <v>94.677111878946747</v>
      </c>
      <c r="M42" s="142">
        <f t="shared" si="2"/>
        <v>94.254831698290559</v>
      </c>
      <c r="N42" s="142">
        <f t="shared" si="2"/>
        <v>89.957562141150461</v>
      </c>
      <c r="O42" s="142">
        <f t="shared" si="2"/>
        <v>89.326171161295036</v>
      </c>
      <c r="P42" s="142">
        <f t="shared" si="2"/>
        <v>96.065969684451375</v>
      </c>
      <c r="Q42" s="142">
        <f t="shared" si="2"/>
        <v>90.849673202614383</v>
      </c>
      <c r="R42" s="142">
        <f t="shared" si="2"/>
        <v>93.117893476959907</v>
      </c>
      <c r="S42" s="139">
        <v>2003</v>
      </c>
    </row>
    <row r="43" spans="1:19" s="53" customFormat="1" ht="10.199999999999999">
      <c r="A43" s="139">
        <v>2004</v>
      </c>
      <c r="B43" s="142">
        <f t="shared" si="1"/>
        <v>93.807810209249638</v>
      </c>
      <c r="C43" s="142">
        <f t="shared" si="2"/>
        <v>92.632056828499714</v>
      </c>
      <c r="D43" s="142">
        <f t="shared" si="2"/>
        <v>95.175314776127834</v>
      </c>
      <c r="E43" s="142">
        <f t="shared" si="2"/>
        <v>91.760825321075174</v>
      </c>
      <c r="F43" s="142">
        <f t="shared" si="2"/>
        <v>92.390316450466827</v>
      </c>
      <c r="G43" s="142">
        <f t="shared" si="2"/>
        <v>92.802183580790128</v>
      </c>
      <c r="H43" s="142">
        <f t="shared" si="2"/>
        <v>93.115560238847905</v>
      </c>
      <c r="I43" s="142">
        <f t="shared" si="2"/>
        <v>91.881740423949424</v>
      </c>
      <c r="J43" s="142">
        <f t="shared" si="2"/>
        <v>93.971215022546176</v>
      </c>
      <c r="K43" s="142">
        <f t="shared" si="2"/>
        <v>93.908219025315049</v>
      </c>
      <c r="L43" s="142">
        <f t="shared" si="2"/>
        <v>94.343500536161088</v>
      </c>
      <c r="M43" s="142">
        <f t="shared" si="2"/>
        <v>95.400340715502551</v>
      </c>
      <c r="N43" s="142">
        <f t="shared" si="2"/>
        <v>90.720730359117013</v>
      </c>
      <c r="O43" s="142">
        <f t="shared" si="2"/>
        <v>90.217788496674714</v>
      </c>
      <c r="P43" s="142">
        <f t="shared" si="2"/>
        <v>95.452667704725286</v>
      </c>
      <c r="Q43" s="142">
        <f t="shared" si="2"/>
        <v>91.496005809731301</v>
      </c>
      <c r="R43" s="142">
        <f t="shared" si="2"/>
        <v>93.294576957054517</v>
      </c>
      <c r="S43" s="139">
        <v>2004</v>
      </c>
    </row>
    <row r="44" spans="1:19" s="53" customFormat="1" ht="10.199999999999999">
      <c r="A44" s="139">
        <v>2005</v>
      </c>
      <c r="B44" s="142">
        <f t="shared" si="1"/>
        <v>94.133013461282161</v>
      </c>
      <c r="C44" s="142">
        <f t="shared" si="2"/>
        <v>92.85905036586017</v>
      </c>
      <c r="D44" s="142">
        <f t="shared" si="2"/>
        <v>95.155553046129526</v>
      </c>
      <c r="E44" s="142">
        <f t="shared" si="2"/>
        <v>92.834584883149702</v>
      </c>
      <c r="F44" s="142">
        <f t="shared" si="2"/>
        <v>93.514004792200282</v>
      </c>
      <c r="G44" s="142">
        <f t="shared" si="2"/>
        <v>93.724558224899411</v>
      </c>
      <c r="H44" s="142">
        <f t="shared" si="2"/>
        <v>93.301219328616597</v>
      </c>
      <c r="I44" s="142">
        <f t="shared" si="2"/>
        <v>92.592041651171442</v>
      </c>
      <c r="J44" s="142">
        <f t="shared" si="2"/>
        <v>93.31953795787264</v>
      </c>
      <c r="K44" s="142">
        <f t="shared" si="2"/>
        <v>94.145199063231857</v>
      </c>
      <c r="L44" s="142">
        <f t="shared" si="2"/>
        <v>93.90563564875491</v>
      </c>
      <c r="M44" s="142">
        <f t="shared" si="2"/>
        <v>95.388591905069603</v>
      </c>
      <c r="N44" s="142">
        <f t="shared" si="2"/>
        <v>90.799186904889268</v>
      </c>
      <c r="O44" s="142">
        <f t="shared" si="2"/>
        <v>90.868230651172993</v>
      </c>
      <c r="P44" s="142">
        <f t="shared" si="2"/>
        <v>95.322380755664298</v>
      </c>
      <c r="Q44" s="142">
        <f t="shared" si="2"/>
        <v>91.986201888162682</v>
      </c>
      <c r="R44" s="142">
        <f t="shared" si="2"/>
        <v>93.52255564104756</v>
      </c>
      <c r="S44" s="139">
        <v>2005</v>
      </c>
    </row>
    <row r="45" spans="1:19" s="53" customFormat="1" ht="10.199999999999999">
      <c r="A45" s="139">
        <v>2006</v>
      </c>
      <c r="B45" s="142">
        <f t="shared" si="1"/>
        <v>95.823004131680662</v>
      </c>
      <c r="C45" s="142">
        <f t="shared" si="2"/>
        <v>94.015382150296418</v>
      </c>
      <c r="D45" s="142">
        <f t="shared" si="2"/>
        <v>94.8111343233019</v>
      </c>
      <c r="E45" s="142">
        <f t="shared" si="2"/>
        <v>93.469717173134953</v>
      </c>
      <c r="F45" s="142">
        <f t="shared" si="2"/>
        <v>94.731333829078196</v>
      </c>
      <c r="G45" s="142">
        <f t="shared" si="2"/>
        <v>94.945763429727762</v>
      </c>
      <c r="H45" s="142">
        <f t="shared" si="2"/>
        <v>94.831652365898947</v>
      </c>
      <c r="I45" s="142">
        <f t="shared" si="2"/>
        <v>92.63666790628487</v>
      </c>
      <c r="J45" s="142">
        <f t="shared" si="2"/>
        <v>95.19426771264439</v>
      </c>
      <c r="K45" s="142">
        <f t="shared" si="2"/>
        <v>94.290175086428022</v>
      </c>
      <c r="L45" s="142">
        <f t="shared" si="2"/>
        <v>94.826045514118903</v>
      </c>
      <c r="M45" s="142">
        <f t="shared" si="2"/>
        <v>96.322622334488628</v>
      </c>
      <c r="N45" s="142">
        <f t="shared" si="2"/>
        <v>91.815555793302664</v>
      </c>
      <c r="O45" s="142">
        <f t="shared" si="2"/>
        <v>91.485785281005633</v>
      </c>
      <c r="P45" s="142">
        <f t="shared" si="2"/>
        <v>95.064984588007235</v>
      </c>
      <c r="Q45" s="142">
        <f t="shared" si="2"/>
        <v>93.100944081336237</v>
      </c>
      <c r="R45" s="142">
        <f t="shared" si="2"/>
        <v>94.468667179618706</v>
      </c>
      <c r="S45" s="139">
        <v>2006</v>
      </c>
    </row>
    <row r="46" spans="1:19" s="53" customFormat="1" ht="10.199999999999999">
      <c r="A46" s="139">
        <v>2007</v>
      </c>
      <c r="B46" s="142">
        <f t="shared" si="1"/>
        <v>96.753298680527791</v>
      </c>
      <c r="C46" s="142">
        <f t="shared" si="2"/>
        <v>95.39336644768467</v>
      </c>
      <c r="D46" s="142">
        <f t="shared" si="2"/>
        <v>94.99181299757214</v>
      </c>
      <c r="E46" s="142">
        <f t="shared" si="2"/>
        <v>94.606639062390343</v>
      </c>
      <c r="F46" s="142">
        <f t="shared" si="2"/>
        <v>95.01501005260404</v>
      </c>
      <c r="G46" s="142">
        <f t="shared" si="2"/>
        <v>95.856373091131559</v>
      </c>
      <c r="H46" s="142">
        <f t="shared" si="2"/>
        <v>96.339505243614838</v>
      </c>
      <c r="I46" s="142">
        <f t="shared" si="2"/>
        <v>93.573819263666792</v>
      </c>
      <c r="J46" s="142">
        <f t="shared" si="2"/>
        <v>95.240595466057201</v>
      </c>
      <c r="K46" s="142">
        <f t="shared" si="2"/>
        <v>94.733467157354738</v>
      </c>
      <c r="L46" s="142">
        <f t="shared" si="2"/>
        <v>95.409865363993802</v>
      </c>
      <c r="M46" s="142">
        <f t="shared" si="2"/>
        <v>97.347706044762973</v>
      </c>
      <c r="N46" s="142">
        <f t="shared" si="2"/>
        <v>92.917513640740339</v>
      </c>
      <c r="O46" s="142">
        <f t="shared" si="2"/>
        <v>91.811006358254758</v>
      </c>
      <c r="P46" s="142">
        <f t="shared" si="2"/>
        <v>96.005592805618221</v>
      </c>
      <c r="Q46" s="142">
        <f t="shared" si="2"/>
        <v>94.045025417574436</v>
      </c>
      <c r="R46" s="142">
        <f t="shared" si="2"/>
        <v>95.295089909093505</v>
      </c>
      <c r="S46" s="139">
        <v>2007</v>
      </c>
    </row>
    <row r="47" spans="1:19" s="53" customFormat="1" ht="10.199999999999999">
      <c r="A47" s="139">
        <v>2008</v>
      </c>
      <c r="B47" s="142">
        <f t="shared" si="1"/>
        <v>98.214047714247627</v>
      </c>
      <c r="C47" s="142">
        <f t="shared" si="2"/>
        <v>97.79682743150137</v>
      </c>
      <c r="D47" s="142">
        <f t="shared" si="2"/>
        <v>96.547343458867374</v>
      </c>
      <c r="E47" s="142">
        <f t="shared" si="2"/>
        <v>96.53309004140641</v>
      </c>
      <c r="F47" s="142">
        <f t="shared" si="2"/>
        <v>97.35051915503044</v>
      </c>
      <c r="G47" s="142">
        <f t="shared" si="2"/>
        <v>97.802301230617189</v>
      </c>
      <c r="H47" s="142">
        <f t="shared" si="2"/>
        <v>98.926187967283866</v>
      </c>
      <c r="I47" s="142">
        <f t="shared" si="2"/>
        <v>95.314243213090364</v>
      </c>
      <c r="J47" s="142">
        <f t="shared" si="2"/>
        <v>96.645870652912464</v>
      </c>
      <c r="K47" s="142">
        <f t="shared" si="2"/>
        <v>96.877439500390324</v>
      </c>
      <c r="L47" s="142">
        <f t="shared" si="2"/>
        <v>96.926009770046463</v>
      </c>
      <c r="M47" s="142">
        <f t="shared" si="2"/>
        <v>97.095106620454672</v>
      </c>
      <c r="N47" s="142">
        <f t="shared" si="2"/>
        <v>95.609999643379339</v>
      </c>
      <c r="O47" s="142">
        <f t="shared" si="2"/>
        <v>94.562595921946951</v>
      </c>
      <c r="P47" s="142">
        <f t="shared" si="2"/>
        <v>97.406971940639991</v>
      </c>
      <c r="Q47" s="142">
        <f t="shared" si="2"/>
        <v>96.437908496732021</v>
      </c>
      <c r="R47" s="142">
        <f t="shared" si="2"/>
        <v>97.304152061782219</v>
      </c>
      <c r="S47" s="139">
        <v>2008</v>
      </c>
    </row>
    <row r="48" spans="1:19" s="53" customFormat="1" ht="10.199999999999999">
      <c r="A48" s="139">
        <v>2009</v>
      </c>
      <c r="B48" s="142">
        <f t="shared" si="1"/>
        <v>96.886578701852585</v>
      </c>
      <c r="C48" s="142">
        <f t="shared" si="2"/>
        <v>97.249372429632004</v>
      </c>
      <c r="D48" s="142">
        <f t="shared" si="2"/>
        <v>97.507198915927944</v>
      </c>
      <c r="E48" s="142">
        <f t="shared" si="2"/>
        <v>97.613867639834368</v>
      </c>
      <c r="F48" s="142">
        <f t="shared" si="2"/>
        <v>97.953675397284428</v>
      </c>
      <c r="G48" s="142">
        <f t="shared" si="2"/>
        <v>98.755264829760705</v>
      </c>
      <c r="H48" s="142">
        <f t="shared" si="2"/>
        <v>98.308996939133934</v>
      </c>
      <c r="I48" s="142">
        <f t="shared" si="2"/>
        <v>97.281517292673854</v>
      </c>
      <c r="J48" s="142">
        <f t="shared" si="2"/>
        <v>97.603310890110578</v>
      </c>
      <c r="K48" s="142">
        <f t="shared" si="2"/>
        <v>97.602319616371133</v>
      </c>
      <c r="L48" s="142">
        <f t="shared" si="2"/>
        <v>98.084713451685928</v>
      </c>
      <c r="M48" s="142">
        <f t="shared" si="2"/>
        <v>96.319685131880391</v>
      </c>
      <c r="N48" s="142">
        <f t="shared" si="2"/>
        <v>96.972290574515881</v>
      </c>
      <c r="O48" s="142">
        <f t="shared" si="2"/>
        <v>96.970693561353499</v>
      </c>
      <c r="P48" s="142">
        <f t="shared" si="2"/>
        <v>97.998029807111763</v>
      </c>
      <c r="Q48" s="142">
        <f t="shared" si="2"/>
        <v>97.33115468409585</v>
      </c>
      <c r="R48" s="142">
        <f t="shared" si="2"/>
        <v>97.503633410276137</v>
      </c>
      <c r="S48" s="139">
        <v>2009</v>
      </c>
    </row>
    <row r="49" spans="1:19" s="53" customFormat="1" ht="10.199999999999999">
      <c r="A49" s="139">
        <v>2010</v>
      </c>
      <c r="B49" s="143">
        <f t="shared" si="1"/>
        <v>100</v>
      </c>
      <c r="C49" s="143">
        <f t="shared" si="2"/>
        <v>100</v>
      </c>
      <c r="D49" s="143">
        <f t="shared" si="2"/>
        <v>100</v>
      </c>
      <c r="E49" s="143">
        <f t="shared" si="2"/>
        <v>100</v>
      </c>
      <c r="F49" s="143">
        <f t="shared" si="2"/>
        <v>100</v>
      </c>
      <c r="G49" s="143">
        <f t="shared" si="2"/>
        <v>100</v>
      </c>
      <c r="H49" s="143">
        <f t="shared" si="2"/>
        <v>100</v>
      </c>
      <c r="I49" s="143">
        <f t="shared" si="2"/>
        <v>100</v>
      </c>
      <c r="J49" s="143">
        <f t="shared" si="2"/>
        <v>100</v>
      </c>
      <c r="K49" s="143">
        <f t="shared" si="2"/>
        <v>100</v>
      </c>
      <c r="L49" s="143">
        <f t="shared" si="2"/>
        <v>100</v>
      </c>
      <c r="M49" s="143">
        <f t="shared" si="2"/>
        <v>100</v>
      </c>
      <c r="N49" s="143">
        <f t="shared" si="2"/>
        <v>100</v>
      </c>
      <c r="O49" s="143">
        <f t="shared" si="2"/>
        <v>100</v>
      </c>
      <c r="P49" s="143">
        <f t="shared" si="2"/>
        <v>100</v>
      </c>
      <c r="Q49" s="143">
        <f t="shared" si="2"/>
        <v>100</v>
      </c>
      <c r="R49" s="143">
        <f t="shared" si="2"/>
        <v>100</v>
      </c>
      <c r="S49" s="139">
        <v>2010</v>
      </c>
    </row>
    <row r="50" spans="1:19" s="53" customFormat="1" ht="10.199999999999999">
      <c r="A50" s="139">
        <v>2011</v>
      </c>
      <c r="B50" s="142">
        <f t="shared" si="1"/>
        <v>103.09476209516193</v>
      </c>
      <c r="C50" s="142">
        <f t="shared" si="2"/>
        <v>102.72659296052984</v>
      </c>
      <c r="D50" s="142">
        <f t="shared" si="2"/>
        <v>103.15623059115804</v>
      </c>
      <c r="E50" s="142">
        <f t="shared" si="2"/>
        <v>103.30198610428802</v>
      </c>
      <c r="F50" s="142">
        <f t="shared" si="2"/>
        <v>102.4208873832934</v>
      </c>
      <c r="G50" s="142">
        <f t="shared" si="2"/>
        <v>102.31534859643756</v>
      </c>
      <c r="H50" s="142">
        <f t="shared" si="2"/>
        <v>102.48130864569221</v>
      </c>
      <c r="I50" s="142">
        <f t="shared" si="2"/>
        <v>103.65563406470808</v>
      </c>
      <c r="J50" s="142">
        <f t="shared" si="2"/>
        <v>102.77348817098029</v>
      </c>
      <c r="K50" s="142">
        <f t="shared" si="2"/>
        <v>102.91903646704583</v>
      </c>
      <c r="L50" s="142">
        <f t="shared" si="2"/>
        <v>102.2399618729894</v>
      </c>
      <c r="M50" s="142">
        <f t="shared" si="2"/>
        <v>102.72572402044293</v>
      </c>
      <c r="N50" s="142">
        <f t="shared" si="2"/>
        <v>103.13826183089047</v>
      </c>
      <c r="O50" s="142">
        <f t="shared" si="2"/>
        <v>103.54454432507492</v>
      </c>
      <c r="P50" s="142">
        <f t="shared" si="2"/>
        <v>102.25301089961549</v>
      </c>
      <c r="Q50" s="142">
        <f t="shared" si="2"/>
        <v>103.00653594771241</v>
      </c>
      <c r="R50" s="142">
        <f t="shared" si="2"/>
        <v>102.88393035251204</v>
      </c>
      <c r="S50" s="139">
        <v>2011</v>
      </c>
    </row>
    <row r="51" spans="1:19" s="53" customFormat="1" ht="10.199999999999999">
      <c r="A51" s="139">
        <v>2012</v>
      </c>
      <c r="B51" s="142">
        <f t="shared" si="1"/>
        <v>105.86165533786485</v>
      </c>
      <c r="C51" s="142">
        <f t="shared" si="2"/>
        <v>105.34636543289002</v>
      </c>
      <c r="D51" s="142">
        <f t="shared" si="2"/>
        <v>104.61295240246176</v>
      </c>
      <c r="E51" s="142">
        <f t="shared" si="2"/>
        <v>104.98631482911081</v>
      </c>
      <c r="F51" s="142">
        <f t="shared" si="2"/>
        <v>104.58839406207827</v>
      </c>
      <c r="G51" s="142">
        <f t="shared" si="2"/>
        <v>104.86599684698463</v>
      </c>
      <c r="H51" s="142">
        <f t="shared" si="2"/>
        <v>103.97661699031562</v>
      </c>
      <c r="I51" s="142">
        <f t="shared" si="2"/>
        <v>106.9393826701376</v>
      </c>
      <c r="J51" s="142">
        <f t="shared" si="2"/>
        <v>105.38019642967447</v>
      </c>
      <c r="K51" s="142">
        <f t="shared" si="2"/>
        <v>105.92171294747408</v>
      </c>
      <c r="L51" s="142">
        <f t="shared" si="2"/>
        <v>104.53651852734423</v>
      </c>
      <c r="M51" s="142">
        <f t="shared" si="2"/>
        <v>104.37349468366328</v>
      </c>
      <c r="N51" s="142">
        <f t="shared" si="2"/>
        <v>105.53118647694448</v>
      </c>
      <c r="O51" s="142">
        <f t="shared" si="2"/>
        <v>106.79310092815903</v>
      </c>
      <c r="P51" s="142">
        <f t="shared" si="2"/>
        <v>104.56957640852902</v>
      </c>
      <c r="Q51" s="142">
        <f t="shared" si="2"/>
        <v>106.6158315177923</v>
      </c>
      <c r="R51" s="142">
        <f t="shared" si="2"/>
        <v>105.48003761648286</v>
      </c>
      <c r="S51" s="139">
        <v>2012</v>
      </c>
    </row>
    <row r="52" spans="1:19" s="53" customFormat="1" ht="10.199999999999999">
      <c r="A52" s="139">
        <v>2013</v>
      </c>
      <c r="B52" s="142">
        <f t="shared" si="1"/>
        <v>107.97014527522325</v>
      </c>
      <c r="C52" s="142">
        <f t="shared" si="2"/>
        <v>107.17566629279496</v>
      </c>
      <c r="D52" s="142">
        <f t="shared" si="2"/>
        <v>106.26729151374852</v>
      </c>
      <c r="E52" s="142">
        <f t="shared" si="2"/>
        <v>107.64965962523685</v>
      </c>
      <c r="F52" s="142">
        <f t="shared" si="2"/>
        <v>107.10016800242363</v>
      </c>
      <c r="G52" s="142">
        <f t="shared" si="2"/>
        <v>106.44015153297725</v>
      </c>
      <c r="H52" s="142">
        <f t="shared" si="2"/>
        <v>106.0163580711526</v>
      </c>
      <c r="I52" s="142">
        <f t="shared" si="2"/>
        <v>108.17404239494235</v>
      </c>
      <c r="J52" s="142">
        <f t="shared" si="2"/>
        <v>107.58230897523009</v>
      </c>
      <c r="K52" s="142">
        <f t="shared" si="2"/>
        <v>107.26831716293074</v>
      </c>
      <c r="L52" s="142">
        <f t="shared" si="2"/>
        <v>107.88752531871796</v>
      </c>
      <c r="M52" s="142">
        <f t="shared" si="2"/>
        <v>107.24314163190978</v>
      </c>
      <c r="N52" s="142">
        <f t="shared" si="2"/>
        <v>107.82782354409615</v>
      </c>
      <c r="O52" s="142">
        <f t="shared" si="2"/>
        <v>108.52152305780895</v>
      </c>
      <c r="P52" s="142">
        <f t="shared" si="2"/>
        <v>106.79716546442531</v>
      </c>
      <c r="Q52" s="142">
        <f t="shared" si="2"/>
        <v>109.31009440813362</v>
      </c>
      <c r="R52" s="142">
        <f t="shared" si="2"/>
        <v>107.45490296657263</v>
      </c>
      <c r="S52" s="139">
        <v>2013</v>
      </c>
    </row>
    <row r="53" spans="1:19" s="53" customFormat="1" ht="10.199999999999999">
      <c r="A53" s="139">
        <v>2014</v>
      </c>
      <c r="B53" s="142">
        <f t="shared" si="1"/>
        <v>110.03065440490471</v>
      </c>
      <c r="C53" s="142">
        <f t="shared" si="2"/>
        <v>110.12124125407252</v>
      </c>
      <c r="D53" s="142">
        <f t="shared" si="2"/>
        <v>108.76856191067699</v>
      </c>
      <c r="E53" s="142">
        <f t="shared" si="2"/>
        <v>110.77619482068917</v>
      </c>
      <c r="F53" s="142">
        <f t="shared" si="2"/>
        <v>109.24288743837616</v>
      </c>
      <c r="G53" s="142">
        <f t="shared" si="2"/>
        <v>110.32965481540742</v>
      </c>
      <c r="H53" s="142">
        <f t="shared" si="2"/>
        <v>108.34713231973505</v>
      </c>
      <c r="I53" s="142">
        <f t="shared" si="2"/>
        <v>112.27593901078467</v>
      </c>
      <c r="J53" s="142">
        <f t="shared" si="2"/>
        <v>110.34653159552784</v>
      </c>
      <c r="K53" s="142">
        <f t="shared" si="2"/>
        <v>109.72175755548122</v>
      </c>
      <c r="L53" s="142">
        <f t="shared" si="2"/>
        <v>110.8989634218992</v>
      </c>
      <c r="M53" s="142">
        <f t="shared" si="2"/>
        <v>109.57528050284908</v>
      </c>
      <c r="N53" s="142">
        <f t="shared" si="2"/>
        <v>110.90189365571841</v>
      </c>
      <c r="O53" s="142">
        <f t="shared" si="2"/>
        <v>112.47898852590805</v>
      </c>
      <c r="P53" s="142">
        <f t="shared" si="2"/>
        <v>108.78324700498905</v>
      </c>
      <c r="Q53" s="142">
        <f t="shared" si="2"/>
        <v>114.42992011619462</v>
      </c>
      <c r="R53" s="142">
        <f t="shared" si="2"/>
        <v>110.18209797383945</v>
      </c>
      <c r="S53" s="139">
        <v>2014</v>
      </c>
    </row>
    <row r="54" spans="1:19" s="53" customFormat="1" ht="9" customHeight="1">
      <c r="A54" s="139"/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39"/>
    </row>
    <row r="55" spans="1:19" s="53" customFormat="1" ht="13.5" customHeight="1">
      <c r="A55" s="139"/>
      <c r="B55" s="218" t="s">
        <v>196</v>
      </c>
      <c r="C55" s="218"/>
      <c r="D55" s="218"/>
      <c r="E55" s="218"/>
      <c r="F55" s="218"/>
      <c r="G55" s="218"/>
      <c r="H55" s="218"/>
      <c r="I55" s="218"/>
      <c r="J55" s="218"/>
      <c r="K55" s="218" t="s">
        <v>196</v>
      </c>
      <c r="L55" s="218"/>
      <c r="M55" s="218"/>
      <c r="N55" s="218"/>
      <c r="O55" s="218"/>
      <c r="P55" s="218"/>
      <c r="Q55" s="218"/>
      <c r="R55" s="218"/>
      <c r="S55" s="139"/>
    </row>
    <row r="56" spans="1:19" s="53" customFormat="1" ht="10.199999999999999">
      <c r="A56" s="139">
        <v>2000</v>
      </c>
      <c r="B56" s="159">
        <f t="shared" ref="B56:B70" si="4">B6/$R6*100</f>
        <v>107.37665501875419</v>
      </c>
      <c r="C56" s="159">
        <f t="shared" ref="C56:R70" si="5">C6/$R6*100</f>
        <v>105.61343891257653</v>
      </c>
      <c r="D56" s="159">
        <f t="shared" si="5"/>
        <v>104.38559933318372</v>
      </c>
      <c r="E56" s="159">
        <f t="shared" si="5"/>
        <v>79.479370371557721</v>
      </c>
      <c r="F56" s="159">
        <f t="shared" si="5"/>
        <v>101.93953771679543</v>
      </c>
      <c r="G56" s="159">
        <f t="shared" si="5"/>
        <v>119.58131632096945</v>
      </c>
      <c r="H56" s="159">
        <f t="shared" si="5"/>
        <v>112.58615715064278</v>
      </c>
      <c r="I56" s="159">
        <f t="shared" si="5"/>
        <v>74.250633154874492</v>
      </c>
      <c r="J56" s="159">
        <f t="shared" si="5"/>
        <v>94.543647613246563</v>
      </c>
      <c r="K56" s="159">
        <f t="shared" si="5"/>
        <v>103.84060526400154</v>
      </c>
      <c r="L56" s="159">
        <f t="shared" si="5"/>
        <v>98.970922963485393</v>
      </c>
      <c r="M56" s="159">
        <f t="shared" si="5"/>
        <v>98.945276183759177</v>
      </c>
      <c r="N56" s="159">
        <f t="shared" si="5"/>
        <v>76.63898951687878</v>
      </c>
      <c r="O56" s="159">
        <f t="shared" si="5"/>
        <v>74.11598756131184</v>
      </c>
      <c r="P56" s="159">
        <f t="shared" si="5"/>
        <v>92.89904786330267</v>
      </c>
      <c r="Q56" s="159">
        <f t="shared" si="5"/>
        <v>74.189722053024724</v>
      </c>
      <c r="R56" s="143">
        <f t="shared" si="5"/>
        <v>100</v>
      </c>
      <c r="S56" s="139">
        <v>2000</v>
      </c>
    </row>
    <row r="57" spans="1:19" s="53" customFormat="1" ht="10.199999999999999">
      <c r="A57" s="139">
        <v>2001</v>
      </c>
      <c r="B57" s="159">
        <f t="shared" si="4"/>
        <v>107.46940188150897</v>
      </c>
      <c r="C57" s="159">
        <f t="shared" ref="C57:Q57" si="6">C7/$R7*100</f>
        <v>105.70430733410943</v>
      </c>
      <c r="D57" s="159">
        <f t="shared" si="6"/>
        <v>103.78189598212882</v>
      </c>
      <c r="E57" s="159">
        <f t="shared" si="6"/>
        <v>79.665229839851492</v>
      </c>
      <c r="F57" s="159">
        <f t="shared" si="6"/>
        <v>102.06399647610358</v>
      </c>
      <c r="G57" s="159">
        <f t="shared" si="6"/>
        <v>120.00125853443664</v>
      </c>
      <c r="H57" s="159">
        <f t="shared" si="6"/>
        <v>112.68917345750873</v>
      </c>
      <c r="I57" s="159">
        <f t="shared" si="6"/>
        <v>74.341629172828235</v>
      </c>
      <c r="J57" s="159">
        <f t="shared" si="6"/>
        <v>94.106912500393292</v>
      </c>
      <c r="K57" s="159">
        <f t="shared" si="6"/>
        <v>103.35714060975994</v>
      </c>
      <c r="L57" s="159">
        <f t="shared" si="6"/>
        <v>98.351319887990442</v>
      </c>
      <c r="M57" s="159">
        <f t="shared" si="6"/>
        <v>100.22338986250512</v>
      </c>
      <c r="N57" s="159">
        <f t="shared" si="6"/>
        <v>76.688795897177741</v>
      </c>
      <c r="O57" s="159">
        <f t="shared" si="6"/>
        <v>74.093068621590163</v>
      </c>
      <c r="P57" s="159">
        <f t="shared" si="6"/>
        <v>92.599817512506689</v>
      </c>
      <c r="Q57" s="159">
        <f t="shared" si="6"/>
        <v>74.671994462448481</v>
      </c>
      <c r="R57" s="143">
        <f t="shared" si="5"/>
        <v>100</v>
      </c>
      <c r="S57" s="139">
        <v>2001</v>
      </c>
    </row>
    <row r="58" spans="1:19" s="53" customFormat="1" ht="10.199999999999999">
      <c r="A58" s="139">
        <v>2002</v>
      </c>
      <c r="B58" s="159">
        <f t="shared" si="4"/>
        <v>107.22431097163098</v>
      </c>
      <c r="C58" s="159">
        <f t="shared" si="5"/>
        <v>105.53087033527018</v>
      </c>
      <c r="D58" s="159">
        <f t="shared" si="5"/>
        <v>103.72556939999377</v>
      </c>
      <c r="E58" s="159">
        <f t="shared" si="5"/>
        <v>80.539415219215115</v>
      </c>
      <c r="F58" s="159">
        <f t="shared" si="5"/>
        <v>101.46039834695335</v>
      </c>
      <c r="G58" s="159">
        <f t="shared" si="5"/>
        <v>120.72212037411056</v>
      </c>
      <c r="H58" s="159">
        <f t="shared" si="5"/>
        <v>113.09386943417333</v>
      </c>
      <c r="I58" s="159">
        <f t="shared" si="5"/>
        <v>75.20119317652177</v>
      </c>
      <c r="J58" s="159">
        <f t="shared" si="5"/>
        <v>93.564925581828916</v>
      </c>
      <c r="K58" s="159">
        <f t="shared" si="5"/>
        <v>103.2905571264332</v>
      </c>
      <c r="L58" s="159">
        <f t="shared" si="5"/>
        <v>97.253208215517503</v>
      </c>
      <c r="M58" s="159">
        <f t="shared" si="5"/>
        <v>98.157412298418421</v>
      </c>
      <c r="N58" s="159">
        <f t="shared" si="5"/>
        <v>76.919491657086041</v>
      </c>
      <c r="O58" s="159">
        <f t="shared" si="5"/>
        <v>74.958829195538016</v>
      </c>
      <c r="P58" s="159">
        <f t="shared" si="5"/>
        <v>92.806761333623342</v>
      </c>
      <c r="Q58" s="159">
        <f t="shared" si="5"/>
        <v>75.844389895286341</v>
      </c>
      <c r="R58" s="143">
        <f t="shared" si="5"/>
        <v>100</v>
      </c>
      <c r="S58" s="139">
        <v>2002</v>
      </c>
    </row>
    <row r="59" spans="1:19" s="53" customFormat="1" ht="10.199999999999999">
      <c r="A59" s="139">
        <v>2003</v>
      </c>
      <c r="B59" s="159">
        <f t="shared" si="4"/>
        <v>107.59884930836088</v>
      </c>
      <c r="C59" s="159">
        <f t="shared" si="5"/>
        <v>105.51475088750153</v>
      </c>
      <c r="D59" s="159">
        <f t="shared" si="5"/>
        <v>103.08483290488432</v>
      </c>
      <c r="E59" s="159">
        <f t="shared" si="5"/>
        <v>79.930224017627609</v>
      </c>
      <c r="F59" s="159">
        <f t="shared" si="5"/>
        <v>102.64720284000491</v>
      </c>
      <c r="G59" s="159">
        <f t="shared" si="5"/>
        <v>120.33296609132084</v>
      </c>
      <c r="H59" s="159">
        <f t="shared" si="5"/>
        <v>113.86950667156324</v>
      </c>
      <c r="I59" s="159">
        <f t="shared" si="5"/>
        <v>75.379483412902431</v>
      </c>
      <c r="J59" s="159">
        <f t="shared" si="5"/>
        <v>93.551842330762639</v>
      </c>
      <c r="K59" s="159">
        <f t="shared" si="5"/>
        <v>102.81552209572776</v>
      </c>
      <c r="L59" s="159">
        <f t="shared" si="5"/>
        <v>97.273228057289757</v>
      </c>
      <c r="M59" s="159">
        <f t="shared" si="5"/>
        <v>98.206634839025583</v>
      </c>
      <c r="N59" s="159">
        <f t="shared" si="5"/>
        <v>77.197331374709265</v>
      </c>
      <c r="O59" s="159">
        <f t="shared" si="5"/>
        <v>74.810258293548785</v>
      </c>
      <c r="P59" s="159">
        <f t="shared" si="5"/>
        <v>92.517443995593098</v>
      </c>
      <c r="Q59" s="159">
        <f t="shared" si="5"/>
        <v>76.569959603378621</v>
      </c>
      <c r="R59" s="143">
        <f t="shared" si="5"/>
        <v>100</v>
      </c>
      <c r="S59" s="139">
        <v>2003</v>
      </c>
    </row>
    <row r="60" spans="1:19" s="53" customFormat="1" ht="10.199999999999999">
      <c r="A60" s="139">
        <v>2004</v>
      </c>
      <c r="B60" s="159">
        <f t="shared" si="4"/>
        <v>107.49587635164029</v>
      </c>
      <c r="C60" s="159">
        <f t="shared" si="5"/>
        <v>105.95332640967683</v>
      </c>
      <c r="D60" s="159">
        <f t="shared" si="5"/>
        <v>102.97819048200867</v>
      </c>
      <c r="E60" s="159">
        <f t="shared" si="5"/>
        <v>79.87659600464292</v>
      </c>
      <c r="F60" s="159">
        <f t="shared" si="5"/>
        <v>102.46807990714156</v>
      </c>
      <c r="G60" s="159">
        <f t="shared" si="5"/>
        <v>120.47162319017654</v>
      </c>
      <c r="H60" s="159">
        <f t="shared" si="5"/>
        <v>113.36672979412303</v>
      </c>
      <c r="I60" s="159">
        <f t="shared" si="5"/>
        <v>75.468874091270095</v>
      </c>
      <c r="J60" s="159">
        <f t="shared" si="5"/>
        <v>92.937870364713788</v>
      </c>
      <c r="K60" s="159">
        <f t="shared" si="5"/>
        <v>102.88655385179301</v>
      </c>
      <c r="L60" s="159">
        <f t="shared" si="5"/>
        <v>96.746899627344376</v>
      </c>
      <c r="M60" s="159">
        <f t="shared" si="5"/>
        <v>99.211924980145398</v>
      </c>
      <c r="N60" s="159">
        <f t="shared" si="5"/>
        <v>77.704807868531972</v>
      </c>
      <c r="O60" s="159">
        <f t="shared" si="5"/>
        <v>75.41389211314069</v>
      </c>
      <c r="P60" s="159">
        <f t="shared" si="5"/>
        <v>91.752703280591362</v>
      </c>
      <c r="Q60" s="159">
        <f t="shared" si="5"/>
        <v>76.968660272466252</v>
      </c>
      <c r="R60" s="143">
        <f t="shared" si="5"/>
        <v>100</v>
      </c>
      <c r="S60" s="139">
        <v>2004</v>
      </c>
    </row>
    <row r="61" spans="1:19" s="53" customFormat="1" ht="10.199999999999999">
      <c r="A61" s="139">
        <v>2005</v>
      </c>
      <c r="B61" s="159">
        <f t="shared" si="4"/>
        <v>107.60558230239504</v>
      </c>
      <c r="C61" s="159">
        <f t="shared" si="5"/>
        <v>105.95404960692304</v>
      </c>
      <c r="D61" s="159">
        <f t="shared" si="5"/>
        <v>102.70583216527515</v>
      </c>
      <c r="E61" s="159">
        <f t="shared" si="5"/>
        <v>80.614297032116525</v>
      </c>
      <c r="F61" s="159">
        <f t="shared" si="5"/>
        <v>103.4615150222439</v>
      </c>
      <c r="G61" s="159">
        <f t="shared" si="5"/>
        <v>121.37241757572063</v>
      </c>
      <c r="H61" s="159">
        <f t="shared" si="5"/>
        <v>113.31586324577975</v>
      </c>
      <c r="I61" s="159">
        <f t="shared" si="5"/>
        <v>75.866902309708081</v>
      </c>
      <c r="J61" s="159">
        <f t="shared" si="5"/>
        <v>92.068377110122483</v>
      </c>
      <c r="K61" s="159">
        <f t="shared" si="5"/>
        <v>102.89475287951734</v>
      </c>
      <c r="L61" s="159">
        <f t="shared" si="5"/>
        <v>96.063136083856421</v>
      </c>
      <c r="M61" s="159">
        <f t="shared" si="5"/>
        <v>98.957888963373762</v>
      </c>
      <c r="N61" s="159">
        <f t="shared" si="5"/>
        <v>77.582424279358889</v>
      </c>
      <c r="O61" s="159">
        <f t="shared" si="5"/>
        <v>75.772441952587002</v>
      </c>
      <c r="P61" s="159">
        <f t="shared" si="5"/>
        <v>91.404107501980619</v>
      </c>
      <c r="Q61" s="159">
        <f t="shared" si="5"/>
        <v>77.192394417697614</v>
      </c>
      <c r="R61" s="143">
        <f t="shared" si="5"/>
        <v>100</v>
      </c>
      <c r="S61" s="139">
        <v>2005</v>
      </c>
    </row>
    <row r="62" spans="1:19" s="53" customFormat="1" ht="10.199999999999999">
      <c r="A62" s="139">
        <v>2006</v>
      </c>
      <c r="B62" s="159">
        <f t="shared" si="4"/>
        <v>108.44042232277526</v>
      </c>
      <c r="C62" s="159">
        <f t="shared" si="5"/>
        <v>106.19909502262443</v>
      </c>
      <c r="D62" s="159">
        <f t="shared" si="5"/>
        <v>101.30920060331825</v>
      </c>
      <c r="E62" s="159">
        <f t="shared" si="5"/>
        <v>80.352941176470594</v>
      </c>
      <c r="F62" s="159">
        <f t="shared" si="5"/>
        <v>103.75867269984917</v>
      </c>
      <c r="G62" s="159">
        <f t="shared" si="5"/>
        <v>121.72247360482655</v>
      </c>
      <c r="H62" s="159">
        <f t="shared" si="5"/>
        <v>114.0211161387632</v>
      </c>
      <c r="I62" s="159">
        <f t="shared" si="5"/>
        <v>75.143288084464558</v>
      </c>
      <c r="J62" s="159">
        <f t="shared" si="5"/>
        <v>92.97737556561087</v>
      </c>
      <c r="K62" s="159">
        <f t="shared" si="5"/>
        <v>102.02111613876319</v>
      </c>
      <c r="L62" s="159">
        <f t="shared" si="5"/>
        <v>96.033182503770746</v>
      </c>
      <c r="M62" s="159">
        <f t="shared" si="5"/>
        <v>98.926093514328812</v>
      </c>
      <c r="N62" s="159">
        <f t="shared" si="5"/>
        <v>77.665158371040718</v>
      </c>
      <c r="O62" s="159">
        <f t="shared" si="5"/>
        <v>75.523378582202113</v>
      </c>
      <c r="P62" s="159">
        <f t="shared" si="5"/>
        <v>90.244343891402707</v>
      </c>
      <c r="Q62" s="159">
        <f t="shared" si="5"/>
        <v>77.345399698340884</v>
      </c>
      <c r="R62" s="143">
        <f t="shared" si="5"/>
        <v>100</v>
      </c>
      <c r="S62" s="139">
        <v>2006</v>
      </c>
    </row>
    <row r="63" spans="1:19" s="53" customFormat="1" ht="10.199999999999999">
      <c r="A63" s="139">
        <v>2007</v>
      </c>
      <c r="B63" s="159">
        <f t="shared" si="4"/>
        <v>108.54366028708134</v>
      </c>
      <c r="C63" s="159">
        <f t="shared" si="5"/>
        <v>106.82117224880383</v>
      </c>
      <c r="D63" s="159">
        <f t="shared" si="5"/>
        <v>100.62200956937799</v>
      </c>
      <c r="E63" s="159">
        <f t="shared" si="5"/>
        <v>80.625</v>
      </c>
      <c r="F63" s="159">
        <f t="shared" si="5"/>
        <v>103.16686602870813</v>
      </c>
      <c r="G63" s="159">
        <f t="shared" si="5"/>
        <v>121.82416267942584</v>
      </c>
      <c r="H63" s="159">
        <f t="shared" si="5"/>
        <v>114.82954545454544</v>
      </c>
      <c r="I63" s="159">
        <f t="shared" si="5"/>
        <v>75.245215311004785</v>
      </c>
      <c r="J63" s="159">
        <f t="shared" si="5"/>
        <v>92.215909090909093</v>
      </c>
      <c r="K63" s="159">
        <f t="shared" si="5"/>
        <v>101.61184210526315</v>
      </c>
      <c r="L63" s="159">
        <f t="shared" si="5"/>
        <v>95.786483253588514</v>
      </c>
      <c r="M63" s="159">
        <f t="shared" si="5"/>
        <v>99.111842105263165</v>
      </c>
      <c r="N63" s="159">
        <f t="shared" si="5"/>
        <v>77.915669856459331</v>
      </c>
      <c r="O63" s="159">
        <f t="shared" si="5"/>
        <v>75.134569377990431</v>
      </c>
      <c r="P63" s="159">
        <f t="shared" si="5"/>
        <v>90.346889952153106</v>
      </c>
      <c r="Q63" s="159">
        <f t="shared" si="5"/>
        <v>77.452153110047846</v>
      </c>
      <c r="R63" s="143">
        <f t="shared" si="5"/>
        <v>100</v>
      </c>
      <c r="S63" s="139">
        <v>2007</v>
      </c>
    </row>
    <row r="64" spans="1:19" s="53" customFormat="1" ht="10.199999999999999">
      <c r="A64" s="139">
        <v>2008</v>
      </c>
      <c r="B64" s="159">
        <f t="shared" si="4"/>
        <v>107.90745350710208</v>
      </c>
      <c r="C64" s="159">
        <f t="shared" si="5"/>
        <v>107.25142773466101</v>
      </c>
      <c r="D64" s="159">
        <f t="shared" si="5"/>
        <v>100.15814907014204</v>
      </c>
      <c r="E64" s="159">
        <f t="shared" si="5"/>
        <v>80.568165177917706</v>
      </c>
      <c r="F64" s="159">
        <f t="shared" si="5"/>
        <v>103.52028115390249</v>
      </c>
      <c r="G64" s="159">
        <f t="shared" si="5"/>
        <v>121.73085371211012</v>
      </c>
      <c r="H64" s="159">
        <f t="shared" si="5"/>
        <v>115.47810806853127</v>
      </c>
      <c r="I64" s="159">
        <f t="shared" si="5"/>
        <v>75.062234587787373</v>
      </c>
      <c r="J64" s="159">
        <f t="shared" si="5"/>
        <v>91.644457460828818</v>
      </c>
      <c r="K64" s="159">
        <f t="shared" si="5"/>
        <v>101.76599794991945</v>
      </c>
      <c r="L64" s="159">
        <f t="shared" si="5"/>
        <v>95.299458193000447</v>
      </c>
      <c r="M64" s="159">
        <f t="shared" si="5"/>
        <v>96.813589105286283</v>
      </c>
      <c r="N64" s="159">
        <f t="shared" si="5"/>
        <v>78.518084639039387</v>
      </c>
      <c r="O64" s="159">
        <f t="shared" si="5"/>
        <v>75.788548835847124</v>
      </c>
      <c r="P64" s="159">
        <f t="shared" si="5"/>
        <v>89.773026797481322</v>
      </c>
      <c r="Q64" s="159">
        <f t="shared" si="5"/>
        <v>77.782984331527302</v>
      </c>
      <c r="R64" s="143">
        <f t="shared" si="5"/>
        <v>100</v>
      </c>
      <c r="S64" s="139">
        <v>2008</v>
      </c>
    </row>
    <row r="65" spans="1:19" s="53" customFormat="1" ht="10.199999999999999">
      <c r="A65" s="139">
        <v>2009</v>
      </c>
      <c r="B65" s="159">
        <f t="shared" si="4"/>
        <v>106.23118515271079</v>
      </c>
      <c r="C65" s="159">
        <f t="shared" si="5"/>
        <v>106.4328510887038</v>
      </c>
      <c r="D65" s="159">
        <f t="shared" si="5"/>
        <v>100.94695309074967</v>
      </c>
      <c r="E65" s="159">
        <f t="shared" si="5"/>
        <v>81.303521847143074</v>
      </c>
      <c r="F65" s="159">
        <f t="shared" si="5"/>
        <v>103.94856057284815</v>
      </c>
      <c r="G65" s="159">
        <f t="shared" si="5"/>
        <v>122.66549758877684</v>
      </c>
      <c r="H65" s="159">
        <f t="shared" si="5"/>
        <v>114.52287008621948</v>
      </c>
      <c r="I65" s="159">
        <f t="shared" si="5"/>
        <v>76.454771299137803</v>
      </c>
      <c r="J65" s="159">
        <f t="shared" si="5"/>
        <v>92.362998684787385</v>
      </c>
      <c r="K65" s="159">
        <f t="shared" si="5"/>
        <v>102.31769691655705</v>
      </c>
      <c r="L65" s="159">
        <f t="shared" si="5"/>
        <v>96.24141458424667</v>
      </c>
      <c r="M65" s="159">
        <f t="shared" si="5"/>
        <v>95.843928101709778</v>
      </c>
      <c r="N65" s="159">
        <f t="shared" si="5"/>
        <v>79.473914949583516</v>
      </c>
      <c r="O65" s="159">
        <f t="shared" si="5"/>
        <v>77.559549905012432</v>
      </c>
      <c r="P65" s="159">
        <f t="shared" si="5"/>
        <v>90.13298260996639</v>
      </c>
      <c r="Q65" s="159">
        <f t="shared" si="5"/>
        <v>78.342832091188072</v>
      </c>
      <c r="R65" s="143">
        <f t="shared" si="5"/>
        <v>100</v>
      </c>
      <c r="S65" s="139">
        <v>2009</v>
      </c>
    </row>
    <row r="66" spans="1:19" s="53" customFormat="1" ht="10.199999999999999">
      <c r="A66" s="139">
        <v>2010</v>
      </c>
      <c r="B66" s="159">
        <f t="shared" si="4"/>
        <v>106.90775412498932</v>
      </c>
      <c r="C66" s="159">
        <f t="shared" si="5"/>
        <v>106.71112251004531</v>
      </c>
      <c r="D66" s="159">
        <f t="shared" si="5"/>
        <v>100.94326180502122</v>
      </c>
      <c r="E66" s="159">
        <f t="shared" si="5"/>
        <v>81.211706705423055</v>
      </c>
      <c r="F66" s="159">
        <f t="shared" si="5"/>
        <v>103.47097546379413</v>
      </c>
      <c r="G66" s="159">
        <f t="shared" si="5"/>
        <v>121.11082613775612</v>
      </c>
      <c r="H66" s="159">
        <f t="shared" si="5"/>
        <v>113.58467983243568</v>
      </c>
      <c r="I66" s="159">
        <f t="shared" si="5"/>
        <v>76.629335157162799</v>
      </c>
      <c r="J66" s="159">
        <f t="shared" si="5"/>
        <v>92.268672879085798</v>
      </c>
      <c r="K66" s="159">
        <f t="shared" si="5"/>
        <v>102.21424296828248</v>
      </c>
      <c r="L66" s="159">
        <f t="shared" si="5"/>
        <v>95.671254737682034</v>
      </c>
      <c r="M66" s="159">
        <f t="shared" si="5"/>
        <v>97.022028440340819</v>
      </c>
      <c r="N66" s="159">
        <f t="shared" si="5"/>
        <v>79.909378473112767</v>
      </c>
      <c r="O66" s="159">
        <f t="shared" si="5"/>
        <v>77.985808326921429</v>
      </c>
      <c r="P66" s="159">
        <f t="shared" si="5"/>
        <v>89.678265082214807</v>
      </c>
      <c r="Q66" s="159">
        <f t="shared" si="5"/>
        <v>78.481661964606303</v>
      </c>
      <c r="R66" s="143">
        <f t="shared" si="5"/>
        <v>100</v>
      </c>
      <c r="S66" s="139">
        <v>2010</v>
      </c>
    </row>
    <row r="67" spans="1:19" s="53" customFormat="1" ht="10.199999999999999">
      <c r="A67" s="139">
        <v>2011</v>
      </c>
      <c r="B67" s="159">
        <f t="shared" si="4"/>
        <v>107.12683156524389</v>
      </c>
      <c r="C67" s="159">
        <f t="shared" si="5"/>
        <v>106.54793230479463</v>
      </c>
      <c r="D67" s="159">
        <f t="shared" si="5"/>
        <v>101.21042572639394</v>
      </c>
      <c r="E67" s="159">
        <f t="shared" si="5"/>
        <v>81.541700135722792</v>
      </c>
      <c r="F67" s="159">
        <f t="shared" si="5"/>
        <v>103.00529041907876</v>
      </c>
      <c r="G67" s="159">
        <f t="shared" si="5"/>
        <v>120.4415145555771</v>
      </c>
      <c r="H67" s="159">
        <f t="shared" si="5"/>
        <v>113.14018225632219</v>
      </c>
      <c r="I67" s="159">
        <f t="shared" si="5"/>
        <v>77.204110461734473</v>
      </c>
      <c r="J67" s="159">
        <f t="shared" si="5"/>
        <v>92.169625792870406</v>
      </c>
      <c r="K67" s="159">
        <f t="shared" si="5"/>
        <v>102.24912057169763</v>
      </c>
      <c r="L67" s="159">
        <f t="shared" si="5"/>
        <v>95.072431653879178</v>
      </c>
      <c r="M67" s="159">
        <f t="shared" si="5"/>
        <v>96.872836052405617</v>
      </c>
      <c r="N67" s="159">
        <f t="shared" si="5"/>
        <v>80.10691632274326</v>
      </c>
      <c r="O67" s="159">
        <f t="shared" si="5"/>
        <v>78.486552364069468</v>
      </c>
      <c r="P67" s="159">
        <f t="shared" si="5"/>
        <v>89.128327285821115</v>
      </c>
      <c r="Q67" s="159">
        <f t="shared" si="5"/>
        <v>78.57518765753538</v>
      </c>
      <c r="R67" s="143">
        <f t="shared" si="5"/>
        <v>100</v>
      </c>
      <c r="S67" s="139">
        <v>2011</v>
      </c>
    </row>
    <row r="68" spans="1:19" s="53" customFormat="1" ht="10.199999999999999">
      <c r="A68" s="139">
        <v>2012</v>
      </c>
      <c r="B68" s="159">
        <f t="shared" si="4"/>
        <v>107.29453720213972</v>
      </c>
      <c r="C68" s="159">
        <f t="shared" si="5"/>
        <v>106.57589020370671</v>
      </c>
      <c r="D68" s="159">
        <f t="shared" si="5"/>
        <v>100.11347057869995</v>
      </c>
      <c r="E68" s="159">
        <f t="shared" si="5"/>
        <v>80.831577241043931</v>
      </c>
      <c r="F68" s="159">
        <f t="shared" si="5"/>
        <v>102.59631490787268</v>
      </c>
      <c r="G68" s="159">
        <f t="shared" si="5"/>
        <v>120.4057924028746</v>
      </c>
      <c r="H68" s="159">
        <f t="shared" si="5"/>
        <v>111.9657426919544</v>
      </c>
      <c r="I68" s="159">
        <f t="shared" si="5"/>
        <v>77.68952288323338</v>
      </c>
      <c r="J68" s="159">
        <f t="shared" si="5"/>
        <v>92.181336791484298</v>
      </c>
      <c r="K68" s="159">
        <f t="shared" si="5"/>
        <v>102.64224347544173</v>
      </c>
      <c r="L68" s="159">
        <f t="shared" si="5"/>
        <v>94.815475225590319</v>
      </c>
      <c r="M68" s="159">
        <f t="shared" si="5"/>
        <v>96.004214621494569</v>
      </c>
      <c r="N68" s="159">
        <f t="shared" si="5"/>
        <v>79.94812773545145</v>
      </c>
      <c r="O68" s="159">
        <f t="shared" si="5"/>
        <v>78.956611012049493</v>
      </c>
      <c r="P68" s="159">
        <f t="shared" si="5"/>
        <v>88.904198411411897</v>
      </c>
      <c r="Q68" s="159">
        <f t="shared" si="5"/>
        <v>79.32674123304696</v>
      </c>
      <c r="R68" s="143">
        <f t="shared" si="5"/>
        <v>100</v>
      </c>
      <c r="S68" s="139">
        <v>2012</v>
      </c>
    </row>
    <row r="69" spans="1:19" s="53" customFormat="1" ht="10.199999999999999">
      <c r="A69" s="139">
        <v>2013</v>
      </c>
      <c r="B69" s="159">
        <f t="shared" si="4"/>
        <v>107.42037287506298</v>
      </c>
      <c r="C69" s="159">
        <f t="shared" si="5"/>
        <v>106.43381865436126</v>
      </c>
      <c r="D69" s="159">
        <f t="shared" si="5"/>
        <v>99.827618214124698</v>
      </c>
      <c r="E69" s="159">
        <f t="shared" si="5"/>
        <v>81.358898878192377</v>
      </c>
      <c r="F69" s="159">
        <f t="shared" si="5"/>
        <v>103.12939242050547</v>
      </c>
      <c r="G69" s="159">
        <f t="shared" si="5"/>
        <v>119.96711485930996</v>
      </c>
      <c r="H69" s="159">
        <f t="shared" si="5"/>
        <v>112.06407298379611</v>
      </c>
      <c r="I69" s="159">
        <f t="shared" si="5"/>
        <v>77.142175192934999</v>
      </c>
      <c r="J69" s="159">
        <f t="shared" si="5"/>
        <v>92.378073036836668</v>
      </c>
      <c r="K69" s="159">
        <f t="shared" si="5"/>
        <v>102.03675710080356</v>
      </c>
      <c r="L69" s="159">
        <f t="shared" si="5"/>
        <v>96.0564351446681</v>
      </c>
      <c r="M69" s="159">
        <f t="shared" si="5"/>
        <v>96.830827167369449</v>
      </c>
      <c r="N69" s="159">
        <f t="shared" si="5"/>
        <v>80.186702734240328</v>
      </c>
      <c r="O69" s="159">
        <f t="shared" si="5"/>
        <v>78.75991195268783</v>
      </c>
      <c r="P69" s="159">
        <f t="shared" si="5"/>
        <v>89.129339379955979</v>
      </c>
      <c r="Q69" s="159">
        <f t="shared" si="5"/>
        <v>79.836635107539706</v>
      </c>
      <c r="R69" s="143">
        <f t="shared" si="5"/>
        <v>100</v>
      </c>
      <c r="S69" s="139">
        <v>2013</v>
      </c>
    </row>
    <row r="70" spans="1:19" s="53" customFormat="1" ht="10.199999999999999">
      <c r="A70" s="139">
        <v>2014</v>
      </c>
      <c r="B70" s="159">
        <f t="shared" si="4"/>
        <v>106.76081109042003</v>
      </c>
      <c r="C70" s="159">
        <f t="shared" si="5"/>
        <v>106.65218290916616</v>
      </c>
      <c r="D70" s="159">
        <f t="shared" si="5"/>
        <v>99.648251603558862</v>
      </c>
      <c r="E70" s="159">
        <f t="shared" si="5"/>
        <v>81.649596523898211</v>
      </c>
      <c r="F70" s="159">
        <f t="shared" si="5"/>
        <v>102.58897165321746</v>
      </c>
      <c r="G70" s="159">
        <f t="shared" si="5"/>
        <v>121.27301882888474</v>
      </c>
      <c r="H70" s="159">
        <f t="shared" si="5"/>
        <v>111.69304779639975</v>
      </c>
      <c r="I70" s="159">
        <f t="shared" si="5"/>
        <v>78.085557624663764</v>
      </c>
      <c r="J70" s="159">
        <f t="shared" si="5"/>
        <v>92.406372853300226</v>
      </c>
      <c r="K70" s="159">
        <f t="shared" si="5"/>
        <v>101.78719222015312</v>
      </c>
      <c r="L70" s="159">
        <f t="shared" si="5"/>
        <v>96.293709911028344</v>
      </c>
      <c r="M70" s="159">
        <f t="shared" si="5"/>
        <v>96.487688806124567</v>
      </c>
      <c r="N70" s="159">
        <f t="shared" si="5"/>
        <v>80.431409062693987</v>
      </c>
      <c r="O70" s="159">
        <f t="shared" si="5"/>
        <v>79.61152493275398</v>
      </c>
      <c r="P70" s="159">
        <f t="shared" si="5"/>
        <v>88.539726877715708</v>
      </c>
      <c r="Q70" s="159">
        <f t="shared" si="5"/>
        <v>81.507345334160973</v>
      </c>
      <c r="R70" s="143">
        <f t="shared" si="5"/>
        <v>100</v>
      </c>
      <c r="S70" s="139">
        <v>2014</v>
      </c>
    </row>
    <row r="71" spans="1:19" s="53" customFormat="1" ht="9" customHeight="1">
      <c r="A71" s="13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43"/>
      <c r="S71" s="139"/>
    </row>
    <row r="72" spans="1:19" s="7" customFormat="1" ht="13.5" customHeight="1">
      <c r="A72" s="119"/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19"/>
    </row>
    <row r="73" spans="1:19" s="7" customFormat="1" ht="9" customHeight="1">
      <c r="A73" s="11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19"/>
    </row>
    <row r="74" spans="1:19" s="7" customFormat="1" ht="9" customHeight="1">
      <c r="A74" s="119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19"/>
    </row>
    <row r="75" spans="1:19" s="7" customFormat="1" ht="9" customHeight="1">
      <c r="A75" s="119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19"/>
    </row>
    <row r="76" spans="1:19" s="7" customFormat="1" ht="9" customHeight="1">
      <c r="A76" s="119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19"/>
    </row>
    <row r="77" spans="1:19" s="7" customFormat="1" ht="9" customHeight="1">
      <c r="A77" s="119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19"/>
    </row>
    <row r="78" spans="1:19" s="7" customFormat="1" ht="9" customHeight="1">
      <c r="A78" s="119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19"/>
    </row>
    <row r="79" spans="1:19" s="48" customFormat="1" ht="9" customHeight="1">
      <c r="A79" s="119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19"/>
    </row>
    <row r="80" spans="1:19" s="48" customFormat="1" ht="9" customHeight="1">
      <c r="A80" s="119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19"/>
    </row>
    <row r="81" spans="1:19" s="48" customFormat="1" ht="9" customHeight="1">
      <c r="A81" s="119"/>
      <c r="B81" s="52"/>
      <c r="C81" s="52"/>
      <c r="D81" s="52"/>
      <c r="E81" s="52"/>
      <c r="F81" s="52"/>
      <c r="G81" s="52"/>
      <c r="H81" s="52"/>
      <c r="I81" s="52"/>
      <c r="J81" s="52"/>
      <c r="S81" s="119"/>
    </row>
    <row r="82" spans="1:19" s="48" customFormat="1" ht="9" customHeight="1">
      <c r="A82" s="119"/>
      <c r="B82" s="52"/>
      <c r="C82" s="52"/>
      <c r="D82" s="52"/>
      <c r="E82" s="52"/>
      <c r="F82" s="52"/>
      <c r="G82" s="52"/>
      <c r="H82" s="52"/>
      <c r="I82" s="52"/>
      <c r="J82" s="52"/>
      <c r="S82" s="119"/>
    </row>
    <row r="83" spans="1:19" s="48" customFormat="1" ht="9" customHeight="1">
      <c r="A83" s="119"/>
      <c r="B83" s="52"/>
      <c r="C83" s="52"/>
      <c r="D83" s="52"/>
      <c r="E83" s="52"/>
      <c r="F83" s="52"/>
      <c r="G83" s="52"/>
      <c r="H83" s="52"/>
      <c r="I83" s="52"/>
      <c r="J83" s="52"/>
      <c r="S83" s="119"/>
    </row>
    <row r="84" spans="1:19" s="48" customFormat="1" ht="9" customHeight="1">
      <c r="A84" s="119"/>
      <c r="B84" s="52"/>
      <c r="C84" s="52"/>
      <c r="D84" s="52"/>
      <c r="E84" s="52"/>
      <c r="F84" s="52"/>
      <c r="G84" s="52"/>
      <c r="H84" s="52"/>
      <c r="I84" s="52"/>
      <c r="J84" s="52"/>
      <c r="S84" s="119"/>
    </row>
    <row r="85" spans="1:19" s="48" customFormat="1" ht="12" customHeight="1">
      <c r="A85" s="119"/>
      <c r="B85" s="52"/>
      <c r="C85" s="52"/>
      <c r="D85" s="52"/>
      <c r="E85" s="52"/>
      <c r="F85" s="52"/>
      <c r="G85" s="52"/>
      <c r="H85" s="52"/>
      <c r="I85" s="52"/>
      <c r="J85" s="52"/>
      <c r="S85" s="119"/>
    </row>
    <row r="86" spans="1:19" s="48" customFormat="1" ht="12" customHeight="1">
      <c r="A86" s="119"/>
      <c r="B86" s="49"/>
      <c r="C86" s="49"/>
      <c r="D86" s="49"/>
      <c r="E86" s="49"/>
      <c r="F86" s="49"/>
      <c r="G86" s="49"/>
      <c r="H86" s="49"/>
      <c r="I86" s="49"/>
      <c r="J86" s="49"/>
      <c r="S86" s="119"/>
    </row>
    <row r="87" spans="1:19" s="48" customFormat="1" ht="12" customHeight="1">
      <c r="A87" s="119"/>
      <c r="B87" s="49"/>
      <c r="C87" s="49"/>
      <c r="D87" s="49"/>
      <c r="E87" s="49"/>
      <c r="F87" s="49"/>
      <c r="G87" s="49"/>
      <c r="H87" s="49"/>
      <c r="I87" s="49"/>
      <c r="J87" s="49"/>
      <c r="S87" s="119"/>
    </row>
    <row r="88" spans="1:19" s="48" customFormat="1" ht="12" customHeight="1">
      <c r="A88" s="9"/>
      <c r="B88" s="52"/>
      <c r="C88" s="52"/>
      <c r="D88" s="52"/>
      <c r="E88" s="52"/>
      <c r="F88" s="52"/>
      <c r="G88" s="52"/>
      <c r="H88" s="52"/>
      <c r="I88" s="52"/>
      <c r="J88" s="52"/>
      <c r="S88" s="119"/>
    </row>
    <row r="89" spans="1:19" s="48" customFormat="1" ht="12" customHeight="1">
      <c r="A89" s="9"/>
      <c r="B89" s="52"/>
      <c r="C89" s="52"/>
      <c r="D89" s="52"/>
      <c r="E89" s="52"/>
      <c r="F89" s="52"/>
      <c r="G89" s="52"/>
      <c r="H89" s="52"/>
      <c r="I89" s="52"/>
      <c r="J89" s="52"/>
      <c r="S89" s="119"/>
    </row>
    <row r="90" spans="1:19" s="48" customFormat="1" ht="12" customHeight="1">
      <c r="A90" s="9"/>
      <c r="B90" s="52"/>
      <c r="C90" s="52"/>
      <c r="D90" s="52"/>
      <c r="E90" s="52"/>
      <c r="F90" s="52"/>
      <c r="G90" s="52"/>
      <c r="H90" s="52"/>
      <c r="I90" s="52"/>
      <c r="J90" s="52"/>
      <c r="S90" s="119"/>
    </row>
    <row r="91" spans="1:19" s="48" customFormat="1" ht="12" customHeight="1">
      <c r="A91" s="9"/>
      <c r="B91" s="52"/>
      <c r="C91" s="52"/>
      <c r="D91" s="52"/>
      <c r="E91" s="52"/>
      <c r="F91" s="52"/>
      <c r="G91" s="52"/>
      <c r="H91" s="52"/>
      <c r="I91" s="52"/>
      <c r="J91" s="52"/>
      <c r="S91" s="119"/>
    </row>
    <row r="92" spans="1:19" s="48" customFormat="1" ht="12" customHeight="1">
      <c r="A92" s="9"/>
      <c r="B92" s="52"/>
      <c r="C92" s="52"/>
      <c r="D92" s="52"/>
      <c r="E92" s="52"/>
      <c r="F92" s="52"/>
      <c r="G92" s="52"/>
      <c r="H92" s="52"/>
      <c r="I92" s="52"/>
      <c r="J92" s="52"/>
      <c r="S92" s="119"/>
    </row>
    <row r="93" spans="1:19" s="48" customFormat="1" ht="12" customHeight="1">
      <c r="A93" s="9"/>
      <c r="B93" s="52"/>
      <c r="C93" s="52"/>
      <c r="D93" s="52"/>
      <c r="E93" s="52"/>
      <c r="F93" s="52"/>
      <c r="G93" s="52"/>
      <c r="H93" s="52"/>
      <c r="I93" s="52"/>
      <c r="J93" s="52"/>
      <c r="S93" s="119"/>
    </row>
    <row r="94" spans="1:19" s="48" customFormat="1" ht="12" customHeight="1">
      <c r="A94" s="9"/>
      <c r="B94" s="52"/>
      <c r="C94" s="52"/>
      <c r="D94" s="52"/>
      <c r="E94" s="52"/>
      <c r="F94" s="52"/>
      <c r="G94" s="52"/>
      <c r="H94" s="52"/>
      <c r="I94" s="52"/>
      <c r="J94" s="52"/>
      <c r="S94" s="119"/>
    </row>
    <row r="95" spans="1:19" s="48" customFormat="1" ht="12" customHeight="1">
      <c r="A95" s="9"/>
      <c r="B95" s="52"/>
      <c r="C95" s="52"/>
      <c r="D95" s="52"/>
      <c r="E95" s="52"/>
      <c r="F95" s="52"/>
      <c r="G95" s="52"/>
      <c r="H95" s="52"/>
      <c r="I95" s="52"/>
      <c r="J95" s="52"/>
      <c r="S95" s="119"/>
    </row>
    <row r="96" spans="1:19" s="48" customFormat="1" ht="12" customHeight="1">
      <c r="A96" s="9"/>
      <c r="B96" s="52"/>
      <c r="C96" s="52"/>
      <c r="D96" s="52"/>
      <c r="E96" s="52"/>
      <c r="F96" s="52"/>
      <c r="G96" s="52"/>
      <c r="H96" s="52"/>
      <c r="I96" s="52"/>
      <c r="J96" s="52"/>
      <c r="S96" s="119"/>
    </row>
    <row r="97" spans="1:19" s="48" customFormat="1" ht="12" customHeight="1">
      <c r="A97" s="9"/>
      <c r="S97" s="119"/>
    </row>
    <row r="98" spans="1:19" s="48" customFormat="1" ht="12" customHeight="1">
      <c r="A98" s="9"/>
      <c r="S98" s="119"/>
    </row>
    <row r="99" spans="1:19" s="48" customFormat="1" ht="12" customHeight="1">
      <c r="A99" s="9"/>
      <c r="S99" s="119"/>
    </row>
    <row r="100" spans="1:19" s="48" customFormat="1" ht="12" customHeight="1">
      <c r="A100" s="9"/>
      <c r="S100" s="119"/>
    </row>
    <row r="101" spans="1:19" s="48" customFormat="1" ht="12" customHeight="1">
      <c r="A101" s="9"/>
      <c r="S101" s="119"/>
    </row>
    <row r="102" spans="1:19" s="48" customFormat="1" ht="12" customHeight="1">
      <c r="A102" s="9"/>
      <c r="S102" s="119"/>
    </row>
    <row r="103" spans="1:19" s="48" customFormat="1" ht="12" customHeight="1">
      <c r="A103" s="9"/>
      <c r="S103" s="119"/>
    </row>
    <row r="104" spans="1:19" s="48" customFormat="1" ht="12" customHeight="1">
      <c r="A104" s="9"/>
      <c r="S104" s="119"/>
    </row>
    <row r="105" spans="1:19" s="48" customFormat="1" ht="12" customHeight="1">
      <c r="A105" s="9"/>
      <c r="S105" s="119"/>
    </row>
    <row r="106" spans="1:19" s="48" customFormat="1" ht="12" customHeight="1">
      <c r="A106" s="9"/>
      <c r="S106" s="119"/>
    </row>
    <row r="107" spans="1:19" s="48" customFormat="1" ht="12" customHeight="1">
      <c r="A107" s="9"/>
      <c r="S107" s="119"/>
    </row>
    <row r="108" spans="1:19" s="48" customFormat="1" ht="12" customHeight="1">
      <c r="A108" s="9"/>
      <c r="S108" s="119"/>
    </row>
    <row r="109" spans="1:19" s="48" customFormat="1" ht="12" customHeight="1">
      <c r="A109" s="9"/>
      <c r="S109" s="119"/>
    </row>
    <row r="110" spans="1:19" s="48" customFormat="1" ht="12" customHeight="1">
      <c r="A110" s="9"/>
      <c r="S110" s="119"/>
    </row>
    <row r="111" spans="1:19" s="48" customFormat="1" ht="12" customHeight="1">
      <c r="A111" s="9"/>
      <c r="S111" s="119"/>
    </row>
    <row r="112" spans="1:19" s="48" customFormat="1" ht="12" customHeight="1">
      <c r="A112" s="9"/>
      <c r="S112" s="119"/>
    </row>
    <row r="113" spans="1:19" s="48" customFormat="1" ht="12" customHeight="1">
      <c r="A113" s="9"/>
      <c r="S113" s="119"/>
    </row>
    <row r="114" spans="1:19" s="48" customFormat="1" ht="12" customHeight="1">
      <c r="A114" s="9"/>
      <c r="S114" s="119"/>
    </row>
    <row r="115" spans="1:19" s="48" customFormat="1" ht="12" customHeight="1">
      <c r="A115" s="9"/>
      <c r="S115" s="119"/>
    </row>
    <row r="116" spans="1:19" s="48" customFormat="1" ht="12" customHeight="1">
      <c r="A116" s="9"/>
      <c r="S116" s="119"/>
    </row>
    <row r="117" spans="1:19" s="48" customFormat="1" ht="12" customHeight="1">
      <c r="A117" s="9"/>
      <c r="S117" s="119"/>
    </row>
    <row r="118" spans="1:19" s="48" customFormat="1" ht="12" customHeight="1">
      <c r="A118" s="9"/>
      <c r="S118" s="119"/>
    </row>
    <row r="119" spans="1:19" s="48" customFormat="1" ht="12" customHeight="1">
      <c r="A119" s="9"/>
      <c r="S119" s="119"/>
    </row>
    <row r="120" spans="1:19" s="48" customFormat="1" ht="12" customHeight="1">
      <c r="A120" s="9"/>
      <c r="S120" s="119"/>
    </row>
    <row r="121" spans="1:19" s="48" customFormat="1" ht="12" customHeight="1">
      <c r="A121" s="9"/>
      <c r="S121" s="119"/>
    </row>
    <row r="122" spans="1:19" s="48" customFormat="1" ht="12" customHeight="1">
      <c r="A122" s="9"/>
      <c r="S122" s="119"/>
    </row>
    <row r="123" spans="1:19" s="48" customFormat="1" ht="12" customHeight="1">
      <c r="A123" s="9"/>
      <c r="S123" s="119"/>
    </row>
    <row r="124" spans="1:19" s="48" customFormat="1" ht="12" customHeight="1">
      <c r="A124" s="9"/>
      <c r="S124" s="119"/>
    </row>
    <row r="125" spans="1:19" s="48" customFormat="1" ht="12" customHeight="1">
      <c r="A125" s="9"/>
      <c r="S125" s="119"/>
    </row>
    <row r="126" spans="1:19" s="48" customFormat="1" ht="12" customHeight="1">
      <c r="A126" s="9"/>
      <c r="S126" s="119"/>
    </row>
    <row r="127" spans="1:19" s="48" customFormat="1" ht="12" customHeight="1">
      <c r="A127" s="9"/>
      <c r="S127" s="119"/>
    </row>
    <row r="128" spans="1:19" s="48" customFormat="1" ht="12" customHeight="1">
      <c r="A128" s="9"/>
      <c r="S128" s="119"/>
    </row>
    <row r="129" spans="1:19" s="48" customFormat="1" ht="12" customHeight="1">
      <c r="A129" s="9"/>
      <c r="S129" s="119"/>
    </row>
    <row r="130" spans="1:19" s="48" customFormat="1" ht="12" customHeight="1">
      <c r="A130" s="9"/>
      <c r="S130" s="119"/>
    </row>
    <row r="131" spans="1:19" s="48" customFormat="1" ht="12" customHeight="1">
      <c r="A131" s="9"/>
      <c r="S131" s="119"/>
    </row>
    <row r="132" spans="1:19" s="48" customFormat="1" ht="12" customHeight="1">
      <c r="A132" s="9"/>
      <c r="S132" s="119"/>
    </row>
    <row r="133" spans="1:19" s="48" customFormat="1" ht="12" customHeight="1">
      <c r="A133" s="9"/>
      <c r="S133" s="119"/>
    </row>
    <row r="134" spans="1:19" s="48" customFormat="1" ht="12" customHeight="1">
      <c r="A134" s="9"/>
      <c r="S134" s="119"/>
    </row>
    <row r="135" spans="1:19" s="48" customFormat="1" ht="12" customHeight="1">
      <c r="A135" s="9"/>
      <c r="S135" s="119"/>
    </row>
    <row r="136" spans="1:19" s="48" customFormat="1" ht="12" customHeight="1">
      <c r="A136" s="9"/>
      <c r="S136" s="119"/>
    </row>
    <row r="137" spans="1:19" s="48" customFormat="1" ht="12" customHeight="1">
      <c r="A137" s="9"/>
      <c r="S137" s="119"/>
    </row>
    <row r="138" spans="1:19" s="48" customFormat="1" ht="12" customHeight="1">
      <c r="A138" s="9"/>
      <c r="S138" s="119"/>
    </row>
    <row r="139" spans="1:19" s="48" customFormat="1" ht="12" customHeight="1">
      <c r="A139" s="9"/>
      <c r="S139" s="119"/>
    </row>
    <row r="140" spans="1:19" s="48" customFormat="1" ht="12" customHeight="1">
      <c r="A140" s="9"/>
      <c r="S140" s="119"/>
    </row>
    <row r="141" spans="1:19" s="48" customFormat="1" ht="12" customHeight="1">
      <c r="A141" s="9"/>
      <c r="S141" s="119"/>
    </row>
    <row r="142" spans="1:19" s="48" customFormat="1" ht="12" customHeight="1">
      <c r="A142" s="9"/>
      <c r="S142" s="119"/>
    </row>
    <row r="143" spans="1:19" s="48" customFormat="1" ht="12" customHeight="1">
      <c r="A143" s="9"/>
      <c r="S143" s="119"/>
    </row>
    <row r="144" spans="1:19" s="48" customFormat="1" ht="12" customHeight="1">
      <c r="A144" s="9"/>
      <c r="S144" s="119"/>
    </row>
    <row r="145" spans="1:19" s="48" customFormat="1" ht="12" customHeight="1">
      <c r="A145" s="9"/>
      <c r="S145" s="119"/>
    </row>
    <row r="146" spans="1:19" s="48" customFormat="1" ht="12" customHeight="1">
      <c r="A146" s="9"/>
      <c r="S146" s="119"/>
    </row>
    <row r="147" spans="1:19" s="48" customFormat="1" ht="12" customHeight="1">
      <c r="A147" s="9"/>
      <c r="S147" s="119"/>
    </row>
    <row r="148" spans="1:19" s="48" customFormat="1" ht="12" customHeight="1">
      <c r="A148" s="9"/>
      <c r="S148" s="119"/>
    </row>
    <row r="149" spans="1:19" s="48" customFormat="1" ht="12" customHeight="1">
      <c r="A149" s="9"/>
      <c r="S149" s="119"/>
    </row>
    <row r="150" spans="1:19" s="48" customFormat="1" ht="12" customHeight="1">
      <c r="A150" s="9"/>
      <c r="S150" s="119"/>
    </row>
    <row r="151" spans="1:19" s="48" customFormat="1" ht="12" customHeight="1">
      <c r="A151" s="9"/>
      <c r="S151" s="119"/>
    </row>
    <row r="152" spans="1:19" s="48" customFormat="1" ht="12" customHeight="1">
      <c r="A152" s="9"/>
      <c r="S152" s="119"/>
    </row>
    <row r="153" spans="1:19" s="48" customFormat="1" ht="12" customHeight="1">
      <c r="A153" s="9"/>
      <c r="S153" s="119"/>
    </row>
    <row r="154" spans="1:19" s="48" customFormat="1" ht="12" customHeight="1">
      <c r="A154" s="9"/>
      <c r="S154" s="119"/>
    </row>
    <row r="155" spans="1:19" s="48" customFormat="1" ht="12" customHeight="1">
      <c r="A155" s="9"/>
      <c r="S155" s="119"/>
    </row>
    <row r="156" spans="1:19" s="48" customFormat="1" ht="12" customHeight="1">
      <c r="A156" s="9"/>
      <c r="S156" s="119"/>
    </row>
    <row r="157" spans="1:19" s="48" customFormat="1" ht="12" customHeight="1">
      <c r="A157" s="9"/>
      <c r="S157" s="119"/>
    </row>
    <row r="158" spans="1:19" s="48" customFormat="1" ht="12" customHeight="1">
      <c r="A158" s="9"/>
      <c r="S158" s="119"/>
    </row>
    <row r="159" spans="1:19" s="48" customFormat="1" ht="12" customHeight="1">
      <c r="A159" s="9"/>
      <c r="S159" s="119"/>
    </row>
    <row r="160" spans="1:19" s="48" customFormat="1" ht="12" customHeight="1">
      <c r="A160" s="9"/>
      <c r="S160" s="119"/>
    </row>
    <row r="161" spans="1:19" s="48" customFormat="1" ht="12" customHeight="1">
      <c r="A161" s="9"/>
      <c r="S161" s="119"/>
    </row>
    <row r="162" spans="1:19" s="48" customFormat="1" ht="12" customHeight="1">
      <c r="A162" s="9"/>
      <c r="S162" s="119"/>
    </row>
    <row r="163" spans="1:19" s="48" customFormat="1" ht="12" customHeight="1">
      <c r="A163" s="9"/>
      <c r="S163" s="119"/>
    </row>
    <row r="164" spans="1:19" s="48" customFormat="1" ht="12" customHeight="1">
      <c r="A164" s="9"/>
      <c r="S164" s="119"/>
    </row>
    <row r="165" spans="1:19" s="48" customFormat="1" ht="12" customHeight="1">
      <c r="A165" s="9"/>
      <c r="S165" s="119"/>
    </row>
    <row r="166" spans="1:19" s="48" customFormat="1" ht="12" customHeight="1">
      <c r="A166" s="9"/>
      <c r="S166" s="119"/>
    </row>
    <row r="167" spans="1:19" s="48" customFormat="1" ht="12" customHeight="1">
      <c r="A167" s="9"/>
      <c r="S167" s="119"/>
    </row>
    <row r="168" spans="1:19" s="48" customFormat="1" ht="12" customHeight="1">
      <c r="A168" s="9"/>
      <c r="S168" s="119"/>
    </row>
    <row r="169" spans="1:19" s="48" customFormat="1" ht="12" customHeight="1">
      <c r="A169" s="9"/>
      <c r="S169" s="119"/>
    </row>
    <row r="170" spans="1:19" s="48" customFormat="1" ht="12" customHeight="1">
      <c r="A170" s="9"/>
      <c r="S170" s="119"/>
    </row>
    <row r="171" spans="1:19" s="48" customFormat="1" ht="12" customHeight="1">
      <c r="A171" s="9"/>
      <c r="S171" s="119"/>
    </row>
    <row r="172" spans="1:19" s="48" customFormat="1" ht="12" customHeight="1">
      <c r="A172" s="9"/>
      <c r="S172" s="119"/>
    </row>
    <row r="173" spans="1:19" s="48" customFormat="1" ht="12" customHeight="1">
      <c r="A173" s="9"/>
      <c r="S173" s="119"/>
    </row>
    <row r="174" spans="1:19" s="48" customFormat="1" ht="12" customHeight="1">
      <c r="A174" s="9"/>
      <c r="S174" s="119"/>
    </row>
    <row r="175" spans="1:19" s="48" customFormat="1" ht="12" customHeight="1">
      <c r="A175" s="9"/>
      <c r="S175" s="119"/>
    </row>
    <row r="176" spans="1:19" s="48" customFormat="1" ht="12" customHeight="1">
      <c r="A176" s="9"/>
      <c r="S176" s="119"/>
    </row>
    <row r="177" spans="1:19" s="48" customFormat="1" ht="12" customHeight="1">
      <c r="A177" s="9"/>
      <c r="S177" s="119"/>
    </row>
    <row r="178" spans="1:19" s="48" customFormat="1" ht="12" customHeight="1">
      <c r="A178" s="9"/>
      <c r="S178" s="119"/>
    </row>
    <row r="179" spans="1:19" s="48" customFormat="1" ht="12" customHeight="1">
      <c r="A179" s="9"/>
      <c r="S179" s="119"/>
    </row>
    <row r="180" spans="1:19" s="48" customFormat="1" ht="12" customHeight="1">
      <c r="A180" s="9"/>
      <c r="S180" s="119"/>
    </row>
    <row r="181" spans="1:19" s="48" customFormat="1" ht="12" customHeight="1">
      <c r="A181" s="9"/>
      <c r="S181" s="119"/>
    </row>
    <row r="182" spans="1:19" s="48" customFormat="1" ht="12" customHeight="1">
      <c r="A182" s="9"/>
      <c r="S182" s="119"/>
    </row>
    <row r="183" spans="1:19" s="48" customFormat="1" ht="12" customHeight="1">
      <c r="A183" s="9"/>
      <c r="S183" s="119"/>
    </row>
    <row r="184" spans="1:19" s="48" customFormat="1" ht="12" customHeight="1">
      <c r="A184" s="9"/>
      <c r="S184" s="119"/>
    </row>
    <row r="185" spans="1:19" s="48" customFormat="1" ht="12" customHeight="1">
      <c r="A185" s="9"/>
      <c r="S185" s="119"/>
    </row>
    <row r="186" spans="1:19" s="48" customFormat="1" ht="12" customHeight="1">
      <c r="A186" s="9"/>
      <c r="S186" s="119"/>
    </row>
    <row r="187" spans="1:19" s="48" customFormat="1" ht="12" customHeight="1">
      <c r="A187" s="9"/>
      <c r="S187" s="119"/>
    </row>
    <row r="188" spans="1:19" s="48" customFormat="1" ht="12" customHeight="1">
      <c r="A188" s="9"/>
      <c r="S188" s="119"/>
    </row>
    <row r="189" spans="1:19" s="48" customFormat="1" ht="12" customHeight="1">
      <c r="A189" s="9"/>
      <c r="S189" s="119"/>
    </row>
    <row r="190" spans="1:19" s="48" customFormat="1" ht="12" customHeight="1">
      <c r="A190" s="9"/>
      <c r="S190" s="119"/>
    </row>
    <row r="191" spans="1:19" s="48" customFormat="1" ht="12" customHeight="1">
      <c r="A191" s="9"/>
      <c r="S191" s="119"/>
    </row>
    <row r="192" spans="1:19" s="48" customFormat="1" ht="12" customHeight="1">
      <c r="A192" s="9"/>
      <c r="S192" s="119"/>
    </row>
    <row r="193" spans="1:19" s="48" customFormat="1" ht="12" customHeight="1">
      <c r="A193" s="9"/>
      <c r="S193" s="119"/>
    </row>
    <row r="194" spans="1:19" s="48" customFormat="1" ht="12" customHeight="1">
      <c r="A194" s="9"/>
      <c r="S194" s="119"/>
    </row>
    <row r="195" spans="1:19" s="48" customFormat="1" ht="12" customHeight="1">
      <c r="A195" s="9"/>
      <c r="S195" s="119"/>
    </row>
    <row r="196" spans="1:19" s="48" customFormat="1" ht="12" customHeight="1">
      <c r="A196" s="9"/>
      <c r="S196" s="119"/>
    </row>
    <row r="197" spans="1:19" s="48" customFormat="1" ht="12" customHeight="1">
      <c r="A197" s="9"/>
      <c r="S197" s="119"/>
    </row>
    <row r="198" spans="1:19" s="48" customFormat="1" ht="12" customHeight="1">
      <c r="A198" s="9"/>
      <c r="S198" s="119"/>
    </row>
    <row r="199" spans="1:19" s="48" customFormat="1" ht="12" customHeight="1">
      <c r="A199" s="9"/>
      <c r="S199" s="119"/>
    </row>
    <row r="200" spans="1:19" s="48" customFormat="1" ht="12" customHeight="1">
      <c r="A200" s="9"/>
      <c r="S200" s="119"/>
    </row>
    <row r="201" spans="1:19" s="48" customFormat="1" ht="12" customHeight="1">
      <c r="A201" s="9"/>
      <c r="S201" s="119"/>
    </row>
    <row r="202" spans="1:19" s="48" customFormat="1" ht="12" customHeight="1">
      <c r="A202" s="9"/>
      <c r="S202" s="119"/>
    </row>
    <row r="203" spans="1:19" s="48" customFormat="1" ht="12" customHeight="1">
      <c r="A203" s="9"/>
      <c r="S203" s="119"/>
    </row>
    <row r="204" spans="1:19" s="48" customFormat="1" ht="12" customHeight="1">
      <c r="A204" s="9"/>
      <c r="S204" s="119"/>
    </row>
    <row r="205" spans="1:19" s="48" customFormat="1" ht="12" customHeight="1">
      <c r="A205" s="9"/>
      <c r="S205" s="119"/>
    </row>
    <row r="206" spans="1:19" s="48" customFormat="1" ht="12" customHeight="1">
      <c r="A206" s="9"/>
      <c r="S206" s="119"/>
    </row>
    <row r="207" spans="1:19" s="48" customFormat="1" ht="12" customHeight="1">
      <c r="A207" s="9"/>
      <c r="S207" s="119"/>
    </row>
    <row r="208" spans="1:19" s="48" customFormat="1" ht="12" customHeight="1">
      <c r="A208" s="9"/>
      <c r="S208" s="119"/>
    </row>
    <row r="209" spans="1:19" s="48" customFormat="1" ht="12" customHeight="1">
      <c r="A209" s="9"/>
      <c r="S209" s="119"/>
    </row>
    <row r="210" spans="1:19" s="48" customFormat="1" ht="12" customHeight="1">
      <c r="A210" s="9"/>
      <c r="S210" s="119"/>
    </row>
    <row r="211" spans="1:19" s="48" customFormat="1" ht="12" customHeight="1">
      <c r="A211" s="9"/>
      <c r="S211" s="119"/>
    </row>
    <row r="212" spans="1:19" s="48" customFormat="1" ht="12" customHeight="1">
      <c r="A212" s="9"/>
      <c r="S212" s="119"/>
    </row>
    <row r="213" spans="1:19" s="48" customFormat="1" ht="12" customHeight="1">
      <c r="A213" s="9"/>
      <c r="S213" s="119"/>
    </row>
    <row r="214" spans="1:19" s="48" customFormat="1" ht="12" customHeight="1">
      <c r="A214" s="9"/>
      <c r="S214" s="119"/>
    </row>
    <row r="215" spans="1:19" s="48" customFormat="1" ht="12" customHeight="1">
      <c r="A215" s="9"/>
      <c r="S215" s="119"/>
    </row>
    <row r="216" spans="1:19" s="48" customFormat="1" ht="12" customHeight="1">
      <c r="A216" s="9"/>
      <c r="S216" s="119"/>
    </row>
    <row r="217" spans="1:19" s="48" customFormat="1" ht="12" customHeight="1">
      <c r="A217" s="9"/>
      <c r="S217" s="119"/>
    </row>
    <row r="218" spans="1:19" s="48" customFormat="1" ht="12" customHeight="1">
      <c r="A218" s="9"/>
      <c r="S218" s="119"/>
    </row>
    <row r="219" spans="1:19" s="48" customFormat="1" ht="12" customHeight="1">
      <c r="A219" s="9"/>
      <c r="S219" s="119"/>
    </row>
    <row r="220" spans="1:19" s="48" customFormat="1" ht="12" customHeight="1">
      <c r="A220" s="9"/>
      <c r="S220" s="119"/>
    </row>
    <row r="221" spans="1:19" s="48" customFormat="1" ht="12" customHeight="1">
      <c r="A221" s="9"/>
      <c r="S221" s="119"/>
    </row>
    <row r="222" spans="1:19" s="48" customFormat="1" ht="12" customHeight="1">
      <c r="A222" s="9"/>
      <c r="S222" s="119"/>
    </row>
    <row r="223" spans="1:19" s="48" customFormat="1" ht="12" customHeight="1">
      <c r="A223" s="9"/>
      <c r="S223" s="119"/>
    </row>
    <row r="224" spans="1:19" s="48" customFormat="1" ht="12" customHeight="1">
      <c r="A224" s="9"/>
      <c r="S224" s="119"/>
    </row>
    <row r="225" spans="1:19" s="48" customFormat="1" ht="12" customHeight="1">
      <c r="A225" s="9"/>
      <c r="S225" s="119"/>
    </row>
    <row r="226" spans="1:19" s="48" customFormat="1" ht="12" customHeight="1">
      <c r="A226" s="9"/>
      <c r="S226" s="119"/>
    </row>
    <row r="227" spans="1:19" s="48" customFormat="1" ht="12" customHeight="1">
      <c r="A227" s="9"/>
      <c r="S227" s="119"/>
    </row>
    <row r="228" spans="1:19" s="48" customFormat="1" ht="12" customHeight="1">
      <c r="A228" s="9"/>
      <c r="S228" s="119"/>
    </row>
    <row r="229" spans="1:19" s="48" customFormat="1" ht="12" customHeight="1">
      <c r="A229" s="9"/>
      <c r="S229" s="119"/>
    </row>
    <row r="230" spans="1:19" s="48" customFormat="1" ht="12" customHeight="1">
      <c r="A230" s="9"/>
      <c r="S230" s="119"/>
    </row>
    <row r="231" spans="1:19" s="48" customFormat="1" ht="12" customHeight="1">
      <c r="A231" s="9"/>
      <c r="S231" s="119"/>
    </row>
    <row r="232" spans="1:19" s="48" customFormat="1" ht="12" customHeight="1">
      <c r="A232" s="9"/>
      <c r="S232" s="119"/>
    </row>
    <row r="233" spans="1:19" s="48" customFormat="1" ht="12" customHeight="1">
      <c r="A233" s="9"/>
      <c r="S233" s="119"/>
    </row>
    <row r="234" spans="1:19" s="48" customFormat="1" ht="12" customHeight="1">
      <c r="A234" s="9"/>
      <c r="S234" s="119"/>
    </row>
    <row r="235" spans="1:19" s="48" customFormat="1" ht="12" customHeight="1">
      <c r="A235" s="9"/>
      <c r="S235" s="119"/>
    </row>
    <row r="236" spans="1:19" s="48" customFormat="1" ht="12" customHeight="1">
      <c r="A236" s="9"/>
      <c r="S236" s="119"/>
    </row>
    <row r="237" spans="1:19" s="48" customFormat="1" ht="12" customHeight="1">
      <c r="A237" s="9"/>
      <c r="S237" s="119"/>
    </row>
    <row r="238" spans="1:19" s="48" customFormat="1" ht="12" customHeight="1">
      <c r="A238" s="9"/>
      <c r="S238" s="119"/>
    </row>
    <row r="239" spans="1:19" s="48" customFormat="1" ht="12" customHeight="1">
      <c r="A239" s="9"/>
      <c r="S239" s="119"/>
    </row>
    <row r="240" spans="1:19" s="48" customFormat="1" ht="12" customHeight="1">
      <c r="A240" s="9"/>
      <c r="S240" s="119"/>
    </row>
    <row r="241" spans="1:19" s="48" customFormat="1" ht="12" customHeight="1">
      <c r="A241" s="9"/>
      <c r="S241" s="119"/>
    </row>
    <row r="242" spans="1:19" s="48" customFormat="1" ht="12" customHeight="1">
      <c r="A242" s="9"/>
      <c r="S242" s="119"/>
    </row>
    <row r="243" spans="1:19" s="48" customFormat="1" ht="12" customHeight="1">
      <c r="A243" s="9"/>
      <c r="S243" s="119"/>
    </row>
    <row r="244" spans="1:19" s="48" customFormat="1" ht="12" customHeight="1">
      <c r="A244" s="9"/>
      <c r="S244" s="119"/>
    </row>
    <row r="245" spans="1:19" s="48" customFormat="1" ht="12" customHeight="1">
      <c r="A245" s="9"/>
      <c r="S245" s="119"/>
    </row>
    <row r="246" spans="1:19" s="48" customFormat="1" ht="12" customHeight="1">
      <c r="A246" s="9"/>
      <c r="S246" s="119"/>
    </row>
    <row r="247" spans="1:19" s="48" customFormat="1" ht="12" customHeight="1">
      <c r="A247" s="9"/>
      <c r="S247" s="119"/>
    </row>
    <row r="248" spans="1:19" s="48" customFormat="1" ht="12" customHeight="1">
      <c r="A248" s="9"/>
      <c r="S248" s="119"/>
    </row>
    <row r="249" spans="1:19" s="48" customFormat="1" ht="12" customHeight="1">
      <c r="A249" s="9"/>
      <c r="S249" s="119"/>
    </row>
    <row r="250" spans="1:19" s="48" customFormat="1" ht="12" customHeight="1">
      <c r="A250" s="9"/>
      <c r="S250" s="119"/>
    </row>
    <row r="251" spans="1:19" s="48" customFormat="1" ht="12" customHeight="1">
      <c r="A251" s="9"/>
      <c r="S251" s="119"/>
    </row>
    <row r="252" spans="1:19" s="48" customFormat="1" ht="12" customHeight="1">
      <c r="A252" s="9"/>
      <c r="S252" s="119"/>
    </row>
    <row r="253" spans="1:19" s="48" customFormat="1" ht="12" customHeight="1">
      <c r="A253" s="9"/>
      <c r="S253" s="119"/>
    </row>
    <row r="254" spans="1:19" s="48" customFormat="1" ht="12" customHeight="1">
      <c r="A254" s="9"/>
      <c r="S254" s="119"/>
    </row>
    <row r="255" spans="1:19" s="48" customFormat="1" ht="12" customHeight="1">
      <c r="A255" s="9"/>
      <c r="S255" s="119"/>
    </row>
    <row r="256" spans="1:19" s="48" customFormat="1" ht="12" customHeight="1">
      <c r="A256" s="9"/>
      <c r="S256" s="119"/>
    </row>
    <row r="257" spans="1:19" s="48" customFormat="1" ht="12" customHeight="1">
      <c r="A257" s="9"/>
      <c r="S257" s="119"/>
    </row>
    <row r="258" spans="1:19" s="48" customFormat="1" ht="12" customHeight="1">
      <c r="A258" s="9"/>
      <c r="S258" s="119"/>
    </row>
    <row r="259" spans="1:19" s="48" customFormat="1" ht="12" customHeight="1">
      <c r="A259" s="9"/>
      <c r="S259" s="119"/>
    </row>
    <row r="260" spans="1:19" s="48" customFormat="1" ht="12" customHeight="1">
      <c r="A260" s="9"/>
      <c r="S260" s="119"/>
    </row>
    <row r="261" spans="1:19" s="48" customFormat="1" ht="12" customHeight="1">
      <c r="A261" s="9"/>
      <c r="S261" s="119"/>
    </row>
    <row r="262" spans="1:19" s="48" customFormat="1" ht="12" customHeight="1">
      <c r="A262" s="9"/>
      <c r="S262" s="119"/>
    </row>
    <row r="263" spans="1:19" s="48" customFormat="1" ht="12" customHeight="1">
      <c r="A263" s="9"/>
      <c r="S263" s="119"/>
    </row>
    <row r="264" spans="1:19" s="48" customFormat="1" ht="12" customHeight="1">
      <c r="A264" s="9"/>
      <c r="S264" s="119"/>
    </row>
    <row r="265" spans="1:19" s="48" customFormat="1" ht="12" customHeight="1">
      <c r="A265" s="9"/>
      <c r="S265" s="119"/>
    </row>
    <row r="266" spans="1:19" s="48" customFormat="1" ht="12" customHeight="1">
      <c r="A266" s="9"/>
      <c r="S266" s="119"/>
    </row>
    <row r="267" spans="1:19" s="48" customFormat="1" ht="12" customHeight="1">
      <c r="A267" s="9"/>
      <c r="S267" s="119"/>
    </row>
    <row r="268" spans="1:19" s="48" customFormat="1" ht="12" customHeight="1">
      <c r="A268" s="9"/>
      <c r="S268" s="119"/>
    </row>
    <row r="269" spans="1:19" s="48" customFormat="1" ht="12" customHeight="1">
      <c r="A269" s="9"/>
      <c r="S269" s="119"/>
    </row>
    <row r="270" spans="1:19" s="48" customFormat="1" ht="12" customHeight="1">
      <c r="A270" s="9"/>
      <c r="S270" s="119"/>
    </row>
    <row r="271" spans="1:19" s="48" customFormat="1" ht="12" customHeight="1">
      <c r="A271" s="9"/>
      <c r="S271" s="119"/>
    </row>
    <row r="272" spans="1:19" s="48" customFormat="1" ht="12" customHeight="1">
      <c r="A272" s="9"/>
      <c r="S272" s="119"/>
    </row>
    <row r="273" spans="1:19" s="48" customFormat="1" ht="12" customHeight="1">
      <c r="A273" s="9"/>
      <c r="S273" s="119"/>
    </row>
    <row r="274" spans="1:19" s="48" customFormat="1" ht="12" customHeight="1">
      <c r="A274" s="9"/>
      <c r="S274" s="119"/>
    </row>
    <row r="275" spans="1:19" s="48" customFormat="1" ht="12" customHeight="1">
      <c r="A275" s="9"/>
      <c r="S275" s="119"/>
    </row>
    <row r="276" spans="1:19" s="48" customFormat="1" ht="12" customHeight="1">
      <c r="A276" s="9"/>
      <c r="S276" s="119"/>
    </row>
    <row r="277" spans="1:19" s="48" customFormat="1" ht="12" customHeight="1">
      <c r="A277" s="9"/>
      <c r="S277" s="119"/>
    </row>
    <row r="278" spans="1:19" s="48" customFormat="1" ht="12" customHeight="1">
      <c r="A278" s="9"/>
      <c r="S278" s="119"/>
    </row>
    <row r="279" spans="1:19" s="48" customFormat="1" ht="12" customHeight="1">
      <c r="A279" s="9"/>
      <c r="S279" s="119"/>
    </row>
    <row r="280" spans="1:19" s="48" customFormat="1" ht="12" customHeight="1">
      <c r="A280" s="9"/>
      <c r="S280" s="119"/>
    </row>
    <row r="281" spans="1:19" s="48" customFormat="1" ht="12" customHeight="1">
      <c r="A281" s="9"/>
      <c r="S281" s="119"/>
    </row>
    <row r="282" spans="1:19" s="48" customFormat="1" ht="12" customHeight="1">
      <c r="A282" s="9"/>
      <c r="S282" s="119"/>
    </row>
    <row r="283" spans="1:19" s="48" customFormat="1" ht="12" customHeight="1">
      <c r="A283" s="9"/>
      <c r="S283" s="119"/>
    </row>
    <row r="284" spans="1:19" s="48" customFormat="1" ht="12" customHeight="1">
      <c r="A284" s="9"/>
      <c r="S284" s="119"/>
    </row>
    <row r="285" spans="1:19" s="48" customFormat="1" ht="12" customHeight="1">
      <c r="A285" s="9"/>
      <c r="S285" s="119"/>
    </row>
    <row r="286" spans="1:19" s="48" customFormat="1" ht="12" customHeight="1">
      <c r="A286" s="9"/>
      <c r="S286" s="119"/>
    </row>
    <row r="287" spans="1:19" s="48" customFormat="1" ht="12" customHeight="1">
      <c r="A287" s="9"/>
      <c r="S287" s="119"/>
    </row>
    <row r="288" spans="1:19" s="48" customFormat="1" ht="12" customHeight="1">
      <c r="A288" s="9"/>
      <c r="S288" s="119"/>
    </row>
    <row r="289" spans="1:19" s="48" customFormat="1" ht="12" customHeight="1">
      <c r="A289" s="9"/>
      <c r="S289" s="119"/>
    </row>
    <row r="290" spans="1:19" s="48" customFormat="1" ht="12" customHeight="1">
      <c r="A290" s="9"/>
      <c r="S290" s="119"/>
    </row>
    <row r="291" spans="1:19" s="48" customFormat="1" ht="12" customHeight="1">
      <c r="A291" s="9"/>
      <c r="S291" s="119"/>
    </row>
    <row r="292" spans="1:19" s="48" customFormat="1" ht="12" customHeight="1">
      <c r="A292" s="9"/>
      <c r="S292" s="119"/>
    </row>
    <row r="293" spans="1:19" s="48" customFormat="1" ht="12" customHeight="1">
      <c r="A293" s="9"/>
      <c r="S293" s="119"/>
    </row>
    <row r="294" spans="1:19" s="48" customFormat="1" ht="12" customHeight="1">
      <c r="A294" s="9"/>
      <c r="S294" s="119"/>
    </row>
    <row r="295" spans="1:19" s="48" customFormat="1" ht="12" customHeight="1">
      <c r="A295" s="9"/>
      <c r="S295" s="119"/>
    </row>
    <row r="296" spans="1:19" s="48" customFormat="1" ht="12" customHeight="1">
      <c r="A296" s="9"/>
      <c r="S296" s="119"/>
    </row>
    <row r="297" spans="1:19" s="48" customFormat="1" ht="12" customHeight="1">
      <c r="A297" s="9"/>
      <c r="S297" s="119"/>
    </row>
    <row r="298" spans="1:19" s="48" customFormat="1" ht="12" customHeight="1">
      <c r="A298" s="9"/>
      <c r="S298" s="119"/>
    </row>
    <row r="299" spans="1:19" s="48" customFormat="1" ht="12" customHeight="1">
      <c r="A299" s="9"/>
      <c r="S299" s="119"/>
    </row>
    <row r="300" spans="1:19" s="48" customFormat="1" ht="12" customHeight="1">
      <c r="A300" s="9"/>
      <c r="S300" s="119"/>
    </row>
    <row r="301" spans="1:19" s="48" customFormat="1" ht="12" customHeight="1">
      <c r="A301" s="9"/>
      <c r="S301" s="119"/>
    </row>
    <row r="302" spans="1:19" s="48" customFormat="1" ht="12" customHeight="1">
      <c r="A302" s="9"/>
      <c r="S302" s="119"/>
    </row>
    <row r="303" spans="1:19" s="48" customFormat="1" ht="12" customHeight="1">
      <c r="A303" s="9"/>
      <c r="S303" s="119"/>
    </row>
    <row r="304" spans="1:19" s="48" customFormat="1" ht="12" customHeight="1">
      <c r="A304" s="9"/>
      <c r="S304" s="119"/>
    </row>
    <row r="305" spans="1:19" s="48" customFormat="1" ht="12" customHeight="1">
      <c r="A305" s="9"/>
      <c r="S305" s="119"/>
    </row>
    <row r="306" spans="1:19" s="48" customFormat="1" ht="12" customHeight="1">
      <c r="A306" s="9"/>
      <c r="S306" s="119"/>
    </row>
    <row r="307" spans="1:19" s="48" customFormat="1" ht="12" customHeight="1">
      <c r="A307" s="9"/>
      <c r="S307" s="119"/>
    </row>
    <row r="308" spans="1:19" s="48" customFormat="1" ht="12" customHeight="1">
      <c r="A308" s="9"/>
      <c r="S308" s="119"/>
    </row>
    <row r="309" spans="1:19" s="48" customFormat="1" ht="12" customHeight="1">
      <c r="A309" s="9"/>
      <c r="S309" s="119"/>
    </row>
    <row r="310" spans="1:19" s="48" customFormat="1" ht="12" customHeight="1">
      <c r="A310" s="9"/>
      <c r="S310" s="119"/>
    </row>
    <row r="311" spans="1:19" s="48" customFormat="1" ht="12" customHeight="1">
      <c r="A311" s="9"/>
      <c r="S311" s="119"/>
    </row>
    <row r="312" spans="1:19" s="48" customFormat="1" ht="12" customHeight="1">
      <c r="A312" s="9"/>
      <c r="S312" s="119"/>
    </row>
    <row r="313" spans="1:19" s="48" customFormat="1" ht="12" customHeight="1">
      <c r="A313" s="9"/>
      <c r="S313" s="119"/>
    </row>
    <row r="314" spans="1:19" s="48" customFormat="1" ht="12" customHeight="1">
      <c r="A314" s="9"/>
      <c r="S314" s="119"/>
    </row>
    <row r="315" spans="1:19" s="48" customFormat="1" ht="12" customHeight="1">
      <c r="A315" s="9"/>
      <c r="S315" s="119"/>
    </row>
    <row r="316" spans="1:19" s="48" customFormat="1" ht="12" customHeight="1">
      <c r="A316" s="9"/>
      <c r="S316" s="119"/>
    </row>
  </sheetData>
  <mergeCells count="12">
    <mergeCell ref="A1:J1"/>
    <mergeCell ref="K1:S1"/>
    <mergeCell ref="B5:J5"/>
    <mergeCell ref="K5:R5"/>
    <mergeCell ref="B22:J22"/>
    <mergeCell ref="K22:R22"/>
    <mergeCell ref="B38:J38"/>
    <mergeCell ref="K38:R38"/>
    <mergeCell ref="B55:J55"/>
    <mergeCell ref="K55:R55"/>
    <mergeCell ref="B72:J72"/>
    <mergeCell ref="K72:R72"/>
  </mergeCells>
  <hyperlinks>
    <hyperlink ref="A1" location="Inhalt!A1" display="10     Bruttolöhne und -gehälter in Deutschland 1991 bis 2006 nach Ländern"/>
    <hyperlink ref="A1:J1" location="Inhaltsverzeichnis!E28" display="13  Arbeitnehmerentgelt  je Arbeitnehmer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0" max="69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51" customWidth="1"/>
    <col min="11" max="18" width="10.44140625" style="51" customWidth="1"/>
    <col min="19" max="19" width="6.33203125" style="5" customWidth="1"/>
    <col min="20" max="16384" width="11.5546875" style="51"/>
  </cols>
  <sheetData>
    <row r="1" spans="1:19" ht="13.5" customHeight="1">
      <c r="A1" s="211" t="s">
        <v>173</v>
      </c>
      <c r="B1" s="211"/>
      <c r="C1" s="211"/>
      <c r="D1" s="211"/>
      <c r="E1" s="211"/>
      <c r="F1" s="211"/>
      <c r="G1" s="211"/>
      <c r="H1" s="211"/>
      <c r="I1" s="211"/>
      <c r="J1" s="211"/>
      <c r="K1" s="219" t="str">
        <f>A1</f>
        <v>14  Bruttolöhne und -gehälter in Deutschland 2000 bis 2014 nach Bundesländern</v>
      </c>
      <c r="L1" s="220"/>
      <c r="M1" s="220"/>
      <c r="N1" s="220"/>
      <c r="O1" s="220"/>
      <c r="P1" s="220"/>
      <c r="Q1" s="220"/>
      <c r="R1" s="220"/>
      <c r="S1" s="220"/>
    </row>
    <row r="2" spans="1:19" s="46" customFormat="1" ht="9" customHeight="1">
      <c r="A2" s="126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28"/>
    </row>
    <row r="3" spans="1:19" s="18" customFormat="1" ht="24.9" customHeight="1">
      <c r="A3" s="150" t="s">
        <v>0</v>
      </c>
      <c r="B3" s="130" t="s">
        <v>11</v>
      </c>
      <c r="C3" s="151" t="s">
        <v>12</v>
      </c>
      <c r="D3" s="151" t="s">
        <v>13</v>
      </c>
      <c r="E3" s="130" t="s">
        <v>14</v>
      </c>
      <c r="F3" s="151" t="s">
        <v>15</v>
      </c>
      <c r="G3" s="151" t="s">
        <v>16</v>
      </c>
      <c r="H3" s="151" t="s">
        <v>17</v>
      </c>
      <c r="I3" s="130" t="s">
        <v>18</v>
      </c>
      <c r="J3" s="152" t="s">
        <v>19</v>
      </c>
      <c r="K3" s="153" t="s">
        <v>20</v>
      </c>
      <c r="L3" s="130" t="s">
        <v>21</v>
      </c>
      <c r="M3" s="151" t="s">
        <v>22</v>
      </c>
      <c r="N3" s="130" t="s">
        <v>23</v>
      </c>
      <c r="O3" s="130" t="s">
        <v>24</v>
      </c>
      <c r="P3" s="130" t="s">
        <v>25</v>
      </c>
      <c r="Q3" s="151" t="s">
        <v>26</v>
      </c>
      <c r="R3" s="130" t="s">
        <v>27</v>
      </c>
      <c r="S3" s="154" t="s">
        <v>0</v>
      </c>
    </row>
    <row r="4" spans="1:19" s="46" customFormat="1" ht="9" customHeight="1">
      <c r="A4" s="155"/>
      <c r="B4" s="50"/>
      <c r="C4" s="50"/>
      <c r="D4" s="50"/>
      <c r="E4" s="50"/>
      <c r="F4" s="50"/>
      <c r="G4" s="50"/>
      <c r="H4" s="50"/>
      <c r="I4" s="50"/>
      <c r="J4" s="50"/>
      <c r="K4" s="156"/>
      <c r="L4" s="156"/>
      <c r="M4" s="156"/>
      <c r="N4" s="156"/>
      <c r="O4" s="156"/>
      <c r="P4" s="156"/>
      <c r="Q4" s="156"/>
      <c r="R4" s="156"/>
      <c r="S4" s="136"/>
    </row>
    <row r="5" spans="1:19" s="18" customFormat="1" ht="13.5" customHeight="1">
      <c r="A5" s="137"/>
      <c r="B5" s="186" t="s">
        <v>1</v>
      </c>
      <c r="C5" s="186"/>
      <c r="D5" s="186"/>
      <c r="E5" s="186"/>
      <c r="F5" s="186"/>
      <c r="G5" s="186"/>
      <c r="H5" s="186"/>
      <c r="I5" s="186"/>
      <c r="J5" s="186"/>
      <c r="K5" s="186" t="s">
        <v>1</v>
      </c>
      <c r="L5" s="186"/>
      <c r="M5" s="186"/>
      <c r="N5" s="186"/>
      <c r="O5" s="186"/>
      <c r="P5" s="186"/>
      <c r="Q5" s="186"/>
      <c r="R5" s="186"/>
      <c r="S5" s="138"/>
    </row>
    <row r="6" spans="1:19" s="53" customFormat="1" ht="10.199999999999999">
      <c r="A6" s="139">
        <v>2000</v>
      </c>
      <c r="B6" s="157">
        <v>132760.89300000001</v>
      </c>
      <c r="C6" s="157">
        <v>149273.14199999999</v>
      </c>
      <c r="D6" s="157">
        <v>37909.442999999999</v>
      </c>
      <c r="E6" s="157">
        <v>20008.258999999998</v>
      </c>
      <c r="F6" s="157">
        <v>9308.0290000000005</v>
      </c>
      <c r="G6" s="157">
        <v>28367.161</v>
      </c>
      <c r="H6" s="157">
        <v>78930.254000000001</v>
      </c>
      <c r="I6" s="157">
        <v>13466.152</v>
      </c>
      <c r="J6" s="157">
        <v>75978.335000000006</v>
      </c>
      <c r="K6" s="157">
        <v>203268.25200000001</v>
      </c>
      <c r="L6" s="157">
        <v>39737.177000000003</v>
      </c>
      <c r="M6" s="157">
        <v>11633.535</v>
      </c>
      <c r="N6" s="157">
        <v>35835.936000000002</v>
      </c>
      <c r="O6" s="157">
        <v>18808.736000000001</v>
      </c>
      <c r="P6" s="157">
        <v>26363.452000000001</v>
      </c>
      <c r="Q6" s="157">
        <v>18719.217000000001</v>
      </c>
      <c r="R6" s="157">
        <v>900368</v>
      </c>
      <c r="S6" s="139">
        <v>2000</v>
      </c>
    </row>
    <row r="7" spans="1:19" s="53" customFormat="1" ht="10.199999999999999">
      <c r="A7" s="139">
        <v>2001</v>
      </c>
      <c r="B7" s="157">
        <v>137207.19699999999</v>
      </c>
      <c r="C7" s="157">
        <v>154184.95499999999</v>
      </c>
      <c r="D7" s="157">
        <v>37974.612999999998</v>
      </c>
      <c r="E7" s="157">
        <v>19832.195</v>
      </c>
      <c r="F7" s="157">
        <v>9551.8150000000005</v>
      </c>
      <c r="G7" s="157">
        <v>29298.687000000002</v>
      </c>
      <c r="H7" s="157">
        <v>81137.475999999995</v>
      </c>
      <c r="I7" s="157">
        <v>13339.468999999999</v>
      </c>
      <c r="J7" s="157">
        <v>76963.769</v>
      </c>
      <c r="K7" s="157">
        <v>205721.935</v>
      </c>
      <c r="L7" s="157">
        <v>40442.514000000003</v>
      </c>
      <c r="M7" s="157">
        <v>11941.737999999999</v>
      </c>
      <c r="N7" s="157">
        <v>35685.425000000003</v>
      </c>
      <c r="O7" s="157">
        <v>18591.585999999999</v>
      </c>
      <c r="P7" s="157">
        <v>26841.536</v>
      </c>
      <c r="Q7" s="157">
        <v>18731.094000000001</v>
      </c>
      <c r="R7" s="157">
        <v>917446</v>
      </c>
      <c r="S7" s="139">
        <v>2001</v>
      </c>
    </row>
    <row r="8" spans="1:19" s="53" customFormat="1" ht="10.199999999999999">
      <c r="A8" s="139">
        <v>2002</v>
      </c>
      <c r="B8" s="157">
        <v>138770.791</v>
      </c>
      <c r="C8" s="157">
        <v>155647.682</v>
      </c>
      <c r="D8" s="157">
        <v>37599.485999999997</v>
      </c>
      <c r="E8" s="157">
        <v>19845.056</v>
      </c>
      <c r="F8" s="157">
        <v>9564.4709999999995</v>
      </c>
      <c r="G8" s="157">
        <v>29521.75</v>
      </c>
      <c r="H8" s="157">
        <v>82101.667000000001</v>
      </c>
      <c r="I8" s="157">
        <v>13391.888000000001</v>
      </c>
      <c r="J8" s="157">
        <v>77423.638999999996</v>
      </c>
      <c r="K8" s="157">
        <v>207527.253</v>
      </c>
      <c r="L8" s="157">
        <v>40707.771000000001</v>
      </c>
      <c r="M8" s="157">
        <v>11884.424000000001</v>
      </c>
      <c r="N8" s="157">
        <v>35712.976999999999</v>
      </c>
      <c r="O8" s="157">
        <v>18626.365000000002</v>
      </c>
      <c r="P8" s="157">
        <v>26992.718000000001</v>
      </c>
      <c r="Q8" s="157">
        <v>18804.062999999998</v>
      </c>
      <c r="R8" s="157">
        <v>924122</v>
      </c>
      <c r="S8" s="139">
        <v>2002</v>
      </c>
    </row>
    <row r="9" spans="1:19" s="53" customFormat="1" ht="10.199999999999999">
      <c r="A9" s="139">
        <v>2003</v>
      </c>
      <c r="B9" s="157">
        <v>139377.44200000001</v>
      </c>
      <c r="C9" s="157">
        <v>155352.21</v>
      </c>
      <c r="D9" s="157">
        <v>36946.025000000001</v>
      </c>
      <c r="E9" s="157">
        <v>19537.192999999999</v>
      </c>
      <c r="F9" s="157">
        <v>9669</v>
      </c>
      <c r="G9" s="157">
        <v>29375.753000000001</v>
      </c>
      <c r="H9" s="157">
        <v>82318.968999999997</v>
      </c>
      <c r="I9" s="157">
        <v>13241.138999999999</v>
      </c>
      <c r="J9" s="157">
        <v>77749.671000000002</v>
      </c>
      <c r="K9" s="157">
        <v>206361.47700000001</v>
      </c>
      <c r="L9" s="157">
        <v>40791.463000000003</v>
      </c>
      <c r="M9" s="157">
        <v>11908.278</v>
      </c>
      <c r="N9" s="157">
        <v>35864.358</v>
      </c>
      <c r="O9" s="157">
        <v>18487.455000000002</v>
      </c>
      <c r="P9" s="157">
        <v>26769.648000000001</v>
      </c>
      <c r="Q9" s="157">
        <v>18695.921999999999</v>
      </c>
      <c r="R9" s="157">
        <v>922446</v>
      </c>
      <c r="S9" s="139">
        <v>2003</v>
      </c>
    </row>
    <row r="10" spans="1:19" s="53" customFormat="1" ht="10.199999999999999">
      <c r="A10" s="139">
        <v>2004</v>
      </c>
      <c r="B10" s="157">
        <v>140211.986</v>
      </c>
      <c r="C10" s="157">
        <v>156540.45800000001</v>
      </c>
      <c r="D10" s="157">
        <v>36907.673000000003</v>
      </c>
      <c r="E10" s="157">
        <v>19503.507000000001</v>
      </c>
      <c r="F10" s="157">
        <v>9661.3819999999996</v>
      </c>
      <c r="G10" s="157">
        <v>29643.224999999999</v>
      </c>
      <c r="H10" s="157">
        <v>82350.644</v>
      </c>
      <c r="I10" s="157">
        <v>13184.569</v>
      </c>
      <c r="J10" s="157">
        <v>77885.119000000006</v>
      </c>
      <c r="K10" s="157">
        <v>207879.42600000001</v>
      </c>
      <c r="L10" s="157">
        <v>41169.137999999999</v>
      </c>
      <c r="M10" s="157">
        <v>12041.632</v>
      </c>
      <c r="N10" s="157">
        <v>35976.256999999998</v>
      </c>
      <c r="O10" s="157">
        <v>18538.616999999998</v>
      </c>
      <c r="P10" s="157">
        <v>26643.998</v>
      </c>
      <c r="Q10" s="157">
        <v>18905.358</v>
      </c>
      <c r="R10" s="157">
        <v>927043</v>
      </c>
      <c r="S10" s="139">
        <v>2004</v>
      </c>
    </row>
    <row r="11" spans="1:19" s="53" customFormat="1" ht="10.199999999999999">
      <c r="A11" s="139">
        <v>2005</v>
      </c>
      <c r="B11" s="157">
        <v>140616.49100000001</v>
      </c>
      <c r="C11" s="157">
        <v>157126.11499999999</v>
      </c>
      <c r="D11" s="157">
        <v>36586.146000000001</v>
      </c>
      <c r="E11" s="157">
        <v>19429.800999999999</v>
      </c>
      <c r="F11" s="157">
        <v>9669.4269999999997</v>
      </c>
      <c r="G11" s="157">
        <v>30135.119999999999</v>
      </c>
      <c r="H11" s="157">
        <v>82014.114000000001</v>
      </c>
      <c r="I11" s="157">
        <v>13186.508</v>
      </c>
      <c r="J11" s="157">
        <v>76837.137000000002</v>
      </c>
      <c r="K11" s="157">
        <v>207607.375</v>
      </c>
      <c r="L11" s="157">
        <v>40975.004000000001</v>
      </c>
      <c r="M11" s="157">
        <v>12116.12</v>
      </c>
      <c r="N11" s="157">
        <v>35493.949999999997</v>
      </c>
      <c r="O11" s="157">
        <v>18365.442999999999</v>
      </c>
      <c r="P11" s="157">
        <v>26451.155999999999</v>
      </c>
      <c r="Q11" s="157">
        <v>18831.118999999999</v>
      </c>
      <c r="R11" s="157">
        <v>925441</v>
      </c>
      <c r="S11" s="139">
        <v>2005</v>
      </c>
    </row>
    <row r="12" spans="1:19" s="53" customFormat="1" ht="10.199999999999999">
      <c r="A12" s="139">
        <v>2006</v>
      </c>
      <c r="B12" s="157">
        <v>143394.10500000001</v>
      </c>
      <c r="C12" s="157">
        <v>160035.807</v>
      </c>
      <c r="D12" s="157">
        <v>36976.324000000001</v>
      </c>
      <c r="E12" s="157">
        <v>19650.562000000002</v>
      </c>
      <c r="F12" s="157">
        <v>9917.8089999999993</v>
      </c>
      <c r="G12" s="157">
        <v>30741.633999999998</v>
      </c>
      <c r="H12" s="157">
        <v>83590.262000000002</v>
      </c>
      <c r="I12" s="157">
        <v>13287.01</v>
      </c>
      <c r="J12" s="157">
        <v>78564.22</v>
      </c>
      <c r="K12" s="157">
        <v>208197.91</v>
      </c>
      <c r="L12" s="157">
        <v>41467.440000000002</v>
      </c>
      <c r="M12" s="157">
        <v>12179.931</v>
      </c>
      <c r="N12" s="157">
        <v>36223.360000000001</v>
      </c>
      <c r="O12" s="157">
        <v>18664.704000000002</v>
      </c>
      <c r="P12" s="157">
        <v>26534.163</v>
      </c>
      <c r="Q12" s="157">
        <v>19166.758999999998</v>
      </c>
      <c r="R12" s="157">
        <v>938592</v>
      </c>
      <c r="S12" s="139">
        <v>2006</v>
      </c>
    </row>
    <row r="13" spans="1:19" s="53" customFormat="1" ht="10.199999999999999">
      <c r="A13" s="139">
        <v>2007</v>
      </c>
      <c r="B13" s="157">
        <v>148204.15900000001</v>
      </c>
      <c r="C13" s="157">
        <v>166619.15599999999</v>
      </c>
      <c r="D13" s="157">
        <v>38093.71</v>
      </c>
      <c r="E13" s="157">
        <v>20371.831999999999</v>
      </c>
      <c r="F13" s="157">
        <v>10209.598</v>
      </c>
      <c r="G13" s="157">
        <v>31930.466</v>
      </c>
      <c r="H13" s="157">
        <v>86746.176999999996</v>
      </c>
      <c r="I13" s="157">
        <v>13730.288</v>
      </c>
      <c r="J13" s="157">
        <v>80448.027000000002</v>
      </c>
      <c r="K13" s="157">
        <v>213699.27</v>
      </c>
      <c r="L13" s="157">
        <v>42758.773999999998</v>
      </c>
      <c r="M13" s="157">
        <v>12475.635</v>
      </c>
      <c r="N13" s="157">
        <v>37426.735000000001</v>
      </c>
      <c r="O13" s="157">
        <v>19093.955999999998</v>
      </c>
      <c r="P13" s="157">
        <v>27349.028999999999</v>
      </c>
      <c r="Q13" s="157">
        <v>19743.185000000001</v>
      </c>
      <c r="R13" s="157">
        <v>968900</v>
      </c>
      <c r="S13" s="139">
        <v>2007</v>
      </c>
    </row>
    <row r="14" spans="1:19" s="53" customFormat="1" ht="10.199999999999999">
      <c r="A14" s="139">
        <v>2008</v>
      </c>
      <c r="B14" s="157">
        <v>153588.04399999999</v>
      </c>
      <c r="C14" s="157">
        <v>174169.95499999999</v>
      </c>
      <c r="D14" s="157">
        <v>39600.266000000003</v>
      </c>
      <c r="E14" s="157">
        <v>21062.353999999999</v>
      </c>
      <c r="F14" s="157">
        <v>10647.189</v>
      </c>
      <c r="G14" s="157">
        <v>33398.563000000002</v>
      </c>
      <c r="H14" s="157">
        <v>90338.739000000001</v>
      </c>
      <c r="I14" s="157">
        <v>14093.897000000001</v>
      </c>
      <c r="J14" s="157">
        <v>83327.396999999997</v>
      </c>
      <c r="K14" s="157">
        <v>222818.4</v>
      </c>
      <c r="L14" s="157">
        <v>44325.423000000003</v>
      </c>
      <c r="M14" s="157">
        <v>12662.566000000001</v>
      </c>
      <c r="N14" s="157">
        <v>38869.536</v>
      </c>
      <c r="O14" s="157">
        <v>19902.249</v>
      </c>
      <c r="P14" s="157">
        <v>28215.946</v>
      </c>
      <c r="Q14" s="157">
        <v>20425.490000000002</v>
      </c>
      <c r="R14" s="157">
        <v>1007446</v>
      </c>
      <c r="S14" s="139">
        <v>2008</v>
      </c>
    </row>
    <row r="15" spans="1:19" s="53" customFormat="1" ht="10.199999999999999">
      <c r="A15" s="139">
        <v>2009</v>
      </c>
      <c r="B15" s="157">
        <v>150190.57699999999</v>
      </c>
      <c r="C15" s="157">
        <v>173483.12299999999</v>
      </c>
      <c r="D15" s="157">
        <v>40476.088000000003</v>
      </c>
      <c r="E15" s="157">
        <v>21501.767</v>
      </c>
      <c r="F15" s="157">
        <v>10629.745999999999</v>
      </c>
      <c r="G15" s="157">
        <v>34120.637000000002</v>
      </c>
      <c r="H15" s="157">
        <v>89910.87</v>
      </c>
      <c r="I15" s="157">
        <v>14437</v>
      </c>
      <c r="J15" s="157">
        <v>84633.422000000006</v>
      </c>
      <c r="K15" s="157">
        <v>223430.57199999999</v>
      </c>
      <c r="L15" s="157">
        <v>44719.116000000002</v>
      </c>
      <c r="M15" s="157">
        <v>12385.826999999999</v>
      </c>
      <c r="N15" s="157">
        <v>39145.572</v>
      </c>
      <c r="O15" s="157">
        <v>20395.892</v>
      </c>
      <c r="P15" s="157">
        <v>28472.815999999999</v>
      </c>
      <c r="Q15" s="157">
        <v>20393.977999999999</v>
      </c>
      <c r="R15" s="157">
        <v>1008327</v>
      </c>
      <c r="S15" s="139">
        <v>2009</v>
      </c>
    </row>
    <row r="16" spans="1:19" s="53" customFormat="1" ht="10.199999999999999">
      <c r="A16" s="139">
        <v>2010</v>
      </c>
      <c r="B16" s="157">
        <v>155010.408</v>
      </c>
      <c r="C16" s="157">
        <v>179807.66699999999</v>
      </c>
      <c r="D16" s="157">
        <v>41788.063999999998</v>
      </c>
      <c r="E16" s="157">
        <v>22106.053</v>
      </c>
      <c r="F16" s="157">
        <v>10815.731</v>
      </c>
      <c r="G16" s="157">
        <v>34715.135999999999</v>
      </c>
      <c r="H16" s="157">
        <v>91404.866999999998</v>
      </c>
      <c r="I16" s="157">
        <v>14715.032999999999</v>
      </c>
      <c r="J16" s="157">
        <v>87147.361000000004</v>
      </c>
      <c r="K16" s="157">
        <v>229331.29199999999</v>
      </c>
      <c r="L16" s="157">
        <v>45756.472000000002</v>
      </c>
      <c r="M16" s="157">
        <v>12938.326999999999</v>
      </c>
      <c r="N16" s="157">
        <v>40479.084000000003</v>
      </c>
      <c r="O16" s="157">
        <v>21043.702000000001</v>
      </c>
      <c r="P16" s="157">
        <v>29035.046999999999</v>
      </c>
      <c r="Q16" s="157">
        <v>21010.761999999999</v>
      </c>
      <c r="R16" s="157">
        <v>1037105</v>
      </c>
      <c r="S16" s="139">
        <v>2010</v>
      </c>
    </row>
    <row r="17" spans="1:19" s="53" customFormat="1" ht="10.199999999999999">
      <c r="A17" s="139">
        <v>2011</v>
      </c>
      <c r="B17" s="157">
        <v>163361.511</v>
      </c>
      <c r="C17" s="157">
        <v>189369.247</v>
      </c>
      <c r="D17" s="157">
        <v>43632.214999999997</v>
      </c>
      <c r="E17" s="157">
        <v>22938.701000000001</v>
      </c>
      <c r="F17" s="157">
        <v>11290.698</v>
      </c>
      <c r="G17" s="157">
        <v>36055.635000000002</v>
      </c>
      <c r="H17" s="157">
        <v>95345.941999999995</v>
      </c>
      <c r="I17" s="157">
        <v>15146.638000000001</v>
      </c>
      <c r="J17" s="157">
        <v>91546.01</v>
      </c>
      <c r="K17" s="157">
        <v>240059.63500000001</v>
      </c>
      <c r="L17" s="157">
        <v>47621.47</v>
      </c>
      <c r="M17" s="157">
        <v>13515.071</v>
      </c>
      <c r="N17" s="157">
        <v>41975.701999999997</v>
      </c>
      <c r="O17" s="157">
        <v>21760.348999999998</v>
      </c>
      <c r="P17" s="157">
        <v>30117.737000000001</v>
      </c>
      <c r="Q17" s="157">
        <v>21812.437999999998</v>
      </c>
      <c r="R17" s="157">
        <v>1085549</v>
      </c>
      <c r="S17" s="139">
        <v>2011</v>
      </c>
    </row>
    <row r="18" spans="1:19" s="53" customFormat="1" ht="10.199999999999999">
      <c r="A18" s="139">
        <v>2012</v>
      </c>
      <c r="B18" s="157">
        <v>170818.96400000001</v>
      </c>
      <c r="C18" s="157">
        <v>198307.277</v>
      </c>
      <c r="D18" s="157">
        <v>45420.949000000001</v>
      </c>
      <c r="E18" s="157">
        <v>23432.346000000001</v>
      </c>
      <c r="F18" s="157">
        <v>11704.788</v>
      </c>
      <c r="G18" s="157">
        <v>37643.561999999998</v>
      </c>
      <c r="H18" s="157">
        <v>98032.900999999998</v>
      </c>
      <c r="I18" s="157">
        <v>15617.361999999999</v>
      </c>
      <c r="J18" s="157">
        <v>95354.707999999999</v>
      </c>
      <c r="K18" s="157">
        <v>250492.739</v>
      </c>
      <c r="L18" s="157">
        <v>49350.086000000003</v>
      </c>
      <c r="M18" s="157">
        <v>13832.45</v>
      </c>
      <c r="N18" s="157">
        <v>43383.167000000001</v>
      </c>
      <c r="O18" s="157">
        <v>22379.812999999998</v>
      </c>
      <c r="P18" s="157">
        <v>31051.617999999999</v>
      </c>
      <c r="Q18" s="157">
        <v>22631.255000000001</v>
      </c>
      <c r="R18" s="157">
        <v>1129454</v>
      </c>
      <c r="S18" s="139">
        <v>2012</v>
      </c>
    </row>
    <row r="19" spans="1:19" s="53" customFormat="1" ht="10.199999999999999">
      <c r="A19" s="139">
        <v>2013</v>
      </c>
      <c r="B19" s="157">
        <v>176719.66399999999</v>
      </c>
      <c r="C19" s="157">
        <v>205013.005</v>
      </c>
      <c r="D19" s="157">
        <v>47338.383999999998</v>
      </c>
      <c r="E19" s="157">
        <v>24058.593000000001</v>
      </c>
      <c r="F19" s="157">
        <v>12097.367</v>
      </c>
      <c r="G19" s="157">
        <v>39010.995000000003</v>
      </c>
      <c r="H19" s="157">
        <v>100775.01300000001</v>
      </c>
      <c r="I19" s="157">
        <v>15832.991</v>
      </c>
      <c r="J19" s="157">
        <v>98494.428</v>
      </c>
      <c r="K19" s="157">
        <v>255867.625</v>
      </c>
      <c r="L19" s="157">
        <v>51351.616999999998</v>
      </c>
      <c r="M19" s="157">
        <v>14148.906000000001</v>
      </c>
      <c r="N19" s="157">
        <v>44708.311000000002</v>
      </c>
      <c r="O19" s="157">
        <v>22682.337</v>
      </c>
      <c r="P19" s="157">
        <v>31981.776000000002</v>
      </c>
      <c r="Q19" s="157">
        <v>23209.987000000001</v>
      </c>
      <c r="R19" s="157">
        <v>1163291</v>
      </c>
      <c r="S19" s="139">
        <v>2013</v>
      </c>
    </row>
    <row r="20" spans="1:19" s="53" customFormat="1" ht="10.199999999999999">
      <c r="A20" s="139">
        <v>2014</v>
      </c>
      <c r="B20" s="157">
        <v>182939.152</v>
      </c>
      <c r="C20" s="157">
        <v>214034.323</v>
      </c>
      <c r="D20" s="157">
        <v>49550.696000000004</v>
      </c>
      <c r="E20" s="157">
        <v>24873.005000000001</v>
      </c>
      <c r="F20" s="157">
        <v>12502.286</v>
      </c>
      <c r="G20" s="157">
        <v>41075.025000000001</v>
      </c>
      <c r="H20" s="157">
        <v>104521.269</v>
      </c>
      <c r="I20" s="157">
        <v>16504.97</v>
      </c>
      <c r="J20" s="157">
        <v>102549.649</v>
      </c>
      <c r="K20" s="157">
        <v>264169.64799999999</v>
      </c>
      <c r="L20" s="157">
        <v>53403.06</v>
      </c>
      <c r="M20" s="157">
        <v>14509.312</v>
      </c>
      <c r="N20" s="157">
        <v>46395.222000000002</v>
      </c>
      <c r="O20" s="157">
        <v>23398.366000000002</v>
      </c>
      <c r="P20" s="157">
        <v>32915.383000000002</v>
      </c>
      <c r="Q20" s="157">
        <v>24407.617999999999</v>
      </c>
      <c r="R20" s="157">
        <v>1207749</v>
      </c>
      <c r="S20" s="139">
        <v>2014</v>
      </c>
    </row>
    <row r="21" spans="1:19" s="53" customFormat="1" ht="9" customHeight="1">
      <c r="A21" s="139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39"/>
    </row>
    <row r="22" spans="1:19" s="53" customFormat="1" ht="13.5" customHeight="1">
      <c r="A22" s="139"/>
      <c r="B22" s="217" t="s">
        <v>2</v>
      </c>
      <c r="C22" s="217"/>
      <c r="D22" s="217"/>
      <c r="E22" s="217"/>
      <c r="F22" s="217"/>
      <c r="G22" s="217"/>
      <c r="H22" s="217"/>
      <c r="I22" s="217"/>
      <c r="J22" s="217"/>
      <c r="K22" s="217" t="s">
        <v>2</v>
      </c>
      <c r="L22" s="217"/>
      <c r="M22" s="217"/>
      <c r="N22" s="217"/>
      <c r="O22" s="217"/>
      <c r="P22" s="217"/>
      <c r="Q22" s="217"/>
      <c r="R22" s="217"/>
      <c r="S22" s="139"/>
    </row>
    <row r="23" spans="1:19" s="53" customFormat="1" ht="10.199999999999999">
      <c r="A23" s="139">
        <v>2001</v>
      </c>
      <c r="B23" s="142">
        <f t="shared" ref="B23:R23" si="0">B7/B6*100-100</f>
        <v>3.3491067282893141</v>
      </c>
      <c r="C23" s="142">
        <f t="shared" si="0"/>
        <v>3.2904867775879012</v>
      </c>
      <c r="D23" s="142">
        <f t="shared" si="0"/>
        <v>0.17190967432571824</v>
      </c>
      <c r="E23" s="142">
        <f t="shared" si="0"/>
        <v>-0.87995662191296731</v>
      </c>
      <c r="F23" s="142">
        <f t="shared" si="0"/>
        <v>2.6190936878258526</v>
      </c>
      <c r="G23" s="142">
        <f t="shared" si="0"/>
        <v>3.2838182150127864</v>
      </c>
      <c r="H23" s="142">
        <f t="shared" si="0"/>
        <v>2.7964207488803794</v>
      </c>
      <c r="I23" s="142">
        <f t="shared" si="0"/>
        <v>-0.94075130000018703</v>
      </c>
      <c r="J23" s="142">
        <f t="shared" si="0"/>
        <v>1.2969934126616494</v>
      </c>
      <c r="K23" s="142">
        <f t="shared" si="0"/>
        <v>1.2071157083596091</v>
      </c>
      <c r="L23" s="142">
        <f t="shared" si="0"/>
        <v>1.7750053054850952</v>
      </c>
      <c r="M23" s="142">
        <f t="shared" si="0"/>
        <v>2.6492635299588727</v>
      </c>
      <c r="N23" s="142">
        <f t="shared" si="0"/>
        <v>-0.42000019198604832</v>
      </c>
      <c r="O23" s="142">
        <f t="shared" si="0"/>
        <v>-1.1545167096821558</v>
      </c>
      <c r="P23" s="142">
        <f t="shared" si="0"/>
        <v>1.8134347505023243</v>
      </c>
      <c r="Q23" s="142">
        <f t="shared" si="0"/>
        <v>6.3448166662112726E-2</v>
      </c>
      <c r="R23" s="142">
        <f t="shared" si="0"/>
        <v>1.8967799832957155</v>
      </c>
      <c r="S23" s="139">
        <v>2001</v>
      </c>
    </row>
    <row r="24" spans="1:19" s="53" customFormat="1" ht="10.199999999999999">
      <c r="A24" s="139">
        <v>2002</v>
      </c>
      <c r="B24" s="142">
        <f t="shared" ref="B24:R24" si="1">B8/B7*100-100</f>
        <v>1.1395859941661968</v>
      </c>
      <c r="C24" s="142">
        <f t="shared" si="1"/>
        <v>0.94868335240620638</v>
      </c>
      <c r="D24" s="142">
        <f t="shared" si="1"/>
        <v>-0.98783626840383931</v>
      </c>
      <c r="E24" s="142">
        <f t="shared" si="1"/>
        <v>6.4849100162646778E-2</v>
      </c>
      <c r="F24" s="142">
        <f t="shared" si="1"/>
        <v>0.13249837858040792</v>
      </c>
      <c r="G24" s="142">
        <f t="shared" si="1"/>
        <v>0.76134128467938922</v>
      </c>
      <c r="H24" s="142">
        <f t="shared" si="1"/>
        <v>1.1883423635213859</v>
      </c>
      <c r="I24" s="142">
        <f t="shared" si="1"/>
        <v>0.39296166886404649</v>
      </c>
      <c r="J24" s="142">
        <f t="shared" si="1"/>
        <v>0.59751491640176368</v>
      </c>
      <c r="K24" s="142">
        <f t="shared" si="1"/>
        <v>0.87755250795204631</v>
      </c>
      <c r="L24" s="142">
        <f t="shared" si="1"/>
        <v>0.65588652574861328</v>
      </c>
      <c r="M24" s="142">
        <f t="shared" si="1"/>
        <v>-0.47994688880294234</v>
      </c>
      <c r="N24" s="142">
        <f t="shared" si="1"/>
        <v>7.7207991778152518E-2</v>
      </c>
      <c r="O24" s="142">
        <f t="shared" si="1"/>
        <v>0.18706849431782757</v>
      </c>
      <c r="P24" s="142">
        <f t="shared" si="1"/>
        <v>0.56323900390798087</v>
      </c>
      <c r="Q24" s="142">
        <f t="shared" si="1"/>
        <v>0.38956080194780895</v>
      </c>
      <c r="R24" s="142">
        <f t="shared" si="1"/>
        <v>0.72767225536981073</v>
      </c>
      <c r="S24" s="139">
        <v>2002</v>
      </c>
    </row>
    <row r="25" spans="1:19" s="53" customFormat="1" ht="10.199999999999999">
      <c r="A25" s="139">
        <v>2003</v>
      </c>
      <c r="B25" s="142">
        <f t="shared" ref="B25:R25" si="2">B9/B8*100-100</f>
        <v>0.43716043962018603</v>
      </c>
      <c r="C25" s="142">
        <f t="shared" si="2"/>
        <v>-0.18983385823889876</v>
      </c>
      <c r="D25" s="142">
        <f t="shared" si="2"/>
        <v>-1.7379519496622748</v>
      </c>
      <c r="E25" s="142">
        <f t="shared" si="2"/>
        <v>-1.5513334908200846</v>
      </c>
      <c r="F25" s="142">
        <f t="shared" si="2"/>
        <v>1.0928884618919312</v>
      </c>
      <c r="G25" s="142">
        <f t="shared" si="2"/>
        <v>-0.49454046592765621</v>
      </c>
      <c r="H25" s="142">
        <f t="shared" si="2"/>
        <v>0.26467428487168831</v>
      </c>
      <c r="I25" s="142">
        <f t="shared" si="2"/>
        <v>-1.1256739901050707</v>
      </c>
      <c r="J25" s="142">
        <f t="shared" si="2"/>
        <v>0.42110136414538601</v>
      </c>
      <c r="K25" s="142">
        <f t="shared" si="2"/>
        <v>-0.56174597945455673</v>
      </c>
      <c r="L25" s="142">
        <f t="shared" si="2"/>
        <v>0.2055921951609605</v>
      </c>
      <c r="M25" s="142">
        <f t="shared" si="2"/>
        <v>0.20071650085860426</v>
      </c>
      <c r="N25" s="142">
        <f t="shared" si="2"/>
        <v>0.42388233274419918</v>
      </c>
      <c r="O25" s="142">
        <f t="shared" si="2"/>
        <v>-0.7457708468614328</v>
      </c>
      <c r="P25" s="142">
        <f t="shared" si="2"/>
        <v>-0.82640807050256626</v>
      </c>
      <c r="Q25" s="142">
        <f t="shared" si="2"/>
        <v>-0.57509379754789336</v>
      </c>
      <c r="R25" s="142">
        <f t="shared" si="2"/>
        <v>-0.18136133540809851</v>
      </c>
      <c r="S25" s="139">
        <v>2003</v>
      </c>
    </row>
    <row r="26" spans="1:19" s="53" customFormat="1" ht="10.199999999999999">
      <c r="A26" s="139">
        <v>2004</v>
      </c>
      <c r="B26" s="142">
        <f t="shared" ref="B26:R26" si="3">B10/B9*100-100</f>
        <v>0.59876547311006334</v>
      </c>
      <c r="C26" s="142">
        <f t="shared" si="3"/>
        <v>0.76487357341103746</v>
      </c>
      <c r="D26" s="142">
        <f t="shared" si="3"/>
        <v>-0.10380548381050403</v>
      </c>
      <c r="E26" s="142">
        <f t="shared" si="3"/>
        <v>-0.17241985581038932</v>
      </c>
      <c r="F26" s="142">
        <f t="shared" si="3"/>
        <v>-7.8787878787878185E-2</v>
      </c>
      <c r="G26" s="142">
        <f t="shared" si="3"/>
        <v>0.91051963842423334</v>
      </c>
      <c r="H26" s="142">
        <f t="shared" si="3"/>
        <v>3.8478373070987004E-2</v>
      </c>
      <c r="I26" s="142">
        <f t="shared" si="3"/>
        <v>-0.42722910770743283</v>
      </c>
      <c r="J26" s="142">
        <f t="shared" si="3"/>
        <v>0.17421038347545448</v>
      </c>
      <c r="K26" s="142">
        <f t="shared" si="3"/>
        <v>0.73557769699428377</v>
      </c>
      <c r="L26" s="142">
        <f t="shared" si="3"/>
        <v>0.92586774835703523</v>
      </c>
      <c r="M26" s="142">
        <f t="shared" si="3"/>
        <v>1.1198428521739174</v>
      </c>
      <c r="N26" s="142">
        <f t="shared" si="3"/>
        <v>0.31200614270021276</v>
      </c>
      <c r="O26" s="142">
        <f t="shared" si="3"/>
        <v>0.27673901031806736</v>
      </c>
      <c r="P26" s="142">
        <f t="shared" si="3"/>
        <v>-0.46937486813423845</v>
      </c>
      <c r="Q26" s="142">
        <f t="shared" si="3"/>
        <v>1.1202229020852883</v>
      </c>
      <c r="R26" s="142">
        <f t="shared" si="3"/>
        <v>0.49834895484397634</v>
      </c>
      <c r="S26" s="139">
        <v>2004</v>
      </c>
    </row>
    <row r="27" spans="1:19" s="53" customFormat="1" ht="10.199999999999999">
      <c r="A27" s="139">
        <v>2005</v>
      </c>
      <c r="B27" s="142">
        <f t="shared" ref="B27:R27" si="4">B11/B10*100-100</f>
        <v>0.2884953073840677</v>
      </c>
      <c r="C27" s="142">
        <f t="shared" si="4"/>
        <v>0.3741250073511253</v>
      </c>
      <c r="D27" s="142">
        <f t="shared" si="4"/>
        <v>-0.87116573293580757</v>
      </c>
      <c r="E27" s="142">
        <f t="shared" si="4"/>
        <v>-0.3779115212459061</v>
      </c>
      <c r="F27" s="142">
        <f t="shared" si="4"/>
        <v>8.3269660593060735E-2</v>
      </c>
      <c r="G27" s="142">
        <f t="shared" si="4"/>
        <v>1.6593842269186325</v>
      </c>
      <c r="H27" s="142">
        <f t="shared" si="4"/>
        <v>-0.40865497056708477</v>
      </c>
      <c r="I27" s="142">
        <f t="shared" si="4"/>
        <v>1.4706586161452151E-2</v>
      </c>
      <c r="J27" s="142">
        <f t="shared" si="4"/>
        <v>-1.3455484352537326</v>
      </c>
      <c r="K27" s="142">
        <f t="shared" si="4"/>
        <v>-0.13086961284952281</v>
      </c>
      <c r="L27" s="142">
        <f t="shared" si="4"/>
        <v>-0.47155225839316017</v>
      </c>
      <c r="M27" s="142">
        <f t="shared" si="4"/>
        <v>0.61858724797436082</v>
      </c>
      <c r="N27" s="142">
        <f t="shared" si="4"/>
        <v>-1.340625846652145</v>
      </c>
      <c r="O27" s="142">
        <f t="shared" si="4"/>
        <v>-0.93412577648052775</v>
      </c>
      <c r="P27" s="142">
        <f t="shared" si="4"/>
        <v>-0.72377276112990785</v>
      </c>
      <c r="Q27" s="142">
        <f t="shared" si="4"/>
        <v>-0.39268761797582385</v>
      </c>
      <c r="R27" s="142">
        <f t="shared" si="4"/>
        <v>-0.172807518097855</v>
      </c>
      <c r="S27" s="139">
        <v>2005</v>
      </c>
    </row>
    <row r="28" spans="1:19" s="53" customFormat="1" ht="10.199999999999999">
      <c r="A28" s="139">
        <v>2006</v>
      </c>
      <c r="B28" s="142">
        <f t="shared" ref="B28:R28" si="5">B12/B11*100-100</f>
        <v>1.9753117008160785</v>
      </c>
      <c r="C28" s="142">
        <f t="shared" si="5"/>
        <v>1.8518194763486662</v>
      </c>
      <c r="D28" s="142">
        <f t="shared" si="5"/>
        <v>1.0664637920594373</v>
      </c>
      <c r="E28" s="142">
        <f t="shared" si="5"/>
        <v>1.1361979466490766</v>
      </c>
      <c r="F28" s="142">
        <f t="shared" si="5"/>
        <v>2.5687354586781481</v>
      </c>
      <c r="G28" s="142">
        <f t="shared" si="5"/>
        <v>2.0126483650969362</v>
      </c>
      <c r="H28" s="142">
        <f t="shared" si="5"/>
        <v>1.9218009231923219</v>
      </c>
      <c r="I28" s="142">
        <f t="shared" si="5"/>
        <v>0.76215780553880563</v>
      </c>
      <c r="J28" s="142">
        <f t="shared" si="5"/>
        <v>2.2477190944790095</v>
      </c>
      <c r="K28" s="142">
        <f t="shared" si="5"/>
        <v>0.28444798745709932</v>
      </c>
      <c r="L28" s="142">
        <f t="shared" si="5"/>
        <v>1.2017960998856836</v>
      </c>
      <c r="M28" s="142">
        <f t="shared" si="5"/>
        <v>0.52666200070649438</v>
      </c>
      <c r="N28" s="142">
        <f t="shared" si="5"/>
        <v>2.0550262791264657</v>
      </c>
      <c r="O28" s="142">
        <f t="shared" si="5"/>
        <v>1.6294787988506414</v>
      </c>
      <c r="P28" s="142">
        <f t="shared" si="5"/>
        <v>0.31381237175418164</v>
      </c>
      <c r="Q28" s="142">
        <f t="shared" si="5"/>
        <v>1.7823688544477818</v>
      </c>
      <c r="R28" s="142">
        <f t="shared" si="5"/>
        <v>1.4210522334757059</v>
      </c>
      <c r="S28" s="139">
        <v>2006</v>
      </c>
    </row>
    <row r="29" spans="1:19" s="53" customFormat="1" ht="10.199999999999999">
      <c r="A29" s="139">
        <v>2007</v>
      </c>
      <c r="B29" s="142">
        <f t="shared" ref="B29:R29" si="6">B13/B12*100-100</f>
        <v>3.3544293888511163</v>
      </c>
      <c r="C29" s="142">
        <f t="shared" si="6"/>
        <v>4.1136725108025303</v>
      </c>
      <c r="D29" s="142">
        <f t="shared" si="6"/>
        <v>3.0218958488139549</v>
      </c>
      <c r="E29" s="142">
        <f t="shared" si="6"/>
        <v>3.6704802641267804</v>
      </c>
      <c r="F29" s="142">
        <f t="shared" si="6"/>
        <v>2.9420711772126396</v>
      </c>
      <c r="G29" s="142">
        <f t="shared" si="6"/>
        <v>3.867172447632413</v>
      </c>
      <c r="H29" s="142">
        <f t="shared" si="6"/>
        <v>3.7754577201827573</v>
      </c>
      <c r="I29" s="142">
        <f t="shared" si="6"/>
        <v>3.3361757084551016</v>
      </c>
      <c r="J29" s="142">
        <f t="shared" si="6"/>
        <v>2.3977925320203042</v>
      </c>
      <c r="K29" s="142">
        <f t="shared" si="6"/>
        <v>2.6423704253323024</v>
      </c>
      <c r="L29" s="142">
        <f t="shared" si="6"/>
        <v>3.1140914413814613</v>
      </c>
      <c r="M29" s="142">
        <f t="shared" si="6"/>
        <v>2.4277970047613451</v>
      </c>
      <c r="N29" s="142">
        <f t="shared" si="6"/>
        <v>3.3220965697273783</v>
      </c>
      <c r="O29" s="142">
        <f t="shared" si="6"/>
        <v>2.2998060938978568</v>
      </c>
      <c r="P29" s="142">
        <f t="shared" si="6"/>
        <v>3.0710069882362632</v>
      </c>
      <c r="Q29" s="142">
        <f t="shared" si="6"/>
        <v>3.0074255120545104</v>
      </c>
      <c r="R29" s="142">
        <f t="shared" si="6"/>
        <v>3.2290920868705371</v>
      </c>
      <c r="S29" s="139">
        <v>2007</v>
      </c>
    </row>
    <row r="30" spans="1:19" s="53" customFormat="1" ht="10.199999999999999">
      <c r="A30" s="139">
        <v>2008</v>
      </c>
      <c r="B30" s="142">
        <f t="shared" ref="B30:R30" si="7">B14/B13*100-100</f>
        <v>3.6327489298056577</v>
      </c>
      <c r="C30" s="142">
        <f t="shared" si="7"/>
        <v>4.53177124483814</v>
      </c>
      <c r="D30" s="142">
        <f t="shared" si="7"/>
        <v>3.9548681396482692</v>
      </c>
      <c r="E30" s="142">
        <f t="shared" si="7"/>
        <v>3.3895920602526246</v>
      </c>
      <c r="F30" s="142">
        <f t="shared" si="7"/>
        <v>4.2860747308561997</v>
      </c>
      <c r="G30" s="142">
        <f t="shared" si="7"/>
        <v>4.5977938436601704</v>
      </c>
      <c r="H30" s="142">
        <f t="shared" si="7"/>
        <v>4.1414643552533761</v>
      </c>
      <c r="I30" s="142">
        <f t="shared" si="7"/>
        <v>2.6482255871107725</v>
      </c>
      <c r="J30" s="142">
        <f t="shared" si="7"/>
        <v>3.5791679515023986</v>
      </c>
      <c r="K30" s="142">
        <f t="shared" si="7"/>
        <v>4.267272415109332</v>
      </c>
      <c r="L30" s="142">
        <f t="shared" si="7"/>
        <v>3.6639240404788183</v>
      </c>
      <c r="M30" s="142">
        <f t="shared" si="7"/>
        <v>1.49836862011432</v>
      </c>
      <c r="N30" s="142">
        <f t="shared" si="7"/>
        <v>3.8550009772426108</v>
      </c>
      <c r="O30" s="142">
        <f t="shared" si="7"/>
        <v>4.2332400891674951</v>
      </c>
      <c r="P30" s="142">
        <f t="shared" si="7"/>
        <v>3.1698273456070467</v>
      </c>
      <c r="Q30" s="142">
        <f t="shared" si="7"/>
        <v>3.4559013654585016</v>
      </c>
      <c r="R30" s="142">
        <f t="shared" si="7"/>
        <v>3.9783259366291617</v>
      </c>
      <c r="S30" s="139">
        <v>2008</v>
      </c>
    </row>
    <row r="31" spans="1:19" s="53" customFormat="1" ht="10.199999999999999">
      <c r="A31" s="139">
        <v>2009</v>
      </c>
      <c r="B31" s="142">
        <f t="shared" ref="B31:R31" si="8">B15/B14*100-100</f>
        <v>-2.2120647620201481</v>
      </c>
      <c r="C31" s="142">
        <f t="shared" si="8"/>
        <v>-0.39434585603468975</v>
      </c>
      <c r="D31" s="142">
        <f t="shared" si="8"/>
        <v>2.2116568610927914</v>
      </c>
      <c r="E31" s="142">
        <f t="shared" si="8"/>
        <v>2.0862482892462992</v>
      </c>
      <c r="F31" s="142">
        <f t="shared" si="8"/>
        <v>-0.16382727873057945</v>
      </c>
      <c r="G31" s="142">
        <f t="shared" si="8"/>
        <v>2.1619912209995391</v>
      </c>
      <c r="H31" s="142">
        <f t="shared" si="8"/>
        <v>-0.47362737706578173</v>
      </c>
      <c r="I31" s="142">
        <f t="shared" si="8"/>
        <v>2.4344083116259299</v>
      </c>
      <c r="J31" s="142">
        <f t="shared" si="8"/>
        <v>1.5673416511498601</v>
      </c>
      <c r="K31" s="142">
        <f t="shared" si="8"/>
        <v>0.27474032665165282</v>
      </c>
      <c r="L31" s="142">
        <f t="shared" si="8"/>
        <v>0.88818780138883824</v>
      </c>
      <c r="M31" s="142">
        <f t="shared" si="8"/>
        <v>-2.1854891022878036</v>
      </c>
      <c r="N31" s="142">
        <f t="shared" si="8"/>
        <v>0.7101602653553698</v>
      </c>
      <c r="O31" s="142">
        <f t="shared" si="8"/>
        <v>2.480337774891666</v>
      </c>
      <c r="P31" s="142">
        <f t="shared" si="8"/>
        <v>0.91037174511178875</v>
      </c>
      <c r="Q31" s="142">
        <f t="shared" si="8"/>
        <v>-0.15427781659094819</v>
      </c>
      <c r="R31" s="142">
        <f t="shared" si="8"/>
        <v>8.7448855819573623E-2</v>
      </c>
      <c r="S31" s="139">
        <v>2009</v>
      </c>
    </row>
    <row r="32" spans="1:19" s="53" customFormat="1" ht="10.199999999999999">
      <c r="A32" s="139">
        <v>2010</v>
      </c>
      <c r="B32" s="142">
        <f t="shared" ref="B32:R32" si="9">B16/B15*100-100</f>
        <v>3.2091434071792548</v>
      </c>
      <c r="C32" s="142">
        <f t="shared" si="9"/>
        <v>3.6456249407038825</v>
      </c>
      <c r="D32" s="142">
        <f t="shared" si="9"/>
        <v>3.2413606769507766</v>
      </c>
      <c r="E32" s="142">
        <f t="shared" si="9"/>
        <v>2.8104015823443831</v>
      </c>
      <c r="F32" s="142">
        <f t="shared" si="9"/>
        <v>1.7496655141148381</v>
      </c>
      <c r="G32" s="142">
        <f t="shared" si="9"/>
        <v>1.7423443765132447</v>
      </c>
      <c r="H32" s="142">
        <f t="shared" si="9"/>
        <v>1.6616422463713292</v>
      </c>
      <c r="I32" s="142">
        <f t="shared" si="9"/>
        <v>1.925836392602335</v>
      </c>
      <c r="J32" s="142">
        <f t="shared" si="9"/>
        <v>2.9703856237787392</v>
      </c>
      <c r="K32" s="142">
        <f t="shared" si="9"/>
        <v>2.6409635651830143</v>
      </c>
      <c r="L32" s="142">
        <f t="shared" si="9"/>
        <v>2.319714906707901</v>
      </c>
      <c r="M32" s="142">
        <f t="shared" si="9"/>
        <v>4.4607437194141397</v>
      </c>
      <c r="N32" s="142">
        <f t="shared" si="9"/>
        <v>3.4065462116634961</v>
      </c>
      <c r="O32" s="142">
        <f t="shared" si="9"/>
        <v>3.1761788109095619</v>
      </c>
      <c r="P32" s="142">
        <f t="shared" si="9"/>
        <v>1.9746237955529296</v>
      </c>
      <c r="Q32" s="142">
        <f t="shared" si="9"/>
        <v>3.0243437548083989</v>
      </c>
      <c r="R32" s="142">
        <f t="shared" si="9"/>
        <v>2.8540344550924459</v>
      </c>
      <c r="S32" s="139">
        <v>2010</v>
      </c>
    </row>
    <row r="33" spans="1:19" s="53" customFormat="1" ht="10.199999999999999">
      <c r="A33" s="139">
        <v>2011</v>
      </c>
      <c r="B33" s="142">
        <f t="shared" ref="B33:R33" si="10">B17/B16*100-100</f>
        <v>5.3874466287450815</v>
      </c>
      <c r="C33" s="142">
        <f t="shared" si="10"/>
        <v>5.3176709088828886</v>
      </c>
      <c r="D33" s="142">
        <f t="shared" si="10"/>
        <v>4.4131046606992896</v>
      </c>
      <c r="E33" s="142">
        <f t="shared" si="10"/>
        <v>3.7666063679481852</v>
      </c>
      <c r="F33" s="142">
        <f t="shared" si="10"/>
        <v>4.3914461260177404</v>
      </c>
      <c r="G33" s="142">
        <f t="shared" si="10"/>
        <v>3.8614251720056672</v>
      </c>
      <c r="H33" s="142">
        <f t="shared" si="10"/>
        <v>4.3116686554557333</v>
      </c>
      <c r="I33" s="142">
        <f t="shared" si="10"/>
        <v>2.9330889030286329</v>
      </c>
      <c r="J33" s="142">
        <f t="shared" si="10"/>
        <v>5.0473691337595312</v>
      </c>
      <c r="K33" s="142">
        <f t="shared" si="10"/>
        <v>4.6780981812111406</v>
      </c>
      <c r="L33" s="142">
        <f t="shared" si="10"/>
        <v>4.0759217624995188</v>
      </c>
      <c r="M33" s="142">
        <f t="shared" si="10"/>
        <v>4.4576396932926485</v>
      </c>
      <c r="N33" s="142">
        <f t="shared" si="10"/>
        <v>3.6972625171063527</v>
      </c>
      <c r="O33" s="142">
        <f t="shared" si="10"/>
        <v>3.4055177173673883</v>
      </c>
      <c r="P33" s="142">
        <f t="shared" si="10"/>
        <v>3.7289073442863696</v>
      </c>
      <c r="Q33" s="142">
        <f t="shared" si="10"/>
        <v>3.8155493836920442</v>
      </c>
      <c r="R33" s="142">
        <f t="shared" si="10"/>
        <v>4.6710795917481676</v>
      </c>
      <c r="S33" s="139">
        <v>2011</v>
      </c>
    </row>
    <row r="34" spans="1:19" s="53" customFormat="1" ht="10.199999999999999">
      <c r="A34" s="139">
        <v>2012</v>
      </c>
      <c r="B34" s="142">
        <f t="shared" ref="B34:R36" si="11">B18/B17*100-100</f>
        <v>4.5650000139873868</v>
      </c>
      <c r="C34" s="142">
        <f t="shared" si="11"/>
        <v>4.7198952003014512</v>
      </c>
      <c r="D34" s="142">
        <f t="shared" si="11"/>
        <v>4.0995718415854014</v>
      </c>
      <c r="E34" s="142">
        <f t="shared" si="11"/>
        <v>2.1520181112260985</v>
      </c>
      <c r="F34" s="142">
        <f t="shared" si="11"/>
        <v>3.6675323350248163</v>
      </c>
      <c r="G34" s="142">
        <f t="shared" si="11"/>
        <v>4.4041021604528652</v>
      </c>
      <c r="H34" s="142">
        <f t="shared" si="11"/>
        <v>2.8181157410978273</v>
      </c>
      <c r="I34" s="142">
        <f t="shared" si="11"/>
        <v>3.1077787691235415</v>
      </c>
      <c r="J34" s="142">
        <f t="shared" si="11"/>
        <v>4.1604194437310866</v>
      </c>
      <c r="K34" s="142">
        <f t="shared" si="11"/>
        <v>4.3460467645882943</v>
      </c>
      <c r="L34" s="142">
        <f t="shared" si="11"/>
        <v>3.6299089465318986</v>
      </c>
      <c r="M34" s="142">
        <f t="shared" si="11"/>
        <v>2.3483339451194922</v>
      </c>
      <c r="N34" s="142">
        <f t="shared" si="11"/>
        <v>3.3530469603581707</v>
      </c>
      <c r="O34" s="142">
        <f t="shared" si="11"/>
        <v>2.8467558126020975</v>
      </c>
      <c r="P34" s="142">
        <f t="shared" si="11"/>
        <v>3.1007674979033055</v>
      </c>
      <c r="Q34" s="142">
        <f t="shared" si="11"/>
        <v>3.7538994953246458</v>
      </c>
      <c r="R34" s="142">
        <f t="shared" si="11"/>
        <v>4.0444973004442915</v>
      </c>
      <c r="S34" s="139">
        <v>2012</v>
      </c>
    </row>
    <row r="35" spans="1:19" s="53" customFormat="1" ht="10.199999999999999">
      <c r="A35" s="139">
        <v>2013</v>
      </c>
      <c r="B35" s="142">
        <f t="shared" si="11"/>
        <v>3.45435884975862</v>
      </c>
      <c r="C35" s="142">
        <f t="shared" si="11"/>
        <v>3.3814835751085468</v>
      </c>
      <c r="D35" s="142">
        <f t="shared" si="11"/>
        <v>4.2214771866611471</v>
      </c>
      <c r="E35" s="142">
        <f t="shared" si="11"/>
        <v>2.6725749099129956</v>
      </c>
      <c r="F35" s="142">
        <f t="shared" si="11"/>
        <v>3.3540035069409271</v>
      </c>
      <c r="G35" s="142">
        <f t="shared" si="11"/>
        <v>3.6325813162952016</v>
      </c>
      <c r="H35" s="142">
        <f t="shared" si="11"/>
        <v>2.7971344028674565</v>
      </c>
      <c r="I35" s="142">
        <f t="shared" si="11"/>
        <v>1.3807005306017714</v>
      </c>
      <c r="J35" s="142">
        <f t="shared" si="11"/>
        <v>3.2926743375901282</v>
      </c>
      <c r="K35" s="142">
        <f t="shared" si="11"/>
        <v>2.1457252699049292</v>
      </c>
      <c r="L35" s="142">
        <f t="shared" si="11"/>
        <v>4.0557801662189519</v>
      </c>
      <c r="M35" s="142">
        <f t="shared" si="11"/>
        <v>2.2877798220850281</v>
      </c>
      <c r="N35" s="142">
        <f t="shared" si="11"/>
        <v>3.0545119031996961</v>
      </c>
      <c r="O35" s="142">
        <f t="shared" si="11"/>
        <v>1.3517717954122332</v>
      </c>
      <c r="P35" s="142">
        <f t="shared" si="11"/>
        <v>2.9955218436604554</v>
      </c>
      <c r="Q35" s="142">
        <f t="shared" si="11"/>
        <v>2.5572245109694478</v>
      </c>
      <c r="R35" s="142">
        <f t="shared" si="11"/>
        <v>2.9958723418572077</v>
      </c>
      <c r="S35" s="139">
        <v>2013</v>
      </c>
    </row>
    <row r="36" spans="1:19" s="53" customFormat="1" ht="10.199999999999999">
      <c r="A36" s="139">
        <v>2014</v>
      </c>
      <c r="B36" s="142">
        <f t="shared" si="11"/>
        <v>3.5194091360427393</v>
      </c>
      <c r="C36" s="142">
        <f t="shared" si="11"/>
        <v>4.4003637720445994</v>
      </c>
      <c r="D36" s="142">
        <f t="shared" si="11"/>
        <v>4.6733999200310876</v>
      </c>
      <c r="E36" s="142">
        <f t="shared" si="11"/>
        <v>3.3851189884628781</v>
      </c>
      <c r="F36" s="142">
        <f t="shared" si="11"/>
        <v>3.3471663709962627</v>
      </c>
      <c r="G36" s="142">
        <f t="shared" si="11"/>
        <v>5.2908929905530471</v>
      </c>
      <c r="H36" s="142">
        <f t="shared" si="11"/>
        <v>3.7174453155366791</v>
      </c>
      <c r="I36" s="142">
        <f t="shared" si="11"/>
        <v>4.2441696581524013</v>
      </c>
      <c r="J36" s="142">
        <f t="shared" si="11"/>
        <v>4.1172085389439559</v>
      </c>
      <c r="K36" s="142">
        <f t="shared" si="11"/>
        <v>3.2446555127871193</v>
      </c>
      <c r="L36" s="142">
        <f t="shared" si="11"/>
        <v>3.9948946495686783</v>
      </c>
      <c r="M36" s="142">
        <f t="shared" si="11"/>
        <v>2.5472358074892725</v>
      </c>
      <c r="N36" s="142">
        <f t="shared" si="11"/>
        <v>3.7731485763351742</v>
      </c>
      <c r="O36" s="142">
        <f t="shared" si="11"/>
        <v>3.1567690754264106</v>
      </c>
      <c r="P36" s="142">
        <f t="shared" si="11"/>
        <v>2.9191843504875976</v>
      </c>
      <c r="Q36" s="142">
        <f t="shared" si="11"/>
        <v>5.1599813476844929</v>
      </c>
      <c r="R36" s="142">
        <f t="shared" si="11"/>
        <v>3.821743656574327</v>
      </c>
      <c r="S36" s="139">
        <v>2014</v>
      </c>
    </row>
    <row r="37" spans="1:19" s="53" customFormat="1" ht="9" customHeight="1">
      <c r="A37" s="139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39"/>
    </row>
    <row r="38" spans="1:19" s="53" customFormat="1" ht="13.5" customHeight="1">
      <c r="A38" s="139"/>
      <c r="B38" s="217" t="s">
        <v>161</v>
      </c>
      <c r="C38" s="217"/>
      <c r="D38" s="217"/>
      <c r="E38" s="217"/>
      <c r="F38" s="217"/>
      <c r="G38" s="217"/>
      <c r="H38" s="217"/>
      <c r="I38" s="217"/>
      <c r="J38" s="217"/>
      <c r="K38" s="217" t="s">
        <v>161</v>
      </c>
      <c r="L38" s="217"/>
      <c r="M38" s="217"/>
      <c r="N38" s="217"/>
      <c r="O38" s="217"/>
      <c r="P38" s="217"/>
      <c r="Q38" s="217"/>
      <c r="R38" s="217"/>
      <c r="S38" s="139"/>
    </row>
    <row r="39" spans="1:19" s="53" customFormat="1" ht="10.199999999999999">
      <c r="A39" s="139">
        <v>2000</v>
      </c>
      <c r="B39" s="142">
        <f t="shared" ref="B39:B53" si="12">B6/B$16*100</f>
        <v>85.646438012084985</v>
      </c>
      <c r="C39" s="142">
        <f t="shared" ref="C39:R53" si="13">C6/C$16*100</f>
        <v>83.018229695400038</v>
      </c>
      <c r="D39" s="142">
        <f t="shared" si="13"/>
        <v>90.718352015542052</v>
      </c>
      <c r="E39" s="142">
        <f t="shared" si="13"/>
        <v>90.510318599163767</v>
      </c>
      <c r="F39" s="142">
        <f t="shared" si="13"/>
        <v>86.060100792077762</v>
      </c>
      <c r="G39" s="142">
        <f t="shared" si="13"/>
        <v>81.714100155044761</v>
      </c>
      <c r="H39" s="142">
        <f t="shared" si="13"/>
        <v>86.352353644363376</v>
      </c>
      <c r="I39" s="142">
        <f t="shared" si="13"/>
        <v>91.512890253117334</v>
      </c>
      <c r="J39" s="142">
        <f t="shared" si="13"/>
        <v>87.183747308194455</v>
      </c>
      <c r="K39" s="142">
        <f t="shared" si="13"/>
        <v>88.635201165656895</v>
      </c>
      <c r="L39" s="142">
        <f t="shared" si="13"/>
        <v>86.844932013114999</v>
      </c>
      <c r="M39" s="142">
        <f t="shared" si="13"/>
        <v>89.915295849301074</v>
      </c>
      <c r="N39" s="142">
        <f t="shared" si="13"/>
        <v>88.529513167837493</v>
      </c>
      <c r="O39" s="142">
        <f t="shared" si="13"/>
        <v>89.379406722258281</v>
      </c>
      <c r="P39" s="142">
        <f t="shared" si="13"/>
        <v>90.798723349750404</v>
      </c>
      <c r="Q39" s="142">
        <f t="shared" si="13"/>
        <v>89.093470289178484</v>
      </c>
      <c r="R39" s="142">
        <f t="shared" si="13"/>
        <v>86.815510483509385</v>
      </c>
      <c r="S39" s="139">
        <v>2000</v>
      </c>
    </row>
    <row r="40" spans="1:19" s="53" customFormat="1" ht="10.199999999999999">
      <c r="A40" s="139">
        <v>2001</v>
      </c>
      <c r="B40" s="142">
        <f t="shared" si="12"/>
        <v>88.514828630087848</v>
      </c>
      <c r="C40" s="142">
        <f t="shared" ref="C40:Q40" si="14">C7/C$16*100</f>
        <v>85.749933566514713</v>
      </c>
      <c r="D40" s="142">
        <f t="shared" si="14"/>
        <v>90.874305639045645</v>
      </c>
      <c r="E40" s="142">
        <f t="shared" si="14"/>
        <v>89.713867057135886</v>
      </c>
      <c r="F40" s="142">
        <f t="shared" si="14"/>
        <v>88.314095459659654</v>
      </c>
      <c r="G40" s="142">
        <f t="shared" si="14"/>
        <v>84.397442660169901</v>
      </c>
      <c r="H40" s="142">
        <f t="shared" si="14"/>
        <v>88.767128778820933</v>
      </c>
      <c r="I40" s="142">
        <f t="shared" si="14"/>
        <v>90.651981548393394</v>
      </c>
      <c r="J40" s="142">
        <f t="shared" si="14"/>
        <v>88.314514767693311</v>
      </c>
      <c r="K40" s="142">
        <f t="shared" si="14"/>
        <v>89.705130602063676</v>
      </c>
      <c r="L40" s="142">
        <f t="shared" si="14"/>
        <v>88.386434163892716</v>
      </c>
      <c r="M40" s="142">
        <f t="shared" si="14"/>
        <v>92.297388990091221</v>
      </c>
      <c r="N40" s="142">
        <f t="shared" si="14"/>
        <v>88.157689042568251</v>
      </c>
      <c r="O40" s="142">
        <f t="shared" si="14"/>
        <v>88.347506536635038</v>
      </c>
      <c r="P40" s="142">
        <f t="shared" si="14"/>
        <v>92.445298951987226</v>
      </c>
      <c r="Q40" s="142">
        <f t="shared" si="14"/>
        <v>89.149998462692608</v>
      </c>
      <c r="R40" s="142">
        <f t="shared" si="13"/>
        <v>88.462209708756589</v>
      </c>
      <c r="S40" s="139">
        <v>2001</v>
      </c>
    </row>
    <row r="41" spans="1:19" s="53" customFormat="1" ht="10.199999999999999">
      <c r="A41" s="139">
        <v>2002</v>
      </c>
      <c r="B41" s="142">
        <f t="shared" si="12"/>
        <v>89.523531219916535</v>
      </c>
      <c r="C41" s="142">
        <f t="shared" si="13"/>
        <v>86.56342891095963</v>
      </c>
      <c r="D41" s="142">
        <f t="shared" si="13"/>
        <v>89.976616289282987</v>
      </c>
      <c r="E41" s="142">
        <f t="shared" si="13"/>
        <v>89.772045692643559</v>
      </c>
      <c r="F41" s="142">
        <f t="shared" si="13"/>
        <v>88.43111020420163</v>
      </c>
      <c r="G41" s="142">
        <f t="shared" si="13"/>
        <v>85.039995234355416</v>
      </c>
      <c r="H41" s="142">
        <f t="shared" si="13"/>
        <v>89.821986174981248</v>
      </c>
      <c r="I41" s="142">
        <f t="shared" si="13"/>
        <v>91.008209087944294</v>
      </c>
      <c r="J41" s="142">
        <f t="shared" si="13"/>
        <v>88.84220716677811</v>
      </c>
      <c r="K41" s="142">
        <f t="shared" si="13"/>
        <v>90.492340225423746</v>
      </c>
      <c r="L41" s="142">
        <f t="shared" si="13"/>
        <v>88.966148876163359</v>
      </c>
      <c r="M41" s="142">
        <f t="shared" si="13"/>
        <v>91.854410543186944</v>
      </c>
      <c r="N41" s="142">
        <f t="shared" si="13"/>
        <v>88.225753823876047</v>
      </c>
      <c r="O41" s="142">
        <f t="shared" si="13"/>
        <v>88.512776886880459</v>
      </c>
      <c r="P41" s="142">
        <f t="shared" si="13"/>
        <v>92.965986932964157</v>
      </c>
      <c r="Q41" s="142">
        <f t="shared" si="13"/>
        <v>89.497291911640332</v>
      </c>
      <c r="R41" s="142">
        <f t="shared" si="13"/>
        <v>89.105924665294253</v>
      </c>
      <c r="S41" s="139">
        <v>2002</v>
      </c>
    </row>
    <row r="42" spans="1:19" s="53" customFormat="1" ht="10.199999999999999">
      <c r="A42" s="139">
        <v>2003</v>
      </c>
      <c r="B42" s="142">
        <f t="shared" si="12"/>
        <v>89.914892682561046</v>
      </c>
      <c r="C42" s="142">
        <f t="shared" si="13"/>
        <v>86.399102214034059</v>
      </c>
      <c r="D42" s="142">
        <f t="shared" si="13"/>
        <v>88.41286593224325</v>
      </c>
      <c r="E42" s="142">
        <f t="shared" si="13"/>
        <v>88.379381882419267</v>
      </c>
      <c r="F42" s="142">
        <f t="shared" si="13"/>
        <v>89.397563604346303</v>
      </c>
      <c r="G42" s="142">
        <f t="shared" si="13"/>
        <v>84.619438045698573</v>
      </c>
      <c r="H42" s="142">
        <f t="shared" si="13"/>
        <v>90.059721874547449</v>
      </c>
      <c r="I42" s="142">
        <f t="shared" si="13"/>
        <v>89.983753349380862</v>
      </c>
      <c r="J42" s="142">
        <f t="shared" si="13"/>
        <v>89.216322913094288</v>
      </c>
      <c r="K42" s="142">
        <f t="shared" si="13"/>
        <v>89.984003142493094</v>
      </c>
      <c r="L42" s="142">
        <f t="shared" si="13"/>
        <v>89.149056334588039</v>
      </c>
      <c r="M42" s="142">
        <f t="shared" si="13"/>
        <v>92.038777501913501</v>
      </c>
      <c r="N42" s="142">
        <f t="shared" si="13"/>
        <v>88.599727207265857</v>
      </c>
      <c r="O42" s="142">
        <f t="shared" si="13"/>
        <v>87.852674401110605</v>
      </c>
      <c r="P42" s="142">
        <f t="shared" si="13"/>
        <v>92.197708514127768</v>
      </c>
      <c r="Q42" s="142">
        <f t="shared" si="13"/>
        <v>88.982598536883145</v>
      </c>
      <c r="R42" s="142">
        <f t="shared" si="13"/>
        <v>88.944320970393548</v>
      </c>
      <c r="S42" s="139">
        <v>2003</v>
      </c>
    </row>
    <row r="43" spans="1:19" s="53" customFormat="1" ht="10.199999999999999">
      <c r="A43" s="139">
        <v>2004</v>
      </c>
      <c r="B43" s="142">
        <f t="shared" si="12"/>
        <v>90.453272015128178</v>
      </c>
      <c r="C43" s="142">
        <f t="shared" si="13"/>
        <v>87.059946114533602</v>
      </c>
      <c r="D43" s="142">
        <f t="shared" si="13"/>
        <v>88.321088529011547</v>
      </c>
      <c r="E43" s="142">
        <f t="shared" si="13"/>
        <v>88.226998279611479</v>
      </c>
      <c r="F43" s="142">
        <f t="shared" si="13"/>
        <v>89.327129160294376</v>
      </c>
      <c r="G43" s="142">
        <f t="shared" si="13"/>
        <v>85.389914647028903</v>
      </c>
      <c r="H43" s="142">
        <f t="shared" si="13"/>
        <v>90.094375390317012</v>
      </c>
      <c r="I43" s="142">
        <f t="shared" si="13"/>
        <v>89.599316562864658</v>
      </c>
      <c r="J43" s="142">
        <f t="shared" si="13"/>
        <v>89.371747011363894</v>
      </c>
      <c r="K43" s="142">
        <f t="shared" si="13"/>
        <v>90.645905400471918</v>
      </c>
      <c r="L43" s="142">
        <f t="shared" si="13"/>
        <v>89.974458695154638</v>
      </c>
      <c r="M43" s="142">
        <f t="shared" si="13"/>
        <v>93.069467172996951</v>
      </c>
      <c r="N43" s="142">
        <f t="shared" si="13"/>
        <v>88.876163798568157</v>
      </c>
      <c r="O43" s="142">
        <f t="shared" si="13"/>
        <v>88.095797022786186</v>
      </c>
      <c r="P43" s="142">
        <f t="shared" si="13"/>
        <v>91.764955641366797</v>
      </c>
      <c r="Q43" s="142">
        <f t="shared" si="13"/>
        <v>89.979401984563907</v>
      </c>
      <c r="R43" s="142">
        <f t="shared" si="13"/>
        <v>89.387574064342573</v>
      </c>
      <c r="S43" s="139">
        <v>2004</v>
      </c>
    </row>
    <row r="44" spans="1:19" s="53" customFormat="1" ht="10.199999999999999">
      <c r="A44" s="139">
        <v>2005</v>
      </c>
      <c r="B44" s="142">
        <f t="shared" si="12"/>
        <v>90.714225460267158</v>
      </c>
      <c r="C44" s="142">
        <f t="shared" si="13"/>
        <v>87.385659144334483</v>
      </c>
      <c r="D44" s="142">
        <f t="shared" si="13"/>
        <v>87.551665470790894</v>
      </c>
      <c r="E44" s="142">
        <f t="shared" si="13"/>
        <v>87.893578288263399</v>
      </c>
      <c r="F44" s="142">
        <f t="shared" si="13"/>
        <v>89.401511557563694</v>
      </c>
      <c r="G44" s="142">
        <f t="shared" si="13"/>
        <v>86.806861422060962</v>
      </c>
      <c r="H44" s="142">
        <f t="shared" si="13"/>
        <v>89.726200247083128</v>
      </c>
      <c r="I44" s="142">
        <f t="shared" si="13"/>
        <v>89.612493563555034</v>
      </c>
      <c r="J44" s="142">
        <f t="shared" si="13"/>
        <v>88.169206867893564</v>
      </c>
      <c r="K44" s="142">
        <f t="shared" si="13"/>
        <v>90.527277455010378</v>
      </c>
      <c r="L44" s="142">
        <f t="shared" si="13"/>
        <v>89.550182103200612</v>
      </c>
      <c r="M44" s="142">
        <f t="shared" si="13"/>
        <v>93.645183028686802</v>
      </c>
      <c r="N44" s="142">
        <f t="shared" si="13"/>
        <v>87.684666975171652</v>
      </c>
      <c r="O44" s="142">
        <f t="shared" si="13"/>
        <v>87.272871474800382</v>
      </c>
      <c r="P44" s="142">
        <f t="shared" si="13"/>
        <v>91.100785888171629</v>
      </c>
      <c r="Q44" s="142">
        <f t="shared" si="13"/>
        <v>89.626064014241848</v>
      </c>
      <c r="R44" s="142">
        <f t="shared" si="13"/>
        <v>89.233105616114088</v>
      </c>
      <c r="S44" s="139">
        <v>2005</v>
      </c>
    </row>
    <row r="45" spans="1:19" s="53" customFormat="1" ht="10.199999999999999">
      <c r="A45" s="139">
        <v>2006</v>
      </c>
      <c r="B45" s="142">
        <f t="shared" si="12"/>
        <v>92.506114170088523</v>
      </c>
      <c r="C45" s="142">
        <f t="shared" si="13"/>
        <v>89.003883799904941</v>
      </c>
      <c r="D45" s="142">
        <f t="shared" si="13"/>
        <v>88.485372282381874</v>
      </c>
      <c r="E45" s="142">
        <f t="shared" si="13"/>
        <v>88.892223320011041</v>
      </c>
      <c r="F45" s="142">
        <f t="shared" si="13"/>
        <v>91.697999885537087</v>
      </c>
      <c r="G45" s="142">
        <f t="shared" si="13"/>
        <v>88.553978299264045</v>
      </c>
      <c r="H45" s="142">
        <f t="shared" si="13"/>
        <v>91.450559191776961</v>
      </c>
      <c r="I45" s="142">
        <f t="shared" si="13"/>
        <v>90.295482177987637</v>
      </c>
      <c r="J45" s="142">
        <f t="shared" si="13"/>
        <v>90.151002966113907</v>
      </c>
      <c r="K45" s="142">
        <f t="shared" si="13"/>
        <v>90.78478047383085</v>
      </c>
      <c r="L45" s="142">
        <f t="shared" si="13"/>
        <v>90.626392699157392</v>
      </c>
      <c r="M45" s="142">
        <f t="shared" si="13"/>
        <v>94.138376623190936</v>
      </c>
      <c r="N45" s="142">
        <f t="shared" si="13"/>
        <v>89.486609924275953</v>
      </c>
      <c r="O45" s="142">
        <f t="shared" si="13"/>
        <v>88.694964412630441</v>
      </c>
      <c r="P45" s="142">
        <f t="shared" si="13"/>
        <v>91.386671425054004</v>
      </c>
      <c r="Q45" s="142">
        <f t="shared" si="13"/>
        <v>91.223531064699131</v>
      </c>
      <c r="R45" s="142">
        <f t="shared" si="13"/>
        <v>90.501154656471613</v>
      </c>
      <c r="S45" s="139">
        <v>2006</v>
      </c>
    </row>
    <row r="46" spans="1:19" s="53" customFormat="1" ht="10.199999999999999">
      <c r="A46" s="139">
        <v>2007</v>
      </c>
      <c r="B46" s="142">
        <f t="shared" si="12"/>
        <v>95.609166450294111</v>
      </c>
      <c r="C46" s="142">
        <f t="shared" si="13"/>
        <v>92.665212101328251</v>
      </c>
      <c r="D46" s="142">
        <f t="shared" si="13"/>
        <v>91.159308074190761</v>
      </c>
      <c r="E46" s="142">
        <f t="shared" si="13"/>
        <v>92.154994833315556</v>
      </c>
      <c r="F46" s="142">
        <f t="shared" si="13"/>
        <v>94.39582031024996</v>
      </c>
      <c r="G46" s="142">
        <f t="shared" si="13"/>
        <v>91.978513349335572</v>
      </c>
      <c r="H46" s="142">
        <f t="shared" si="13"/>
        <v>94.903236388933195</v>
      </c>
      <c r="I46" s="142">
        <f t="shared" si="13"/>
        <v>93.307898120242072</v>
      </c>
      <c r="J46" s="142">
        <f t="shared" si="13"/>
        <v>92.31263698277678</v>
      </c>
      <c r="K46" s="142">
        <f t="shared" si="13"/>
        <v>93.183650663774216</v>
      </c>
      <c r="L46" s="142">
        <f t="shared" si="13"/>
        <v>93.448581437834619</v>
      </c>
      <c r="M46" s="142">
        <f t="shared" si="13"/>
        <v>96.423865311179725</v>
      </c>
      <c r="N46" s="142">
        <f t="shared" si="13"/>
        <v>92.459441522935649</v>
      </c>
      <c r="O46" s="142">
        <f t="shared" si="13"/>
        <v>90.734776609172656</v>
      </c>
      <c r="P46" s="142">
        <f t="shared" si="13"/>
        <v>94.193162490833927</v>
      </c>
      <c r="Q46" s="142">
        <f t="shared" si="13"/>
        <v>93.967010810935861</v>
      </c>
      <c r="R46" s="142">
        <f t="shared" si="13"/>
        <v>93.423520280010223</v>
      </c>
      <c r="S46" s="139">
        <v>2007</v>
      </c>
    </row>
    <row r="47" spans="1:19" s="53" customFormat="1" ht="10.199999999999999">
      <c r="A47" s="139">
        <v>2008</v>
      </c>
      <c r="B47" s="142">
        <f t="shared" si="12"/>
        <v>99.082407421313277</v>
      </c>
      <c r="C47" s="142">
        <f t="shared" si="13"/>
        <v>96.864587537304516</v>
      </c>
      <c r="D47" s="142">
        <f t="shared" si="13"/>
        <v>94.764538505540727</v>
      </c>
      <c r="E47" s="142">
        <f t="shared" si="13"/>
        <v>95.278673221311834</v>
      </c>
      <c r="F47" s="142">
        <f t="shared" si="13"/>
        <v>98.441695711552001</v>
      </c>
      <c r="G47" s="142">
        <f t="shared" si="13"/>
        <v>96.207495773601465</v>
      </c>
      <c r="H47" s="142">
        <f t="shared" si="13"/>
        <v>98.833620095962729</v>
      </c>
      <c r="I47" s="142">
        <f t="shared" si="13"/>
        <v>95.778901753057582</v>
      </c>
      <c r="J47" s="142">
        <f t="shared" si="13"/>
        <v>95.616661300851092</v>
      </c>
      <c r="K47" s="142">
        <f t="shared" si="13"/>
        <v>97.16005088394131</v>
      </c>
      <c r="L47" s="142">
        <f t="shared" si="13"/>
        <v>96.87246647862186</v>
      </c>
      <c r="M47" s="142">
        <f t="shared" si="13"/>
        <v>97.868650251303762</v>
      </c>
      <c r="N47" s="142">
        <f t="shared" si="13"/>
        <v>96.023753897197864</v>
      </c>
      <c r="O47" s="142">
        <f t="shared" si="13"/>
        <v>94.575797547408712</v>
      </c>
      <c r="P47" s="142">
        <f t="shared" si="13"/>
        <v>97.178923113160451</v>
      </c>
      <c r="Q47" s="142">
        <f t="shared" si="13"/>
        <v>97.214418020631527</v>
      </c>
      <c r="R47" s="142">
        <f t="shared" si="13"/>
        <v>97.140212418221878</v>
      </c>
      <c r="S47" s="139">
        <v>2008</v>
      </c>
    </row>
    <row r="48" spans="1:19" s="53" customFormat="1" ht="10.199999999999999">
      <c r="A48" s="139">
        <v>2009</v>
      </c>
      <c r="B48" s="142">
        <f t="shared" si="12"/>
        <v>96.89064040138517</v>
      </c>
      <c r="C48" s="142">
        <f t="shared" si="13"/>
        <v>96.482606050386053</v>
      </c>
      <c r="D48" s="142">
        <f t="shared" si="13"/>
        <v>96.86040492328145</v>
      </c>
      <c r="E48" s="142">
        <f t="shared" si="13"/>
        <v>97.266422911408029</v>
      </c>
      <c r="F48" s="142">
        <f t="shared" si="13"/>
        <v>98.280421360331545</v>
      </c>
      <c r="G48" s="142">
        <f t="shared" si="13"/>
        <v>98.28749338617024</v>
      </c>
      <c r="H48" s="142">
        <f t="shared" si="13"/>
        <v>98.365517013443053</v>
      </c>
      <c r="I48" s="142">
        <f t="shared" si="13"/>
        <v>98.110551298118054</v>
      </c>
      <c r="J48" s="142">
        <f t="shared" si="13"/>
        <v>97.115301058858222</v>
      </c>
      <c r="K48" s="142">
        <f t="shared" si="13"/>
        <v>97.426988725114754</v>
      </c>
      <c r="L48" s="142">
        <f t="shared" si="13"/>
        <v>97.732875908789481</v>
      </c>
      <c r="M48" s="142">
        <f t="shared" si="13"/>
        <v>95.72974156550535</v>
      </c>
      <c r="N48" s="142">
        <f t="shared" si="13"/>
        <v>96.705676442678396</v>
      </c>
      <c r="O48" s="142">
        <f t="shared" si="13"/>
        <v>96.921596779882165</v>
      </c>
      <c r="P48" s="142">
        <f t="shared" si="13"/>
        <v>98.063612571386571</v>
      </c>
      <c r="Q48" s="142">
        <f t="shared" si="13"/>
        <v>97.064437739097713</v>
      </c>
      <c r="R48" s="142">
        <f t="shared" si="13"/>
        <v>97.225160422522308</v>
      </c>
      <c r="S48" s="139">
        <v>2009</v>
      </c>
    </row>
    <row r="49" spans="1:19" s="53" customFormat="1" ht="10.199999999999999">
      <c r="A49" s="139">
        <v>2010</v>
      </c>
      <c r="B49" s="143">
        <f t="shared" si="12"/>
        <v>100</v>
      </c>
      <c r="C49" s="143">
        <f t="shared" si="13"/>
        <v>100</v>
      </c>
      <c r="D49" s="143">
        <f t="shared" si="13"/>
        <v>100</v>
      </c>
      <c r="E49" s="143">
        <f t="shared" si="13"/>
        <v>100</v>
      </c>
      <c r="F49" s="143">
        <f t="shared" si="13"/>
        <v>100</v>
      </c>
      <c r="G49" s="143">
        <f t="shared" si="13"/>
        <v>100</v>
      </c>
      <c r="H49" s="143">
        <f t="shared" si="13"/>
        <v>100</v>
      </c>
      <c r="I49" s="143">
        <f t="shared" si="13"/>
        <v>100</v>
      </c>
      <c r="J49" s="143">
        <f t="shared" si="13"/>
        <v>100</v>
      </c>
      <c r="K49" s="143">
        <f t="shared" si="13"/>
        <v>100</v>
      </c>
      <c r="L49" s="143">
        <f t="shared" si="13"/>
        <v>100</v>
      </c>
      <c r="M49" s="143">
        <f t="shared" si="13"/>
        <v>100</v>
      </c>
      <c r="N49" s="143">
        <f t="shared" si="13"/>
        <v>100</v>
      </c>
      <c r="O49" s="143">
        <f t="shared" si="13"/>
        <v>100</v>
      </c>
      <c r="P49" s="143">
        <f t="shared" si="13"/>
        <v>100</v>
      </c>
      <c r="Q49" s="143">
        <f t="shared" si="13"/>
        <v>100</v>
      </c>
      <c r="R49" s="143">
        <f t="shared" si="13"/>
        <v>100</v>
      </c>
      <c r="S49" s="139">
        <v>2010</v>
      </c>
    </row>
    <row r="50" spans="1:19" s="53" customFormat="1" ht="10.199999999999999">
      <c r="A50" s="139">
        <v>2011</v>
      </c>
      <c r="B50" s="142">
        <f t="shared" si="12"/>
        <v>105.38744662874508</v>
      </c>
      <c r="C50" s="142">
        <f t="shared" si="13"/>
        <v>105.31767090888289</v>
      </c>
      <c r="D50" s="142">
        <f t="shared" si="13"/>
        <v>104.41310466069929</v>
      </c>
      <c r="E50" s="142">
        <f t="shared" si="13"/>
        <v>103.76660636794819</v>
      </c>
      <c r="F50" s="142">
        <f t="shared" si="13"/>
        <v>104.39144612601774</v>
      </c>
      <c r="G50" s="142">
        <f t="shared" si="13"/>
        <v>103.86142517200567</v>
      </c>
      <c r="H50" s="142">
        <f t="shared" si="13"/>
        <v>104.31166865545573</v>
      </c>
      <c r="I50" s="142">
        <f t="shared" si="13"/>
        <v>102.93308890302863</v>
      </c>
      <c r="J50" s="142">
        <f t="shared" si="13"/>
        <v>105.04736913375953</v>
      </c>
      <c r="K50" s="142">
        <f t="shared" si="13"/>
        <v>104.67809818121114</v>
      </c>
      <c r="L50" s="142">
        <f t="shared" si="13"/>
        <v>104.07592176249952</v>
      </c>
      <c r="M50" s="142">
        <f t="shared" si="13"/>
        <v>104.45763969329265</v>
      </c>
      <c r="N50" s="142">
        <f t="shared" si="13"/>
        <v>103.69726251710635</v>
      </c>
      <c r="O50" s="142">
        <f t="shared" si="13"/>
        <v>103.40551771736739</v>
      </c>
      <c r="P50" s="142">
        <f t="shared" si="13"/>
        <v>103.72890734428637</v>
      </c>
      <c r="Q50" s="142">
        <f t="shared" si="13"/>
        <v>103.81554938369204</v>
      </c>
      <c r="R50" s="142">
        <f t="shared" si="13"/>
        <v>104.67107959174817</v>
      </c>
      <c r="S50" s="139">
        <v>2011</v>
      </c>
    </row>
    <row r="51" spans="1:19" s="53" customFormat="1" ht="10.199999999999999">
      <c r="A51" s="139">
        <v>2012</v>
      </c>
      <c r="B51" s="142">
        <f t="shared" si="12"/>
        <v>110.19838358208824</v>
      </c>
      <c r="C51" s="142">
        <f t="shared" si="13"/>
        <v>110.28855460318053</v>
      </c>
      <c r="D51" s="142">
        <f t="shared" si="13"/>
        <v>108.69359489829439</v>
      </c>
      <c r="E51" s="142">
        <f t="shared" si="13"/>
        <v>105.99968253039111</v>
      </c>
      <c r="F51" s="142">
        <f t="shared" si="13"/>
        <v>108.22003616768944</v>
      </c>
      <c r="G51" s="142">
        <f t="shared" si="13"/>
        <v>108.4355884418831</v>
      </c>
      <c r="H51" s="142">
        <f t="shared" si="13"/>
        <v>107.25129220963694</v>
      </c>
      <c r="I51" s="142">
        <f t="shared" si="13"/>
        <v>106.13202158636001</v>
      </c>
      <c r="J51" s="142">
        <f t="shared" si="13"/>
        <v>109.41778030432843</v>
      </c>
      <c r="K51" s="142">
        <f t="shared" si="13"/>
        <v>109.22745728044825</v>
      </c>
      <c r="L51" s="142">
        <f t="shared" si="13"/>
        <v>107.85378295774201</v>
      </c>
      <c r="M51" s="142">
        <f t="shared" si="13"/>
        <v>106.91065390448087</v>
      </c>
      <c r="N51" s="142">
        <f t="shared" si="13"/>
        <v>107.17428042591082</v>
      </c>
      <c r="O51" s="142">
        <f t="shared" si="13"/>
        <v>106.34922030353783</v>
      </c>
      <c r="P51" s="142">
        <f t="shared" si="13"/>
        <v>106.94529958914825</v>
      </c>
      <c r="Q51" s="142">
        <f t="shared" si="13"/>
        <v>107.71268076807496</v>
      </c>
      <c r="R51" s="142">
        <f t="shared" si="13"/>
        <v>108.90449858018233</v>
      </c>
      <c r="S51" s="139">
        <v>2012</v>
      </c>
    </row>
    <row r="52" spans="1:19" s="53" customFormat="1" ht="10.199999999999999">
      <c r="A52" s="139">
        <v>2013</v>
      </c>
      <c r="B52" s="142">
        <f t="shared" si="12"/>
        <v>114.00503119764707</v>
      </c>
      <c r="C52" s="142">
        <f t="shared" si="13"/>
        <v>114.01794396231169</v>
      </c>
      <c r="D52" s="142">
        <f t="shared" si="13"/>
        <v>113.2820702102878</v>
      </c>
      <c r="E52" s="142">
        <f t="shared" si="13"/>
        <v>108.83260345028576</v>
      </c>
      <c r="F52" s="142">
        <f t="shared" si="13"/>
        <v>111.8497399759665</v>
      </c>
      <c r="G52" s="142">
        <f t="shared" si="13"/>
        <v>112.37459936783772</v>
      </c>
      <c r="H52" s="142">
        <f t="shared" si="13"/>
        <v>110.25125500155262</v>
      </c>
      <c r="I52" s="142">
        <f t="shared" si="13"/>
        <v>107.59738697154128</v>
      </c>
      <c r="J52" s="142">
        <f t="shared" si="13"/>
        <v>113.0205514771698</v>
      </c>
      <c r="K52" s="142">
        <f t="shared" si="13"/>
        <v>111.57117843298943</v>
      </c>
      <c r="L52" s="142">
        <f t="shared" si="13"/>
        <v>112.22809529545896</v>
      </c>
      <c r="M52" s="142">
        <f t="shared" si="13"/>
        <v>109.35653427216674</v>
      </c>
      <c r="N52" s="142">
        <f t="shared" si="13"/>
        <v>110.44793157868888</v>
      </c>
      <c r="O52" s="142">
        <f t="shared" si="13"/>
        <v>107.78681906824188</v>
      </c>
      <c r="P52" s="142">
        <f t="shared" si="13"/>
        <v>110.1488693991093</v>
      </c>
      <c r="Q52" s="142">
        <f t="shared" si="13"/>
        <v>110.46713584209846</v>
      </c>
      <c r="R52" s="142">
        <f t="shared" si="13"/>
        <v>112.16713833218431</v>
      </c>
      <c r="S52" s="139">
        <v>2013</v>
      </c>
    </row>
    <row r="53" spans="1:19" s="53" customFormat="1" ht="10.199999999999999">
      <c r="A53" s="139">
        <v>2014</v>
      </c>
      <c r="B53" s="142">
        <f t="shared" si="12"/>
        <v>118.01733468116542</v>
      </c>
      <c r="C53" s="142">
        <f t="shared" si="13"/>
        <v>119.03514826205938</v>
      </c>
      <c r="D53" s="142">
        <f t="shared" si="13"/>
        <v>118.57619438890494</v>
      </c>
      <c r="E53" s="142">
        <f t="shared" si="13"/>
        <v>112.51671657531989</v>
      </c>
      <c r="F53" s="142">
        <f t="shared" si="13"/>
        <v>115.5935368584888</v>
      </c>
      <c r="G53" s="142">
        <f t="shared" si="13"/>
        <v>118.3202191689527</v>
      </c>
      <c r="H53" s="142">
        <f t="shared" si="13"/>
        <v>114.34978511592824</v>
      </c>
      <c r="I53" s="142">
        <f t="shared" si="13"/>
        <v>112.16400262235227</v>
      </c>
      <c r="J53" s="142">
        <f t="shared" si="13"/>
        <v>117.67384327334938</v>
      </c>
      <c r="K53" s="142">
        <f t="shared" si="13"/>
        <v>115.19127882469698</v>
      </c>
      <c r="L53" s="142">
        <f t="shared" si="13"/>
        <v>116.71148946973008</v>
      </c>
      <c r="M53" s="142">
        <f t="shared" si="13"/>
        <v>112.14210307097665</v>
      </c>
      <c r="N53" s="142">
        <f t="shared" si="13"/>
        <v>114.61529613664183</v>
      </c>
      <c r="O53" s="142">
        <f t="shared" si="13"/>
        <v>111.18940003997395</v>
      </c>
      <c r="P53" s="142">
        <f t="shared" si="13"/>
        <v>113.36431795684715</v>
      </c>
      <c r="Q53" s="142">
        <f t="shared" si="13"/>
        <v>116.16721944687202</v>
      </c>
      <c r="R53" s="142">
        <f t="shared" si="13"/>
        <v>116.4538788261555</v>
      </c>
      <c r="S53" s="139">
        <v>2014</v>
      </c>
    </row>
    <row r="54" spans="1:19" s="53" customFormat="1" ht="9" customHeight="1">
      <c r="A54" s="139"/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39"/>
    </row>
    <row r="55" spans="1:19" s="53" customFormat="1" ht="13.5" customHeight="1">
      <c r="A55" s="139"/>
      <c r="B55" s="218" t="s">
        <v>4</v>
      </c>
      <c r="C55" s="218"/>
      <c r="D55" s="218"/>
      <c r="E55" s="218"/>
      <c r="F55" s="218"/>
      <c r="G55" s="218"/>
      <c r="H55" s="218"/>
      <c r="I55" s="218"/>
      <c r="J55" s="218"/>
      <c r="K55" s="218" t="s">
        <v>4</v>
      </c>
      <c r="L55" s="218"/>
      <c r="M55" s="218"/>
      <c r="N55" s="218"/>
      <c r="O55" s="218"/>
      <c r="P55" s="218"/>
      <c r="Q55" s="218"/>
      <c r="R55" s="218"/>
      <c r="S55" s="139"/>
    </row>
    <row r="56" spans="1:19" s="53" customFormat="1" ht="10.199999999999999">
      <c r="A56" s="139">
        <v>2000</v>
      </c>
      <c r="B56" s="159">
        <f t="shared" ref="B56:B70" si="15">B6/$R6*100</f>
        <v>14.745181192579034</v>
      </c>
      <c r="C56" s="159">
        <f t="shared" ref="C56:R70" si="16">C6/$R6*100</f>
        <v>16.57912564640236</v>
      </c>
      <c r="D56" s="159">
        <f t="shared" si="16"/>
        <v>4.2104387317185861</v>
      </c>
      <c r="E56" s="159">
        <f t="shared" si="16"/>
        <v>2.222231243224992</v>
      </c>
      <c r="F56" s="159">
        <f t="shared" si="16"/>
        <v>1.0338027339932117</v>
      </c>
      <c r="G56" s="159">
        <f t="shared" si="16"/>
        <v>3.1506185248698313</v>
      </c>
      <c r="H56" s="159">
        <f t="shared" si="16"/>
        <v>8.7664437207897219</v>
      </c>
      <c r="I56" s="159">
        <f t="shared" si="16"/>
        <v>1.4956275656176141</v>
      </c>
      <c r="J56" s="159">
        <f t="shared" si="16"/>
        <v>8.4385867778508352</v>
      </c>
      <c r="K56" s="159">
        <f t="shared" si="16"/>
        <v>22.57613020453859</v>
      </c>
      <c r="L56" s="159">
        <f t="shared" si="16"/>
        <v>4.4134372834218905</v>
      </c>
      <c r="M56" s="159">
        <f t="shared" si="16"/>
        <v>1.2920866801130204</v>
      </c>
      <c r="N56" s="159">
        <f t="shared" si="16"/>
        <v>3.9801432303236011</v>
      </c>
      <c r="O56" s="159">
        <f t="shared" si="16"/>
        <v>2.0890053844650187</v>
      </c>
      <c r="P56" s="159">
        <f t="shared" si="16"/>
        <v>2.9280751870346347</v>
      </c>
      <c r="Q56" s="159">
        <f t="shared" si="16"/>
        <v>2.0790628942832265</v>
      </c>
      <c r="R56" s="143">
        <f t="shared" si="16"/>
        <v>100</v>
      </c>
      <c r="S56" s="139">
        <v>2000</v>
      </c>
    </row>
    <row r="57" spans="1:19" s="53" customFormat="1" ht="10.199999999999999">
      <c r="A57" s="139">
        <v>2001</v>
      </c>
      <c r="B57" s="159">
        <f t="shared" si="15"/>
        <v>14.955343093762465</v>
      </c>
      <c r="C57" s="159">
        <f t="shared" ref="C57:R57" si="17">C7/$R7*100</f>
        <v>16.805888847953991</v>
      </c>
      <c r="D57" s="159">
        <f t="shared" si="17"/>
        <v>4.1391660108605848</v>
      </c>
      <c r="E57" s="159">
        <f t="shared" si="17"/>
        <v>2.1616743655757396</v>
      </c>
      <c r="F57" s="159">
        <f t="shared" si="17"/>
        <v>1.0411310311451574</v>
      </c>
      <c r="G57" s="159">
        <f t="shared" si="17"/>
        <v>3.1935053398238153</v>
      </c>
      <c r="H57" s="159">
        <f t="shared" si="17"/>
        <v>8.8438421443877893</v>
      </c>
      <c r="I57" s="159">
        <f t="shared" si="17"/>
        <v>1.4539786537845278</v>
      </c>
      <c r="J57" s="159">
        <f t="shared" si="17"/>
        <v>8.3889154239050576</v>
      </c>
      <c r="K57" s="159">
        <f t="shared" si="17"/>
        <v>22.423329002469899</v>
      </c>
      <c r="L57" s="159">
        <f t="shared" si="17"/>
        <v>4.4081628782511455</v>
      </c>
      <c r="M57" s="159">
        <f t="shared" si="17"/>
        <v>1.3016284337170798</v>
      </c>
      <c r="N57" s="159">
        <f t="shared" si="17"/>
        <v>3.889648546072467</v>
      </c>
      <c r="O57" s="159">
        <f t="shared" si="17"/>
        <v>2.0264501670943029</v>
      </c>
      <c r="P57" s="159">
        <f t="shared" si="17"/>
        <v>2.925680203521515</v>
      </c>
      <c r="Q57" s="159">
        <f t="shared" si="17"/>
        <v>2.0416562936674203</v>
      </c>
      <c r="R57" s="143">
        <f t="shared" si="17"/>
        <v>100</v>
      </c>
      <c r="S57" s="139">
        <v>2001</v>
      </c>
    </row>
    <row r="58" spans="1:19" s="53" customFormat="1" ht="10.199999999999999">
      <c r="A58" s="139">
        <v>2002</v>
      </c>
      <c r="B58" s="159">
        <f t="shared" si="15"/>
        <v>15.016501176251621</v>
      </c>
      <c r="C58" s="159">
        <f t="shared" si="16"/>
        <v>16.842763401369083</v>
      </c>
      <c r="D58" s="159">
        <f t="shared" si="16"/>
        <v>4.0686712360489192</v>
      </c>
      <c r="E58" s="159">
        <f t="shared" si="16"/>
        <v>2.1474497955897598</v>
      </c>
      <c r="F58" s="159">
        <f t="shared" si="16"/>
        <v>1.0349792559856816</v>
      </c>
      <c r="G58" s="159">
        <f t="shared" si="16"/>
        <v>3.1945727945011591</v>
      </c>
      <c r="H58" s="159">
        <f t="shared" si="16"/>
        <v>8.8842887627391196</v>
      </c>
      <c r="I58" s="159">
        <f t="shared" si="16"/>
        <v>1.4491471905224635</v>
      </c>
      <c r="J58" s="159">
        <f t="shared" si="16"/>
        <v>8.3780755138390806</v>
      </c>
      <c r="K58" s="159">
        <f t="shared" si="16"/>
        <v>22.456694354208643</v>
      </c>
      <c r="L58" s="159">
        <f t="shared" si="16"/>
        <v>4.4050213067105863</v>
      </c>
      <c r="M58" s="159">
        <f t="shared" si="16"/>
        <v>1.2860232739833053</v>
      </c>
      <c r="N58" s="159">
        <f t="shared" si="16"/>
        <v>3.8645305489967772</v>
      </c>
      <c r="O58" s="159">
        <f t="shared" si="16"/>
        <v>2.0155742423619394</v>
      </c>
      <c r="P58" s="159">
        <f t="shared" si="16"/>
        <v>2.9209041663330169</v>
      </c>
      <c r="Q58" s="159">
        <f t="shared" si="16"/>
        <v>2.0348030887696646</v>
      </c>
      <c r="R58" s="143">
        <f t="shared" ref="R58:R70" si="18">R8/$R8*100</f>
        <v>100</v>
      </c>
      <c r="S58" s="139">
        <v>2002</v>
      </c>
    </row>
    <row r="59" spans="1:19" s="53" customFormat="1" ht="10.199999999999999">
      <c r="A59" s="139">
        <v>2003</v>
      </c>
      <c r="B59" s="159">
        <f t="shared" si="15"/>
        <v>15.109550260936686</v>
      </c>
      <c r="C59" s="159">
        <f t="shared" si="16"/>
        <v>16.84133380165343</v>
      </c>
      <c r="D59" s="159">
        <f t="shared" si="16"/>
        <v>4.0052236120054729</v>
      </c>
      <c r="E59" s="159">
        <f t="shared" si="16"/>
        <v>2.1179768788633697</v>
      </c>
      <c r="F59" s="159">
        <f t="shared" si="16"/>
        <v>1.048191438848453</v>
      </c>
      <c r="G59" s="159">
        <f t="shared" si="16"/>
        <v>3.1845498815106796</v>
      </c>
      <c r="H59" s="159">
        <f t="shared" si="16"/>
        <v>8.923987854031564</v>
      </c>
      <c r="I59" s="159">
        <f t="shared" si="16"/>
        <v>1.435437846768266</v>
      </c>
      <c r="J59" s="159">
        <f t="shared" si="16"/>
        <v>8.4286420018082353</v>
      </c>
      <c r="K59" s="159">
        <f t="shared" si="16"/>
        <v>22.371117333697583</v>
      </c>
      <c r="L59" s="159">
        <f t="shared" si="16"/>
        <v>4.4220976620853687</v>
      </c>
      <c r="M59" s="159">
        <f t="shared" si="16"/>
        <v>1.2909458114621344</v>
      </c>
      <c r="N59" s="159">
        <f t="shared" si="16"/>
        <v>3.8879628726234383</v>
      </c>
      <c r="O59" s="159">
        <f t="shared" si="16"/>
        <v>2.0041774803077903</v>
      </c>
      <c r="P59" s="159">
        <f t="shared" si="16"/>
        <v>2.9020287366414945</v>
      </c>
      <c r="Q59" s="159">
        <f t="shared" si="16"/>
        <v>2.0267768519783269</v>
      </c>
      <c r="R59" s="143">
        <f t="shared" si="18"/>
        <v>100</v>
      </c>
      <c r="S59" s="139">
        <v>2003</v>
      </c>
    </row>
    <row r="60" spans="1:19" s="53" customFormat="1" ht="10.199999999999999">
      <c r="A60" s="139">
        <v>2004</v>
      </c>
      <c r="B60" s="159">
        <f t="shared" si="15"/>
        <v>15.124647508260136</v>
      </c>
      <c r="C60" s="159">
        <f t="shared" si="16"/>
        <v>16.885997521150582</v>
      </c>
      <c r="D60" s="159">
        <f t="shared" si="16"/>
        <v>3.9812255742182403</v>
      </c>
      <c r="E60" s="159">
        <f t="shared" si="16"/>
        <v>2.1038405985482878</v>
      </c>
      <c r="F60" s="159">
        <f t="shared" si="16"/>
        <v>1.0421719380870142</v>
      </c>
      <c r="G60" s="159">
        <f t="shared" si="16"/>
        <v>3.1976105746982606</v>
      </c>
      <c r="H60" s="159">
        <f t="shared" si="16"/>
        <v>8.8831525614237954</v>
      </c>
      <c r="I60" s="159">
        <f t="shared" si="16"/>
        <v>1.422217631760339</v>
      </c>
      <c r="J60" s="159">
        <f t="shared" si="16"/>
        <v>8.4014569982190679</v>
      </c>
      <c r="K60" s="159">
        <f t="shared" si="16"/>
        <v>22.423924888058053</v>
      </c>
      <c r="L60" s="159">
        <f t="shared" si="16"/>
        <v>4.4409092134884789</v>
      </c>
      <c r="M60" s="159">
        <f t="shared" si="16"/>
        <v>1.2989291758850452</v>
      </c>
      <c r="N60" s="159">
        <f t="shared" si="16"/>
        <v>3.8807538593139692</v>
      </c>
      <c r="O60" s="159">
        <f t="shared" si="16"/>
        <v>1.9997580479006904</v>
      </c>
      <c r="P60" s="159">
        <f t="shared" si="16"/>
        <v>2.8740843736482558</v>
      </c>
      <c r="Q60" s="159">
        <f t="shared" si="16"/>
        <v>2.0393183487713085</v>
      </c>
      <c r="R60" s="143">
        <f t="shared" si="18"/>
        <v>100</v>
      </c>
      <c r="S60" s="139">
        <v>2004</v>
      </c>
    </row>
    <row r="61" spans="1:19" s="53" customFormat="1" ht="10.199999999999999">
      <c r="A61" s="139">
        <v>2005</v>
      </c>
      <c r="B61" s="159">
        <f t="shared" si="15"/>
        <v>15.19453871181415</v>
      </c>
      <c r="C61" s="159">
        <f t="shared" si="16"/>
        <v>16.978512406517542</v>
      </c>
      <c r="D61" s="159">
        <f t="shared" si="16"/>
        <v>3.9533742291512914</v>
      </c>
      <c r="E61" s="159">
        <f t="shared" si="16"/>
        <v>2.0995180676023644</v>
      </c>
      <c r="F61" s="159">
        <f t="shared" si="16"/>
        <v>1.0448453223922431</v>
      </c>
      <c r="G61" s="159">
        <f t="shared" si="16"/>
        <v>3.2562983485711134</v>
      </c>
      <c r="H61" s="159">
        <f t="shared" si="16"/>
        <v>8.8621656053708442</v>
      </c>
      <c r="I61" s="159">
        <f t="shared" si="16"/>
        <v>1.4248891069230778</v>
      </c>
      <c r="J61" s="159">
        <f t="shared" si="16"/>
        <v>8.3027591170047579</v>
      </c>
      <c r="K61" s="159">
        <f t="shared" si="16"/>
        <v>22.433345291596115</v>
      </c>
      <c r="L61" s="159">
        <f t="shared" si="16"/>
        <v>4.4276192647613408</v>
      </c>
      <c r="M61" s="159">
        <f t="shared" si="16"/>
        <v>1.3092266281697051</v>
      </c>
      <c r="N61" s="159">
        <f t="shared" si="16"/>
        <v>3.8353552522527097</v>
      </c>
      <c r="O61" s="159">
        <f t="shared" si="16"/>
        <v>1.9845071700951222</v>
      </c>
      <c r="P61" s="159">
        <f t="shared" si="16"/>
        <v>2.8582217558979988</v>
      </c>
      <c r="Q61" s="159">
        <f t="shared" si="16"/>
        <v>2.034826531350999</v>
      </c>
      <c r="R61" s="143">
        <f t="shared" si="18"/>
        <v>100</v>
      </c>
      <c r="S61" s="139">
        <v>2005</v>
      </c>
    </row>
    <row r="62" spans="1:19" s="53" customFormat="1" ht="10.199999999999999">
      <c r="A62" s="139">
        <v>2006</v>
      </c>
      <c r="B62" s="159">
        <f t="shared" si="15"/>
        <v>15.277575879615423</v>
      </c>
      <c r="C62" s="159">
        <f t="shared" si="16"/>
        <v>17.050625511404316</v>
      </c>
      <c r="D62" s="159">
        <f t="shared" si="16"/>
        <v>3.9395524359892264</v>
      </c>
      <c r="E62" s="159">
        <f t="shared" si="16"/>
        <v>2.0936212965804097</v>
      </c>
      <c r="F62" s="159">
        <f t="shared" si="16"/>
        <v>1.0566688188264974</v>
      </c>
      <c r="G62" s="159">
        <f t="shared" si="16"/>
        <v>3.2752925658859224</v>
      </c>
      <c r="H62" s="159">
        <f t="shared" si="16"/>
        <v>8.905920996556544</v>
      </c>
      <c r="I62" s="159">
        <f t="shared" si="16"/>
        <v>1.4156321383519144</v>
      </c>
      <c r="J62" s="159">
        <f t="shared" si="16"/>
        <v>8.3704335856261292</v>
      </c>
      <c r="K62" s="159">
        <f t="shared" si="16"/>
        <v>22.181939543486415</v>
      </c>
      <c r="L62" s="159">
        <f t="shared" si="16"/>
        <v>4.4180474583205482</v>
      </c>
      <c r="M62" s="159">
        <f t="shared" si="16"/>
        <v>1.297681101053493</v>
      </c>
      <c r="N62" s="159">
        <f t="shared" si="16"/>
        <v>3.8593297194094989</v>
      </c>
      <c r="O62" s="159">
        <f t="shared" si="16"/>
        <v>1.9885854556612459</v>
      </c>
      <c r="P62" s="159">
        <f t="shared" si="16"/>
        <v>2.8270178096553136</v>
      </c>
      <c r="Q62" s="159">
        <f t="shared" si="16"/>
        <v>2.0420756835771026</v>
      </c>
      <c r="R62" s="143">
        <f t="shared" si="18"/>
        <v>100</v>
      </c>
      <c r="S62" s="139">
        <v>2006</v>
      </c>
    </row>
    <row r="63" spans="1:19" s="53" customFormat="1" ht="10.199999999999999">
      <c r="A63" s="139">
        <v>2007</v>
      </c>
      <c r="B63" s="159">
        <f t="shared" si="15"/>
        <v>15.296125399938077</v>
      </c>
      <c r="C63" s="159">
        <f t="shared" si="16"/>
        <v>17.196734028279494</v>
      </c>
      <c r="D63" s="159">
        <f t="shared" si="16"/>
        <v>3.9316451646196717</v>
      </c>
      <c r="E63" s="159">
        <f t="shared" si="16"/>
        <v>2.1025732273712459</v>
      </c>
      <c r="F63" s="159">
        <f t="shared" si="16"/>
        <v>1.0537308287748994</v>
      </c>
      <c r="G63" s="159">
        <f t="shared" si="16"/>
        <v>3.2955378264010737</v>
      </c>
      <c r="H63" s="159">
        <f t="shared" si="16"/>
        <v>8.9530577975023213</v>
      </c>
      <c r="I63" s="159">
        <f t="shared" si="16"/>
        <v>1.417100629579936</v>
      </c>
      <c r="J63" s="159">
        <f t="shared" si="16"/>
        <v>8.3030268345546503</v>
      </c>
      <c r="K63" s="159">
        <f t="shared" si="16"/>
        <v>22.055864382289194</v>
      </c>
      <c r="L63" s="159">
        <f t="shared" si="16"/>
        <v>4.4131256063577249</v>
      </c>
      <c r="M63" s="159">
        <f t="shared" si="16"/>
        <v>1.2876081122922902</v>
      </c>
      <c r="N63" s="159">
        <f t="shared" si="16"/>
        <v>3.8628067912065229</v>
      </c>
      <c r="O63" s="159">
        <f t="shared" si="16"/>
        <v>1.9706838683042622</v>
      </c>
      <c r="P63" s="159">
        <f t="shared" si="16"/>
        <v>2.8226885127464132</v>
      </c>
      <c r="Q63" s="159">
        <f t="shared" si="16"/>
        <v>2.0376906801527506</v>
      </c>
      <c r="R63" s="143">
        <f t="shared" si="18"/>
        <v>100</v>
      </c>
      <c r="S63" s="139">
        <v>2007</v>
      </c>
    </row>
    <row r="64" spans="1:19" s="53" customFormat="1" ht="10.199999999999999">
      <c r="A64" s="139">
        <v>2008</v>
      </c>
      <c r="B64" s="159">
        <f t="shared" si="15"/>
        <v>15.245287985658784</v>
      </c>
      <c r="C64" s="159">
        <f t="shared" si="16"/>
        <v>17.288267063445584</v>
      </c>
      <c r="D64" s="159">
        <f t="shared" si="16"/>
        <v>3.9307581746316926</v>
      </c>
      <c r="E64" s="159">
        <f t="shared" si="16"/>
        <v>2.0906682839576511</v>
      </c>
      <c r="F64" s="159">
        <f t="shared" si="16"/>
        <v>1.0568495978940808</v>
      </c>
      <c r="G64" s="159">
        <f t="shared" si="16"/>
        <v>3.3151715327670166</v>
      </c>
      <c r="H64" s="159">
        <f t="shared" si="16"/>
        <v>8.9671048373808624</v>
      </c>
      <c r="I64" s="159">
        <f t="shared" si="16"/>
        <v>1.3989729474334109</v>
      </c>
      <c r="J64" s="159">
        <f t="shared" si="16"/>
        <v>8.2711526970180049</v>
      </c>
      <c r="K64" s="159">
        <f t="shared" si="16"/>
        <v>22.117155658963359</v>
      </c>
      <c r="L64" s="159">
        <f t="shared" si="16"/>
        <v>4.3997815267518066</v>
      </c>
      <c r="M64" s="159">
        <f t="shared" si="16"/>
        <v>1.2568977394321879</v>
      </c>
      <c r="N64" s="159">
        <f t="shared" si="16"/>
        <v>3.858225254753108</v>
      </c>
      <c r="O64" s="159">
        <f t="shared" si="16"/>
        <v>1.9755152137186509</v>
      </c>
      <c r="P64" s="159">
        <f t="shared" si="16"/>
        <v>2.8007402878169154</v>
      </c>
      <c r="Q64" s="159">
        <f t="shared" si="16"/>
        <v>2.0274525880295324</v>
      </c>
      <c r="R64" s="143">
        <f t="shared" si="18"/>
        <v>100</v>
      </c>
      <c r="S64" s="139">
        <v>2008</v>
      </c>
    </row>
    <row r="65" spans="1:19" s="53" customFormat="1" ht="10.199999999999999">
      <c r="A65" s="139">
        <v>2009</v>
      </c>
      <c r="B65" s="159">
        <f t="shared" si="15"/>
        <v>14.895026811738651</v>
      </c>
      <c r="C65" s="159">
        <f t="shared" si="16"/>
        <v>17.205045882932819</v>
      </c>
      <c r="D65" s="159">
        <f t="shared" si="16"/>
        <v>4.0141827006516735</v>
      </c>
      <c r="E65" s="159">
        <f t="shared" si="16"/>
        <v>2.1324200383407366</v>
      </c>
      <c r="F65" s="159">
        <f t="shared" si="16"/>
        <v>1.0541963073487073</v>
      </c>
      <c r="G65" s="159">
        <f t="shared" si="16"/>
        <v>3.3838860806067879</v>
      </c>
      <c r="H65" s="159">
        <f t="shared" si="16"/>
        <v>8.9168365024441485</v>
      </c>
      <c r="I65" s="159">
        <f t="shared" si="16"/>
        <v>1.4317775880245198</v>
      </c>
      <c r="J65" s="159">
        <f t="shared" si="16"/>
        <v>8.393449942330216</v>
      </c>
      <c r="K65" s="159">
        <f t="shared" si="16"/>
        <v>22.158543012336274</v>
      </c>
      <c r="L65" s="159">
        <f t="shared" si="16"/>
        <v>4.4349815089747677</v>
      </c>
      <c r="M65" s="159">
        <f t="shared" si="16"/>
        <v>1.2283541946213876</v>
      </c>
      <c r="N65" s="159">
        <f t="shared" si="16"/>
        <v>3.8822298718570467</v>
      </c>
      <c r="O65" s="159">
        <f t="shared" si="16"/>
        <v>2.0227457957587172</v>
      </c>
      <c r="P65" s="159">
        <f t="shared" si="16"/>
        <v>2.8237680831714314</v>
      </c>
      <c r="Q65" s="159">
        <f t="shared" si="16"/>
        <v>2.0225559763846448</v>
      </c>
      <c r="R65" s="143">
        <f t="shared" si="18"/>
        <v>100</v>
      </c>
      <c r="S65" s="139">
        <v>2009</v>
      </c>
    </row>
    <row r="66" spans="1:19" s="53" customFormat="1" ht="10.199999999999999">
      <c r="A66" s="139">
        <v>2010</v>
      </c>
      <c r="B66" s="159">
        <f t="shared" si="15"/>
        <v>14.946452673548</v>
      </c>
      <c r="C66" s="159">
        <f t="shared" si="16"/>
        <v>17.337460237873696</v>
      </c>
      <c r="D66" s="159">
        <f t="shared" si="16"/>
        <v>4.0292992512812109</v>
      </c>
      <c r="E66" s="159">
        <f t="shared" si="16"/>
        <v>2.1315154203287037</v>
      </c>
      <c r="F66" s="159">
        <f t="shared" si="16"/>
        <v>1.0428771435871971</v>
      </c>
      <c r="G66" s="159">
        <f t="shared" si="16"/>
        <v>3.3473116029717338</v>
      </c>
      <c r="H66" s="159">
        <f t="shared" si="16"/>
        <v>8.8134631498257168</v>
      </c>
      <c r="I66" s="159">
        <f t="shared" si="16"/>
        <v>1.4188566249319017</v>
      </c>
      <c r="J66" s="159">
        <f t="shared" si="16"/>
        <v>8.4029448320083322</v>
      </c>
      <c r="K66" s="159">
        <f t="shared" si="16"/>
        <v>22.11263970379084</v>
      </c>
      <c r="L66" s="159">
        <f t="shared" si="16"/>
        <v>4.4119420887952527</v>
      </c>
      <c r="M66" s="159">
        <f t="shared" si="16"/>
        <v>1.2475426306883102</v>
      </c>
      <c r="N66" s="159">
        <f t="shared" si="16"/>
        <v>3.903084451429701</v>
      </c>
      <c r="O66" s="159">
        <f t="shared" si="16"/>
        <v>2.029081144146446</v>
      </c>
      <c r="P66" s="159">
        <f t="shared" si="16"/>
        <v>2.799624628171689</v>
      </c>
      <c r="Q66" s="159">
        <f t="shared" si="16"/>
        <v>2.0259049951547818</v>
      </c>
      <c r="R66" s="143">
        <f t="shared" si="18"/>
        <v>100</v>
      </c>
      <c r="S66" s="139">
        <v>2010</v>
      </c>
    </row>
    <row r="67" spans="1:19" s="53" customFormat="1" ht="10.199999999999999">
      <c r="A67" s="139">
        <v>2011</v>
      </c>
      <c r="B67" s="159">
        <f t="shared" si="15"/>
        <v>15.048745934084964</v>
      </c>
      <c r="C67" s="159">
        <f t="shared" si="16"/>
        <v>17.444560033678812</v>
      </c>
      <c r="D67" s="159">
        <f t="shared" si="16"/>
        <v>4.0193685407107367</v>
      </c>
      <c r="E67" s="159">
        <f t="shared" si="16"/>
        <v>2.1130967832866134</v>
      </c>
      <c r="F67" s="159">
        <f t="shared" si="16"/>
        <v>1.0400910507033769</v>
      </c>
      <c r="G67" s="159">
        <f t="shared" si="16"/>
        <v>3.3214193923996063</v>
      </c>
      <c r="H67" s="159">
        <f t="shared" si="16"/>
        <v>8.7832002056102496</v>
      </c>
      <c r="I67" s="159">
        <f t="shared" si="16"/>
        <v>1.3952974946317487</v>
      </c>
      <c r="J67" s="159">
        <f t="shared" si="16"/>
        <v>8.4331531787141802</v>
      </c>
      <c r="K67" s="159">
        <f t="shared" si="16"/>
        <v>22.114122439429266</v>
      </c>
      <c r="L67" s="159">
        <f t="shared" si="16"/>
        <v>4.3868558673998139</v>
      </c>
      <c r="M67" s="159">
        <f t="shared" si="16"/>
        <v>1.2449987057240162</v>
      </c>
      <c r="N67" s="159">
        <f t="shared" si="16"/>
        <v>3.8667717440668268</v>
      </c>
      <c r="O67" s="159">
        <f t="shared" si="16"/>
        <v>2.0045478370851981</v>
      </c>
      <c r="P67" s="159">
        <f t="shared" si="16"/>
        <v>2.7744244617239757</v>
      </c>
      <c r="Q67" s="159">
        <f t="shared" si="16"/>
        <v>2.0093462386313283</v>
      </c>
      <c r="R67" s="143">
        <f t="shared" si="18"/>
        <v>100</v>
      </c>
      <c r="S67" s="139">
        <v>2011</v>
      </c>
    </row>
    <row r="68" spans="1:19" s="53" customFormat="1" ht="10.199999999999999">
      <c r="A68" s="139">
        <v>2012</v>
      </c>
      <c r="B68" s="159">
        <f t="shared" si="15"/>
        <v>15.124030195120831</v>
      </c>
      <c r="C68" s="159">
        <f t="shared" si="16"/>
        <v>17.557800229137264</v>
      </c>
      <c r="D68" s="159">
        <f t="shared" si="16"/>
        <v>4.0214961388423083</v>
      </c>
      <c r="E68" s="159">
        <f t="shared" si="16"/>
        <v>2.0746613850586213</v>
      </c>
      <c r="F68" s="159">
        <f t="shared" si="16"/>
        <v>1.0363226833496539</v>
      </c>
      <c r="G68" s="159">
        <f t="shared" si="16"/>
        <v>3.3328990822114046</v>
      </c>
      <c r="H68" s="159">
        <f t="shared" si="16"/>
        <v>8.6796718591461008</v>
      </c>
      <c r="I68" s="159">
        <f t="shared" si="16"/>
        <v>1.3827355518684248</v>
      </c>
      <c r="J68" s="159">
        <f t="shared" si="16"/>
        <v>8.4425490546759754</v>
      </c>
      <c r="K68" s="159">
        <f t="shared" si="16"/>
        <v>22.178215226118105</v>
      </c>
      <c r="L68" s="159">
        <f t="shared" si="16"/>
        <v>4.369375468146556</v>
      </c>
      <c r="M68" s="159">
        <f t="shared" si="16"/>
        <v>1.224702378317311</v>
      </c>
      <c r="N68" s="159">
        <f t="shared" si="16"/>
        <v>3.8410742712850636</v>
      </c>
      <c r="O68" s="159">
        <f t="shared" si="16"/>
        <v>1.9814718439175034</v>
      </c>
      <c r="P68" s="159">
        <f t="shared" si="16"/>
        <v>2.7492591995778493</v>
      </c>
      <c r="Q68" s="159">
        <f t="shared" si="16"/>
        <v>2.0037341051516928</v>
      </c>
      <c r="R68" s="143">
        <f t="shared" si="18"/>
        <v>100</v>
      </c>
      <c r="S68" s="139">
        <v>2012</v>
      </c>
    </row>
    <row r="69" spans="1:19" s="53" customFormat="1" ht="10.199999999999999">
      <c r="A69" s="139">
        <v>2013</v>
      </c>
      <c r="B69" s="159">
        <f t="shared" si="15"/>
        <v>15.191354871652921</v>
      </c>
      <c r="C69" s="159">
        <f t="shared" si="16"/>
        <v>17.623535727517879</v>
      </c>
      <c r="D69" s="159">
        <f t="shared" si="16"/>
        <v>4.0693501454064371</v>
      </c>
      <c r="E69" s="159">
        <f t="shared" si="16"/>
        <v>2.0681491561440777</v>
      </c>
      <c r="F69" s="159">
        <f t="shared" si="16"/>
        <v>1.0399261233861519</v>
      </c>
      <c r="G69" s="159">
        <f t="shared" si="16"/>
        <v>3.3535026919317694</v>
      </c>
      <c r="H69" s="159">
        <f t="shared" si="16"/>
        <v>8.662923808402196</v>
      </c>
      <c r="I69" s="159">
        <f t="shared" si="16"/>
        <v>1.3610516199300089</v>
      </c>
      <c r="J69" s="159">
        <f t="shared" si="16"/>
        <v>8.4668778491366314</v>
      </c>
      <c r="K69" s="159">
        <f t="shared" si="16"/>
        <v>21.995152115850633</v>
      </c>
      <c r="L69" s="159">
        <f t="shared" si="16"/>
        <v>4.4143397481799473</v>
      </c>
      <c r="M69" s="159">
        <f t="shared" si="16"/>
        <v>1.2162825982492773</v>
      </c>
      <c r="N69" s="159">
        <f t="shared" si="16"/>
        <v>3.8432611444599849</v>
      </c>
      <c r="O69" s="159">
        <f t="shared" si="16"/>
        <v>1.9498420429625949</v>
      </c>
      <c r="P69" s="159">
        <f t="shared" si="16"/>
        <v>2.749249843762223</v>
      </c>
      <c r="Q69" s="159">
        <f t="shared" si="16"/>
        <v>1.9952004270642514</v>
      </c>
      <c r="R69" s="143">
        <f t="shared" si="18"/>
        <v>100</v>
      </c>
      <c r="S69" s="139">
        <v>2013</v>
      </c>
    </row>
    <row r="70" spans="1:19" s="53" customFormat="1" ht="10.199999999999999">
      <c r="A70" s="139">
        <v>2014</v>
      </c>
      <c r="B70" s="159">
        <f t="shared" si="15"/>
        <v>15.147116826426682</v>
      </c>
      <c r="C70" s="159">
        <f t="shared" si="16"/>
        <v>17.721755348172511</v>
      </c>
      <c r="D70" s="159">
        <f t="shared" si="16"/>
        <v>4.102731279429749</v>
      </c>
      <c r="E70" s="159">
        <f t="shared" si="16"/>
        <v>2.0594515085502039</v>
      </c>
      <c r="F70" s="159">
        <f t="shared" si="16"/>
        <v>1.0351725399896834</v>
      </c>
      <c r="G70" s="159">
        <f t="shared" si="16"/>
        <v>3.4009570697222684</v>
      </c>
      <c r="H70" s="159">
        <f t="shared" si="16"/>
        <v>8.6542211171360925</v>
      </c>
      <c r="I70" s="159">
        <f t="shared" si="16"/>
        <v>1.3665894155159723</v>
      </c>
      <c r="J70" s="159">
        <f t="shared" si="16"/>
        <v>8.4909736211745983</v>
      </c>
      <c r="K70" s="159">
        <f t="shared" si="16"/>
        <v>21.872893125972364</v>
      </c>
      <c r="L70" s="159">
        <f t="shared" si="16"/>
        <v>4.4217018602375164</v>
      </c>
      <c r="M70" s="159">
        <f t="shared" si="16"/>
        <v>1.2013516053418385</v>
      </c>
      <c r="N70" s="159">
        <f t="shared" si="16"/>
        <v>3.8414622574723722</v>
      </c>
      <c r="O70" s="159">
        <f t="shared" si="16"/>
        <v>1.937353373921237</v>
      </c>
      <c r="P70" s="159">
        <f t="shared" si="16"/>
        <v>2.7253496380456537</v>
      </c>
      <c r="Q70" s="159">
        <f t="shared" si="16"/>
        <v>2.0209180881126789</v>
      </c>
      <c r="R70" s="143">
        <f t="shared" si="18"/>
        <v>100</v>
      </c>
      <c r="S70" s="139">
        <v>2014</v>
      </c>
    </row>
    <row r="71" spans="1:19" s="53" customFormat="1" ht="9" customHeight="1">
      <c r="A71" s="13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43"/>
      <c r="S71" s="139"/>
    </row>
    <row r="72" spans="1:19" s="7" customFormat="1" ht="13.5" customHeight="1">
      <c r="A72" s="10"/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0"/>
    </row>
    <row r="73" spans="1:19" s="7" customFormat="1" ht="9" customHeight="1">
      <c r="A73" s="11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19"/>
    </row>
    <row r="74" spans="1:19" s="7" customFormat="1" ht="9" customHeight="1">
      <c r="A74" s="119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19"/>
    </row>
    <row r="75" spans="1:19" s="7" customFormat="1" ht="9" customHeight="1">
      <c r="A75" s="119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19"/>
    </row>
    <row r="76" spans="1:19" s="7" customFormat="1" ht="9" customHeight="1">
      <c r="A76" s="119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19"/>
    </row>
    <row r="77" spans="1:19" s="7" customFormat="1" ht="9" customHeight="1">
      <c r="A77" s="119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19"/>
    </row>
    <row r="78" spans="1:19" s="7" customFormat="1" ht="9" customHeight="1">
      <c r="A78" s="119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19"/>
    </row>
    <row r="79" spans="1:19" s="48" customFormat="1" ht="9" customHeight="1">
      <c r="A79" s="119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19"/>
    </row>
    <row r="80" spans="1:19" s="48" customFormat="1" ht="9" customHeight="1">
      <c r="A80" s="119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19"/>
    </row>
    <row r="81" spans="1:19" s="48" customFormat="1" ht="9" customHeight="1">
      <c r="A81" s="119"/>
      <c r="B81" s="52"/>
      <c r="C81" s="52"/>
      <c r="D81" s="52"/>
      <c r="E81" s="52"/>
      <c r="F81" s="52"/>
      <c r="G81" s="52"/>
      <c r="H81" s="52"/>
      <c r="I81" s="52"/>
      <c r="J81" s="52"/>
      <c r="S81" s="119"/>
    </row>
    <row r="82" spans="1:19" s="48" customFormat="1" ht="9" customHeight="1">
      <c r="A82" s="119"/>
      <c r="B82" s="52"/>
      <c r="C82" s="52"/>
      <c r="D82" s="52"/>
      <c r="E82" s="52"/>
      <c r="F82" s="52"/>
      <c r="G82" s="52"/>
      <c r="H82" s="52"/>
      <c r="I82" s="52"/>
      <c r="J82" s="52"/>
      <c r="S82" s="119"/>
    </row>
    <row r="83" spans="1:19" s="48" customFormat="1" ht="9" customHeight="1">
      <c r="A83" s="119"/>
      <c r="B83" s="52"/>
      <c r="C83" s="52"/>
      <c r="D83" s="52"/>
      <c r="E83" s="52"/>
      <c r="F83" s="52"/>
      <c r="G83" s="52"/>
      <c r="H83" s="52"/>
      <c r="I83" s="52"/>
      <c r="J83" s="52"/>
      <c r="S83" s="119"/>
    </row>
    <row r="84" spans="1:19" s="48" customFormat="1" ht="9" customHeight="1">
      <c r="A84" s="119"/>
      <c r="B84" s="52"/>
      <c r="C84" s="52"/>
      <c r="D84" s="52"/>
      <c r="E84" s="52"/>
      <c r="F84" s="52"/>
      <c r="G84" s="52"/>
      <c r="H84" s="52"/>
      <c r="I84" s="52"/>
      <c r="J84" s="52"/>
      <c r="S84" s="119"/>
    </row>
    <row r="85" spans="1:19" s="48" customFormat="1" ht="12" customHeight="1">
      <c r="A85" s="119"/>
      <c r="B85" s="52"/>
      <c r="C85" s="52"/>
      <c r="D85" s="52"/>
      <c r="E85" s="52"/>
      <c r="F85" s="52"/>
      <c r="G85" s="52"/>
      <c r="H85" s="52"/>
      <c r="I85" s="52"/>
      <c r="J85" s="52"/>
      <c r="S85" s="119"/>
    </row>
    <row r="86" spans="1:19" s="48" customFormat="1" ht="12" customHeight="1">
      <c r="A86" s="119"/>
      <c r="B86" s="49"/>
      <c r="C86" s="49"/>
      <c r="D86" s="49"/>
      <c r="E86" s="49"/>
      <c r="F86" s="49"/>
      <c r="G86" s="49"/>
      <c r="H86" s="49"/>
      <c r="I86" s="49"/>
      <c r="J86" s="49"/>
      <c r="S86" s="119"/>
    </row>
    <row r="87" spans="1:19" s="48" customFormat="1" ht="12" customHeight="1">
      <c r="A87" s="119"/>
      <c r="B87" s="49"/>
      <c r="C87" s="49"/>
      <c r="D87" s="49"/>
      <c r="E87" s="49"/>
      <c r="F87" s="49"/>
      <c r="G87" s="49"/>
      <c r="H87" s="49"/>
      <c r="I87" s="49"/>
      <c r="J87" s="49"/>
      <c r="S87" s="119"/>
    </row>
    <row r="88" spans="1:19" s="48" customFormat="1" ht="12" customHeight="1">
      <c r="A88" s="9"/>
      <c r="B88" s="52"/>
      <c r="C88" s="52"/>
      <c r="D88" s="52"/>
      <c r="E88" s="52"/>
      <c r="F88" s="52"/>
      <c r="G88" s="52"/>
      <c r="H88" s="52"/>
      <c r="I88" s="52"/>
      <c r="J88" s="52"/>
      <c r="S88" s="10"/>
    </row>
    <row r="89" spans="1:19" s="48" customFormat="1" ht="12" customHeight="1">
      <c r="A89" s="9"/>
      <c r="B89" s="52"/>
      <c r="C89" s="52"/>
      <c r="D89" s="52"/>
      <c r="E89" s="52"/>
      <c r="F89" s="52"/>
      <c r="G89" s="52"/>
      <c r="H89" s="52"/>
      <c r="I89" s="52"/>
      <c r="J89" s="52"/>
      <c r="S89" s="10"/>
    </row>
    <row r="90" spans="1:19" s="48" customFormat="1" ht="12" customHeight="1">
      <c r="A90" s="9"/>
      <c r="B90" s="52"/>
      <c r="C90" s="52"/>
      <c r="D90" s="52"/>
      <c r="E90" s="52"/>
      <c r="F90" s="52"/>
      <c r="G90" s="52"/>
      <c r="H90" s="52"/>
      <c r="I90" s="52"/>
      <c r="J90" s="52"/>
      <c r="S90" s="10"/>
    </row>
    <row r="91" spans="1:19" s="48" customFormat="1" ht="12" customHeight="1">
      <c r="A91" s="9"/>
      <c r="B91" s="52"/>
      <c r="C91" s="52"/>
      <c r="D91" s="52"/>
      <c r="E91" s="52"/>
      <c r="F91" s="52"/>
      <c r="G91" s="52"/>
      <c r="H91" s="52"/>
      <c r="I91" s="52"/>
      <c r="J91" s="52"/>
      <c r="S91" s="10"/>
    </row>
    <row r="92" spans="1:19" s="48" customFormat="1" ht="12" customHeight="1">
      <c r="A92" s="9"/>
      <c r="B92" s="52"/>
      <c r="C92" s="52"/>
      <c r="D92" s="52"/>
      <c r="E92" s="52"/>
      <c r="F92" s="52"/>
      <c r="G92" s="52"/>
      <c r="H92" s="52"/>
      <c r="I92" s="52"/>
      <c r="J92" s="52"/>
      <c r="S92" s="10"/>
    </row>
    <row r="93" spans="1:19" s="48" customFormat="1" ht="12" customHeight="1">
      <c r="A93" s="9"/>
      <c r="B93" s="52"/>
      <c r="C93" s="52"/>
      <c r="D93" s="52"/>
      <c r="E93" s="52"/>
      <c r="F93" s="52"/>
      <c r="G93" s="52"/>
      <c r="H93" s="52"/>
      <c r="I93" s="52"/>
      <c r="J93" s="52"/>
      <c r="S93" s="10"/>
    </row>
    <row r="94" spans="1:19" s="48" customFormat="1" ht="12" customHeight="1">
      <c r="A94" s="9"/>
      <c r="B94" s="52"/>
      <c r="C94" s="52"/>
      <c r="D94" s="52"/>
      <c r="E94" s="52"/>
      <c r="F94" s="52"/>
      <c r="G94" s="52"/>
      <c r="H94" s="52"/>
      <c r="I94" s="52"/>
      <c r="J94" s="52"/>
      <c r="S94" s="10"/>
    </row>
    <row r="95" spans="1:19" s="48" customFormat="1" ht="12" customHeight="1">
      <c r="A95" s="9"/>
      <c r="B95" s="52"/>
      <c r="C95" s="52"/>
      <c r="D95" s="52"/>
      <c r="E95" s="52"/>
      <c r="F95" s="52"/>
      <c r="G95" s="52"/>
      <c r="H95" s="52"/>
      <c r="I95" s="52"/>
      <c r="J95" s="52"/>
      <c r="S95" s="10"/>
    </row>
    <row r="96" spans="1:19" s="48" customFormat="1" ht="12" customHeight="1">
      <c r="A96" s="9"/>
      <c r="B96" s="52"/>
      <c r="C96" s="52"/>
      <c r="D96" s="52"/>
      <c r="E96" s="52"/>
      <c r="F96" s="52"/>
      <c r="G96" s="52"/>
      <c r="H96" s="52"/>
      <c r="I96" s="52"/>
      <c r="J96" s="52"/>
      <c r="S96" s="10"/>
    </row>
    <row r="97" spans="1:19" s="48" customFormat="1" ht="12" customHeight="1">
      <c r="A97" s="9"/>
      <c r="S97" s="10"/>
    </row>
    <row r="98" spans="1:19" s="48" customFormat="1" ht="12" customHeight="1">
      <c r="A98" s="9"/>
      <c r="S98" s="10"/>
    </row>
    <row r="99" spans="1:19" s="48" customFormat="1" ht="12" customHeight="1">
      <c r="A99" s="9"/>
      <c r="S99" s="10"/>
    </row>
    <row r="100" spans="1:19" s="48" customFormat="1" ht="12" customHeight="1">
      <c r="A100" s="9"/>
      <c r="S100" s="10"/>
    </row>
    <row r="101" spans="1:19" s="48" customFormat="1" ht="12" customHeight="1">
      <c r="A101" s="9"/>
      <c r="S101" s="10"/>
    </row>
    <row r="102" spans="1:19" s="48" customFormat="1" ht="12" customHeight="1">
      <c r="A102" s="9"/>
      <c r="S102" s="10"/>
    </row>
    <row r="103" spans="1:19" s="48" customFormat="1" ht="12" customHeight="1">
      <c r="A103" s="9"/>
      <c r="S103" s="10"/>
    </row>
    <row r="104" spans="1:19" s="48" customFormat="1" ht="12" customHeight="1">
      <c r="A104" s="9"/>
      <c r="S104" s="10"/>
    </row>
    <row r="105" spans="1:19" s="48" customFormat="1" ht="12" customHeight="1">
      <c r="A105" s="9"/>
      <c r="S105" s="10"/>
    </row>
    <row r="106" spans="1:19" s="48" customFormat="1" ht="12" customHeight="1">
      <c r="A106" s="9"/>
      <c r="S106" s="10"/>
    </row>
    <row r="107" spans="1:19" s="48" customFormat="1" ht="12" customHeight="1">
      <c r="A107" s="9"/>
      <c r="S107" s="10"/>
    </row>
    <row r="108" spans="1:19" s="48" customFormat="1" ht="12" customHeight="1">
      <c r="A108" s="9"/>
      <c r="S108" s="10"/>
    </row>
    <row r="109" spans="1:19" s="48" customFormat="1" ht="12" customHeight="1">
      <c r="A109" s="9"/>
      <c r="S109" s="10"/>
    </row>
    <row r="110" spans="1:19" s="48" customFormat="1" ht="12" customHeight="1">
      <c r="A110" s="9"/>
      <c r="S110" s="10"/>
    </row>
    <row r="111" spans="1:19" s="48" customFormat="1" ht="12" customHeight="1">
      <c r="A111" s="9"/>
      <c r="S111" s="10"/>
    </row>
    <row r="112" spans="1:19" s="48" customFormat="1" ht="12" customHeight="1">
      <c r="A112" s="9"/>
      <c r="S112" s="10"/>
    </row>
    <row r="113" spans="1:19" s="48" customFormat="1" ht="12" customHeight="1">
      <c r="A113" s="9"/>
      <c r="S113" s="10"/>
    </row>
    <row r="114" spans="1:19" s="48" customFormat="1" ht="12" customHeight="1">
      <c r="A114" s="9"/>
      <c r="S114" s="10"/>
    </row>
    <row r="115" spans="1:19" s="48" customFormat="1" ht="12" customHeight="1">
      <c r="A115" s="9"/>
      <c r="S115" s="10"/>
    </row>
    <row r="116" spans="1:19" s="48" customFormat="1" ht="12" customHeight="1">
      <c r="A116" s="9"/>
      <c r="S116" s="10"/>
    </row>
    <row r="117" spans="1:19" s="48" customFormat="1" ht="12" customHeight="1">
      <c r="A117" s="9"/>
      <c r="S117" s="10"/>
    </row>
    <row r="118" spans="1:19" s="48" customFormat="1" ht="12" customHeight="1">
      <c r="A118" s="9"/>
      <c r="S118" s="10"/>
    </row>
    <row r="119" spans="1:19" s="48" customFormat="1" ht="12" customHeight="1">
      <c r="A119" s="9"/>
      <c r="S119" s="10"/>
    </row>
    <row r="120" spans="1:19" s="48" customFormat="1" ht="12" customHeight="1">
      <c r="A120" s="9"/>
      <c r="S120" s="10"/>
    </row>
    <row r="121" spans="1:19" s="48" customFormat="1" ht="12" customHeight="1">
      <c r="A121" s="9"/>
      <c r="S121" s="10"/>
    </row>
    <row r="122" spans="1:19" s="48" customFormat="1" ht="12" customHeight="1">
      <c r="A122" s="9"/>
      <c r="S122" s="10"/>
    </row>
    <row r="123" spans="1:19" s="48" customFormat="1" ht="12" customHeight="1">
      <c r="A123" s="9"/>
      <c r="S123" s="10"/>
    </row>
    <row r="124" spans="1:19" s="48" customFormat="1" ht="12" customHeight="1">
      <c r="A124" s="9"/>
      <c r="S124" s="10"/>
    </row>
    <row r="125" spans="1:19" s="48" customFormat="1" ht="12" customHeight="1">
      <c r="A125" s="9"/>
      <c r="S125" s="10"/>
    </row>
    <row r="126" spans="1:19" s="48" customFormat="1" ht="12" customHeight="1">
      <c r="A126" s="9"/>
      <c r="S126" s="10"/>
    </row>
    <row r="127" spans="1:19" s="48" customFormat="1" ht="12" customHeight="1">
      <c r="A127" s="9"/>
      <c r="S127" s="10"/>
    </row>
    <row r="128" spans="1:19" s="48" customFormat="1" ht="12" customHeight="1">
      <c r="A128" s="9"/>
      <c r="S128" s="10"/>
    </row>
    <row r="129" spans="1:19" s="48" customFormat="1" ht="12" customHeight="1">
      <c r="A129" s="9"/>
      <c r="S129" s="10"/>
    </row>
    <row r="130" spans="1:19" s="48" customFormat="1" ht="12" customHeight="1">
      <c r="A130" s="9"/>
      <c r="S130" s="10"/>
    </row>
    <row r="131" spans="1:19" s="48" customFormat="1" ht="12" customHeight="1">
      <c r="A131" s="9"/>
      <c r="S131" s="10"/>
    </row>
    <row r="132" spans="1:19" s="48" customFormat="1" ht="12" customHeight="1">
      <c r="A132" s="9"/>
      <c r="S132" s="10"/>
    </row>
    <row r="133" spans="1:19" s="48" customFormat="1" ht="12" customHeight="1">
      <c r="A133" s="9"/>
      <c r="S133" s="10"/>
    </row>
    <row r="134" spans="1:19" s="48" customFormat="1" ht="12" customHeight="1">
      <c r="A134" s="9"/>
      <c r="S134" s="10"/>
    </row>
    <row r="135" spans="1:19" s="48" customFormat="1" ht="12" customHeight="1">
      <c r="A135" s="9"/>
      <c r="S135" s="10"/>
    </row>
    <row r="136" spans="1:19" s="48" customFormat="1" ht="12" customHeight="1">
      <c r="A136" s="9"/>
      <c r="S136" s="10"/>
    </row>
    <row r="137" spans="1:19" s="48" customFormat="1" ht="12" customHeight="1">
      <c r="A137" s="9"/>
      <c r="S137" s="10"/>
    </row>
    <row r="138" spans="1:19" s="48" customFormat="1" ht="12" customHeight="1">
      <c r="A138" s="9"/>
      <c r="S138" s="10"/>
    </row>
    <row r="139" spans="1:19" s="48" customFormat="1" ht="12" customHeight="1">
      <c r="A139" s="9"/>
      <c r="S139" s="10"/>
    </row>
    <row r="140" spans="1:19" s="48" customFormat="1" ht="12" customHeight="1">
      <c r="A140" s="9"/>
      <c r="S140" s="10"/>
    </row>
    <row r="141" spans="1:19" s="48" customFormat="1" ht="12" customHeight="1">
      <c r="A141" s="9"/>
      <c r="S141" s="10"/>
    </row>
    <row r="142" spans="1:19" s="48" customFormat="1" ht="12" customHeight="1">
      <c r="A142" s="9"/>
      <c r="S142" s="10"/>
    </row>
    <row r="143" spans="1:19" s="48" customFormat="1" ht="12" customHeight="1">
      <c r="A143" s="9"/>
      <c r="S143" s="10"/>
    </row>
    <row r="144" spans="1:19" s="48" customFormat="1" ht="12" customHeight="1">
      <c r="A144" s="9"/>
      <c r="S144" s="10"/>
    </row>
    <row r="145" spans="1:19" s="48" customFormat="1" ht="12" customHeight="1">
      <c r="A145" s="9"/>
      <c r="S145" s="10"/>
    </row>
    <row r="146" spans="1:19" s="48" customFormat="1" ht="12" customHeight="1">
      <c r="A146" s="9"/>
      <c r="S146" s="10"/>
    </row>
    <row r="147" spans="1:19" s="48" customFormat="1" ht="12" customHeight="1">
      <c r="A147" s="9"/>
      <c r="S147" s="10"/>
    </row>
    <row r="148" spans="1:19" s="48" customFormat="1" ht="12" customHeight="1">
      <c r="A148" s="9"/>
      <c r="S148" s="10"/>
    </row>
    <row r="149" spans="1:19" s="48" customFormat="1" ht="12" customHeight="1">
      <c r="A149" s="9"/>
      <c r="S149" s="10"/>
    </row>
    <row r="150" spans="1:19" s="48" customFormat="1" ht="12" customHeight="1">
      <c r="A150" s="9"/>
      <c r="S150" s="10"/>
    </row>
    <row r="151" spans="1:19" s="48" customFormat="1" ht="12" customHeight="1">
      <c r="A151" s="9"/>
      <c r="S151" s="10"/>
    </row>
    <row r="152" spans="1:19" s="48" customFormat="1" ht="12" customHeight="1">
      <c r="A152" s="9"/>
      <c r="S152" s="10"/>
    </row>
    <row r="153" spans="1:19" s="48" customFormat="1" ht="12" customHeight="1">
      <c r="A153" s="9"/>
      <c r="S153" s="10"/>
    </row>
    <row r="154" spans="1:19" s="48" customFormat="1" ht="12" customHeight="1">
      <c r="A154" s="9"/>
      <c r="S154" s="10"/>
    </row>
    <row r="155" spans="1:19" s="48" customFormat="1" ht="12" customHeight="1">
      <c r="A155" s="9"/>
      <c r="S155" s="10"/>
    </row>
    <row r="156" spans="1:19" s="48" customFormat="1" ht="12" customHeight="1">
      <c r="A156" s="9"/>
      <c r="S156" s="10"/>
    </row>
    <row r="157" spans="1:19" s="48" customFormat="1" ht="12" customHeight="1">
      <c r="A157" s="9"/>
      <c r="S157" s="10"/>
    </row>
    <row r="158" spans="1:19" s="48" customFormat="1" ht="12" customHeight="1">
      <c r="A158" s="9"/>
      <c r="S158" s="10"/>
    </row>
    <row r="159" spans="1:19" s="48" customFormat="1" ht="12" customHeight="1">
      <c r="A159" s="9"/>
      <c r="S159" s="10"/>
    </row>
    <row r="160" spans="1:19" s="48" customFormat="1" ht="12" customHeight="1">
      <c r="A160" s="9"/>
      <c r="S160" s="10"/>
    </row>
    <row r="161" spans="1:19" s="48" customFormat="1" ht="12" customHeight="1">
      <c r="A161" s="9"/>
      <c r="S161" s="10"/>
    </row>
    <row r="162" spans="1:19" s="48" customFormat="1" ht="12" customHeight="1">
      <c r="A162" s="9"/>
      <c r="S162" s="10"/>
    </row>
    <row r="163" spans="1:19" s="48" customFormat="1" ht="12" customHeight="1">
      <c r="A163" s="9"/>
      <c r="S163" s="10"/>
    </row>
    <row r="164" spans="1:19" s="48" customFormat="1" ht="12" customHeight="1">
      <c r="A164" s="9"/>
      <c r="S164" s="10"/>
    </row>
    <row r="165" spans="1:19" s="48" customFormat="1" ht="12" customHeight="1">
      <c r="A165" s="9"/>
      <c r="S165" s="10"/>
    </row>
    <row r="166" spans="1:19" s="48" customFormat="1" ht="12" customHeight="1">
      <c r="A166" s="9"/>
      <c r="S166" s="10"/>
    </row>
    <row r="167" spans="1:19" s="48" customFormat="1" ht="12" customHeight="1">
      <c r="A167" s="9"/>
      <c r="S167" s="10"/>
    </row>
    <row r="168" spans="1:19" s="48" customFormat="1" ht="12" customHeight="1">
      <c r="A168" s="9"/>
      <c r="S168" s="10"/>
    </row>
    <row r="169" spans="1:19" s="48" customFormat="1" ht="12" customHeight="1">
      <c r="A169" s="9"/>
      <c r="S169" s="10"/>
    </row>
    <row r="170" spans="1:19" s="48" customFormat="1" ht="12" customHeight="1">
      <c r="A170" s="9"/>
      <c r="S170" s="10"/>
    </row>
    <row r="171" spans="1:19" s="48" customFormat="1" ht="12" customHeight="1">
      <c r="A171" s="9"/>
      <c r="S171" s="10"/>
    </row>
    <row r="172" spans="1:19" s="48" customFormat="1" ht="12" customHeight="1">
      <c r="A172" s="9"/>
      <c r="S172" s="10"/>
    </row>
    <row r="173" spans="1:19" s="48" customFormat="1" ht="12" customHeight="1">
      <c r="A173" s="9"/>
      <c r="S173" s="10"/>
    </row>
    <row r="174" spans="1:19" s="48" customFormat="1" ht="12" customHeight="1">
      <c r="A174" s="9"/>
      <c r="S174" s="10"/>
    </row>
    <row r="175" spans="1:19" s="48" customFormat="1" ht="12" customHeight="1">
      <c r="A175" s="9"/>
      <c r="S175" s="10"/>
    </row>
    <row r="176" spans="1:19" s="48" customFormat="1" ht="12" customHeight="1">
      <c r="A176" s="9"/>
      <c r="S176" s="10"/>
    </row>
    <row r="177" spans="1:19" s="48" customFormat="1" ht="12" customHeight="1">
      <c r="A177" s="9"/>
      <c r="S177" s="10"/>
    </row>
    <row r="178" spans="1:19" s="48" customFormat="1" ht="12" customHeight="1">
      <c r="A178" s="9"/>
      <c r="S178" s="10"/>
    </row>
    <row r="179" spans="1:19" s="48" customFormat="1" ht="12" customHeight="1">
      <c r="A179" s="9"/>
      <c r="S179" s="10"/>
    </row>
    <row r="180" spans="1:19" s="48" customFormat="1" ht="12" customHeight="1">
      <c r="A180" s="9"/>
      <c r="S180" s="10"/>
    </row>
    <row r="181" spans="1:19" s="48" customFormat="1" ht="12" customHeight="1">
      <c r="A181" s="9"/>
      <c r="S181" s="10"/>
    </row>
    <row r="182" spans="1:19" s="48" customFormat="1" ht="12" customHeight="1">
      <c r="A182" s="9"/>
      <c r="S182" s="10"/>
    </row>
    <row r="183" spans="1:19" s="48" customFormat="1" ht="12" customHeight="1">
      <c r="A183" s="9"/>
      <c r="S183" s="10"/>
    </row>
    <row r="184" spans="1:19" s="48" customFormat="1" ht="12" customHeight="1">
      <c r="A184" s="9"/>
      <c r="S184" s="10"/>
    </row>
    <row r="185" spans="1:19" s="48" customFormat="1" ht="12" customHeight="1">
      <c r="A185" s="9"/>
      <c r="S185" s="10"/>
    </row>
    <row r="186" spans="1:19" s="48" customFormat="1" ht="12" customHeight="1">
      <c r="A186" s="9"/>
      <c r="S186" s="10"/>
    </row>
    <row r="187" spans="1:19" s="48" customFormat="1" ht="12" customHeight="1">
      <c r="A187" s="9"/>
      <c r="S187" s="10"/>
    </row>
    <row r="188" spans="1:19" s="48" customFormat="1" ht="12" customHeight="1">
      <c r="A188" s="9"/>
      <c r="S188" s="10"/>
    </row>
    <row r="189" spans="1:19" s="48" customFormat="1" ht="12" customHeight="1">
      <c r="A189" s="9"/>
      <c r="S189" s="10"/>
    </row>
    <row r="190" spans="1:19" s="48" customFormat="1" ht="12" customHeight="1">
      <c r="A190" s="9"/>
      <c r="S190" s="10"/>
    </row>
    <row r="191" spans="1:19" s="48" customFormat="1" ht="12" customHeight="1">
      <c r="A191" s="9"/>
      <c r="S191" s="10"/>
    </row>
    <row r="192" spans="1:19" s="48" customFormat="1" ht="12" customHeight="1">
      <c r="A192" s="9"/>
      <c r="S192" s="10"/>
    </row>
    <row r="193" spans="1:19" s="48" customFormat="1" ht="12" customHeight="1">
      <c r="A193" s="9"/>
      <c r="S193" s="10"/>
    </row>
    <row r="194" spans="1:19" s="48" customFormat="1" ht="12" customHeight="1">
      <c r="A194" s="9"/>
      <c r="S194" s="10"/>
    </row>
    <row r="195" spans="1:19" s="48" customFormat="1" ht="12" customHeight="1">
      <c r="A195" s="9"/>
      <c r="S195" s="10"/>
    </row>
    <row r="196" spans="1:19" s="48" customFormat="1" ht="12" customHeight="1">
      <c r="A196" s="9"/>
      <c r="S196" s="10"/>
    </row>
    <row r="197" spans="1:19" s="48" customFormat="1" ht="12" customHeight="1">
      <c r="A197" s="9"/>
      <c r="S197" s="10"/>
    </row>
    <row r="198" spans="1:19" s="48" customFormat="1" ht="12" customHeight="1">
      <c r="A198" s="9"/>
      <c r="S198" s="10"/>
    </row>
    <row r="199" spans="1:19" s="48" customFormat="1" ht="12" customHeight="1">
      <c r="A199" s="9"/>
      <c r="S199" s="10"/>
    </row>
    <row r="200" spans="1:19" s="48" customFormat="1" ht="12" customHeight="1">
      <c r="A200" s="9"/>
      <c r="S200" s="10"/>
    </row>
    <row r="201" spans="1:19" s="48" customFormat="1" ht="12" customHeight="1">
      <c r="A201" s="9"/>
      <c r="S201" s="10"/>
    </row>
    <row r="202" spans="1:19" s="48" customFormat="1" ht="12" customHeight="1">
      <c r="A202" s="9"/>
      <c r="S202" s="10"/>
    </row>
    <row r="203" spans="1:19" s="48" customFormat="1" ht="12" customHeight="1">
      <c r="A203" s="9"/>
      <c r="S203" s="10"/>
    </row>
    <row r="204" spans="1:19" s="48" customFormat="1" ht="12" customHeight="1">
      <c r="A204" s="9"/>
      <c r="S204" s="10"/>
    </row>
    <row r="205" spans="1:19" s="48" customFormat="1" ht="12" customHeight="1">
      <c r="A205" s="9"/>
      <c r="S205" s="10"/>
    </row>
    <row r="206" spans="1:19" s="48" customFormat="1" ht="12" customHeight="1">
      <c r="A206" s="9"/>
      <c r="S206" s="10"/>
    </row>
    <row r="207" spans="1:19" s="48" customFormat="1" ht="12" customHeight="1">
      <c r="A207" s="9"/>
      <c r="S207" s="10"/>
    </row>
    <row r="208" spans="1:19" s="48" customFormat="1" ht="12" customHeight="1">
      <c r="A208" s="9"/>
      <c r="S208" s="10"/>
    </row>
    <row r="209" spans="1:19" s="48" customFormat="1" ht="12" customHeight="1">
      <c r="A209" s="9"/>
      <c r="S209" s="10"/>
    </row>
    <row r="210" spans="1:19" s="48" customFormat="1" ht="12" customHeight="1">
      <c r="A210" s="9"/>
      <c r="S210" s="10"/>
    </row>
    <row r="211" spans="1:19" s="48" customFormat="1" ht="12" customHeight="1">
      <c r="A211" s="9"/>
      <c r="S211" s="10"/>
    </row>
    <row r="212" spans="1:19" s="48" customFormat="1" ht="12" customHeight="1">
      <c r="A212" s="9"/>
      <c r="S212" s="10"/>
    </row>
    <row r="213" spans="1:19" s="48" customFormat="1" ht="12" customHeight="1">
      <c r="A213" s="9"/>
      <c r="S213" s="10"/>
    </row>
    <row r="214" spans="1:19" s="48" customFormat="1" ht="12" customHeight="1">
      <c r="A214" s="9"/>
      <c r="S214" s="10"/>
    </row>
    <row r="215" spans="1:19" s="48" customFormat="1" ht="12" customHeight="1">
      <c r="A215" s="9"/>
      <c r="S215" s="10"/>
    </row>
    <row r="216" spans="1:19" s="48" customFormat="1" ht="12" customHeight="1">
      <c r="A216" s="9"/>
      <c r="S216" s="10"/>
    </row>
    <row r="217" spans="1:19" s="48" customFormat="1" ht="12" customHeight="1">
      <c r="A217" s="9"/>
      <c r="S217" s="10"/>
    </row>
    <row r="218" spans="1:19" s="48" customFormat="1" ht="12" customHeight="1">
      <c r="A218" s="9"/>
      <c r="S218" s="10"/>
    </row>
    <row r="219" spans="1:19" s="48" customFormat="1" ht="12" customHeight="1">
      <c r="A219" s="9"/>
      <c r="S219" s="10"/>
    </row>
    <row r="220" spans="1:19" s="48" customFormat="1" ht="12" customHeight="1">
      <c r="A220" s="9"/>
      <c r="S220" s="10"/>
    </row>
    <row r="221" spans="1:19" s="48" customFormat="1" ht="12" customHeight="1">
      <c r="A221" s="9"/>
      <c r="S221" s="10"/>
    </row>
    <row r="222" spans="1:19" s="48" customFormat="1" ht="12" customHeight="1">
      <c r="A222" s="9"/>
      <c r="S222" s="10"/>
    </row>
    <row r="223" spans="1:19" s="48" customFormat="1" ht="12" customHeight="1">
      <c r="A223" s="9"/>
      <c r="S223" s="10"/>
    </row>
    <row r="224" spans="1:19" s="48" customFormat="1" ht="12" customHeight="1">
      <c r="A224" s="9"/>
      <c r="S224" s="10"/>
    </row>
    <row r="225" spans="1:19" s="48" customFormat="1" ht="12" customHeight="1">
      <c r="A225" s="9"/>
      <c r="S225" s="10"/>
    </row>
    <row r="226" spans="1:19" s="48" customFormat="1" ht="12" customHeight="1">
      <c r="A226" s="9"/>
      <c r="S226" s="10"/>
    </row>
    <row r="227" spans="1:19" s="48" customFormat="1" ht="12" customHeight="1">
      <c r="A227" s="9"/>
      <c r="S227" s="10"/>
    </row>
    <row r="228" spans="1:19" s="48" customFormat="1" ht="12" customHeight="1">
      <c r="A228" s="9"/>
      <c r="S228" s="10"/>
    </row>
    <row r="229" spans="1:19" s="48" customFormat="1" ht="12" customHeight="1">
      <c r="A229" s="9"/>
      <c r="S229" s="10"/>
    </row>
    <row r="230" spans="1:19" s="48" customFormat="1" ht="12" customHeight="1">
      <c r="A230" s="9"/>
      <c r="S230" s="10"/>
    </row>
    <row r="231" spans="1:19" s="48" customFormat="1" ht="12" customHeight="1">
      <c r="A231" s="9"/>
      <c r="S231" s="10"/>
    </row>
    <row r="232" spans="1:19" s="48" customFormat="1" ht="12" customHeight="1">
      <c r="A232" s="9"/>
      <c r="S232" s="10"/>
    </row>
    <row r="233" spans="1:19" s="48" customFormat="1" ht="12" customHeight="1">
      <c r="A233" s="9"/>
      <c r="S233" s="10"/>
    </row>
    <row r="234" spans="1:19" s="48" customFormat="1" ht="12" customHeight="1">
      <c r="A234" s="9"/>
      <c r="S234" s="10"/>
    </row>
    <row r="235" spans="1:19" s="48" customFormat="1" ht="12" customHeight="1">
      <c r="A235" s="9"/>
      <c r="S235" s="10"/>
    </row>
    <row r="236" spans="1:19" s="48" customFormat="1" ht="12" customHeight="1">
      <c r="A236" s="9"/>
      <c r="S236" s="10"/>
    </row>
    <row r="237" spans="1:19" s="48" customFormat="1" ht="12" customHeight="1">
      <c r="A237" s="9"/>
      <c r="S237" s="10"/>
    </row>
    <row r="238" spans="1:19" s="48" customFormat="1" ht="12" customHeight="1">
      <c r="A238" s="9"/>
      <c r="S238" s="10"/>
    </row>
    <row r="239" spans="1:19" s="48" customFormat="1" ht="12" customHeight="1">
      <c r="A239" s="9"/>
      <c r="S239" s="10"/>
    </row>
    <row r="240" spans="1:19" s="48" customFormat="1" ht="12" customHeight="1">
      <c r="A240" s="9"/>
      <c r="S240" s="10"/>
    </row>
    <row r="241" spans="1:19" s="48" customFormat="1" ht="12" customHeight="1">
      <c r="A241" s="9"/>
      <c r="S241" s="10"/>
    </row>
    <row r="242" spans="1:19" s="48" customFormat="1" ht="12" customHeight="1">
      <c r="A242" s="9"/>
      <c r="S242" s="10"/>
    </row>
    <row r="243" spans="1:19" s="48" customFormat="1" ht="12" customHeight="1">
      <c r="A243" s="9"/>
      <c r="S243" s="10"/>
    </row>
    <row r="244" spans="1:19" s="48" customFormat="1" ht="12" customHeight="1">
      <c r="A244" s="9"/>
      <c r="S244" s="10"/>
    </row>
    <row r="245" spans="1:19" s="48" customFormat="1" ht="12" customHeight="1">
      <c r="A245" s="9"/>
      <c r="S245" s="10"/>
    </row>
    <row r="246" spans="1:19" s="48" customFormat="1" ht="12" customHeight="1">
      <c r="A246" s="9"/>
      <c r="S246" s="10"/>
    </row>
    <row r="247" spans="1:19" s="48" customFormat="1" ht="12" customHeight="1">
      <c r="A247" s="9"/>
      <c r="S247" s="10"/>
    </row>
    <row r="248" spans="1:19" s="48" customFormat="1" ht="12" customHeight="1">
      <c r="A248" s="9"/>
      <c r="S248" s="10"/>
    </row>
    <row r="249" spans="1:19" s="48" customFormat="1" ht="12" customHeight="1">
      <c r="A249" s="9"/>
      <c r="S249" s="10"/>
    </row>
    <row r="250" spans="1:19" s="48" customFormat="1" ht="12" customHeight="1">
      <c r="A250" s="9"/>
      <c r="S250" s="10"/>
    </row>
    <row r="251" spans="1:19" s="48" customFormat="1" ht="12" customHeight="1">
      <c r="A251" s="9"/>
      <c r="S251" s="10"/>
    </row>
    <row r="252" spans="1:19" s="48" customFormat="1" ht="12" customHeight="1">
      <c r="A252" s="9"/>
      <c r="S252" s="10"/>
    </row>
    <row r="253" spans="1:19" s="48" customFormat="1" ht="12" customHeight="1">
      <c r="A253" s="9"/>
      <c r="S253" s="10"/>
    </row>
    <row r="254" spans="1:19" s="48" customFormat="1" ht="12" customHeight="1">
      <c r="A254" s="9"/>
      <c r="S254" s="10"/>
    </row>
    <row r="255" spans="1:19" s="48" customFormat="1" ht="12" customHeight="1">
      <c r="A255" s="9"/>
      <c r="S255" s="10"/>
    </row>
    <row r="256" spans="1:19" s="48" customFormat="1" ht="12" customHeight="1">
      <c r="A256" s="9"/>
      <c r="S256" s="10"/>
    </row>
    <row r="257" spans="1:19" s="48" customFormat="1" ht="12" customHeight="1">
      <c r="A257" s="9"/>
      <c r="S257" s="10"/>
    </row>
    <row r="258" spans="1:19" s="48" customFormat="1" ht="12" customHeight="1">
      <c r="A258" s="9"/>
      <c r="S258" s="10"/>
    </row>
    <row r="259" spans="1:19" s="48" customFormat="1" ht="12" customHeight="1">
      <c r="A259" s="9"/>
      <c r="S259" s="10"/>
    </row>
    <row r="260" spans="1:19" s="48" customFormat="1" ht="12" customHeight="1">
      <c r="A260" s="9"/>
      <c r="S260" s="10"/>
    </row>
    <row r="261" spans="1:19" s="48" customFormat="1" ht="12" customHeight="1">
      <c r="A261" s="9"/>
      <c r="S261" s="10"/>
    </row>
    <row r="262" spans="1:19" s="48" customFormat="1" ht="12" customHeight="1">
      <c r="A262" s="9"/>
      <c r="S262" s="10"/>
    </row>
    <row r="263" spans="1:19" s="48" customFormat="1" ht="12" customHeight="1">
      <c r="A263" s="9"/>
      <c r="S263" s="10"/>
    </row>
    <row r="264" spans="1:19" s="48" customFormat="1" ht="12" customHeight="1">
      <c r="A264" s="9"/>
      <c r="S264" s="10"/>
    </row>
    <row r="265" spans="1:19" s="48" customFormat="1" ht="12" customHeight="1">
      <c r="A265" s="9"/>
      <c r="S265" s="10"/>
    </row>
    <row r="266" spans="1:19" s="48" customFormat="1" ht="12" customHeight="1">
      <c r="A266" s="9"/>
      <c r="S266" s="10"/>
    </row>
    <row r="267" spans="1:19" s="48" customFormat="1" ht="12" customHeight="1">
      <c r="A267" s="9"/>
      <c r="S267" s="10"/>
    </row>
    <row r="268" spans="1:19" s="48" customFormat="1" ht="12" customHeight="1">
      <c r="A268" s="9"/>
      <c r="S268" s="10"/>
    </row>
    <row r="269" spans="1:19" s="48" customFormat="1" ht="12" customHeight="1">
      <c r="A269" s="9"/>
      <c r="S269" s="10"/>
    </row>
    <row r="270" spans="1:19" s="48" customFormat="1" ht="12" customHeight="1">
      <c r="A270" s="9"/>
      <c r="S270" s="10"/>
    </row>
    <row r="271" spans="1:19" s="48" customFormat="1" ht="12" customHeight="1">
      <c r="A271" s="9"/>
      <c r="S271" s="10"/>
    </row>
    <row r="272" spans="1:19" s="48" customFormat="1" ht="12" customHeight="1">
      <c r="A272" s="9"/>
      <c r="S272" s="10"/>
    </row>
    <row r="273" spans="1:19" s="48" customFormat="1" ht="12" customHeight="1">
      <c r="A273" s="9"/>
      <c r="S273" s="10"/>
    </row>
    <row r="274" spans="1:19" s="48" customFormat="1" ht="12" customHeight="1">
      <c r="A274" s="9"/>
      <c r="S274" s="10"/>
    </row>
    <row r="275" spans="1:19" s="48" customFormat="1" ht="12" customHeight="1">
      <c r="A275" s="9"/>
      <c r="S275" s="10"/>
    </row>
    <row r="276" spans="1:19" s="48" customFormat="1" ht="12" customHeight="1">
      <c r="A276" s="9"/>
      <c r="S276" s="10"/>
    </row>
    <row r="277" spans="1:19" s="48" customFormat="1" ht="12" customHeight="1">
      <c r="A277" s="9"/>
      <c r="S277" s="10"/>
    </row>
    <row r="278" spans="1:19" s="48" customFormat="1" ht="12" customHeight="1">
      <c r="A278" s="9"/>
      <c r="S278" s="10"/>
    </row>
    <row r="279" spans="1:19" s="48" customFormat="1" ht="12" customHeight="1">
      <c r="A279" s="9"/>
      <c r="S279" s="10"/>
    </row>
    <row r="280" spans="1:19" s="48" customFormat="1" ht="12" customHeight="1">
      <c r="A280" s="9"/>
      <c r="S280" s="10"/>
    </row>
    <row r="281" spans="1:19" s="48" customFormat="1" ht="12" customHeight="1">
      <c r="A281" s="9"/>
      <c r="S281" s="10"/>
    </row>
    <row r="282" spans="1:19" s="48" customFormat="1" ht="12" customHeight="1">
      <c r="A282" s="9"/>
      <c r="S282" s="10"/>
    </row>
    <row r="283" spans="1:19" s="48" customFormat="1" ht="12" customHeight="1">
      <c r="A283" s="9"/>
      <c r="S283" s="10"/>
    </row>
    <row r="284" spans="1:19" s="48" customFormat="1" ht="12" customHeight="1">
      <c r="A284" s="9"/>
      <c r="S284" s="10"/>
    </row>
    <row r="285" spans="1:19" s="48" customFormat="1" ht="12" customHeight="1">
      <c r="A285" s="9"/>
      <c r="S285" s="10"/>
    </row>
    <row r="286" spans="1:19" s="48" customFormat="1" ht="12" customHeight="1">
      <c r="A286" s="9"/>
      <c r="S286" s="10"/>
    </row>
    <row r="287" spans="1:19" s="48" customFormat="1" ht="12" customHeight="1">
      <c r="A287" s="9"/>
      <c r="S287" s="10"/>
    </row>
    <row r="288" spans="1:19" s="48" customFormat="1" ht="12" customHeight="1">
      <c r="A288" s="9"/>
      <c r="S288" s="10"/>
    </row>
    <row r="289" spans="1:19" s="48" customFormat="1" ht="12" customHeight="1">
      <c r="A289" s="9"/>
      <c r="S289" s="10"/>
    </row>
    <row r="290" spans="1:19" s="48" customFormat="1" ht="12" customHeight="1">
      <c r="A290" s="9"/>
      <c r="S290" s="10"/>
    </row>
    <row r="291" spans="1:19" s="48" customFormat="1" ht="12" customHeight="1">
      <c r="A291" s="9"/>
      <c r="S291" s="10"/>
    </row>
    <row r="292" spans="1:19" s="48" customFormat="1" ht="12" customHeight="1">
      <c r="A292" s="9"/>
      <c r="S292" s="10"/>
    </row>
    <row r="293" spans="1:19" s="48" customFormat="1" ht="12" customHeight="1">
      <c r="A293" s="9"/>
      <c r="S293" s="10"/>
    </row>
    <row r="294" spans="1:19" s="48" customFormat="1" ht="12" customHeight="1">
      <c r="A294" s="9"/>
      <c r="S294" s="10"/>
    </row>
    <row r="295" spans="1:19" s="48" customFormat="1" ht="12" customHeight="1">
      <c r="A295" s="9"/>
      <c r="S295" s="10"/>
    </row>
    <row r="296" spans="1:19" s="48" customFormat="1" ht="12" customHeight="1">
      <c r="A296" s="9"/>
      <c r="S296" s="10"/>
    </row>
    <row r="297" spans="1:19" s="48" customFormat="1" ht="12" customHeight="1">
      <c r="A297" s="9"/>
      <c r="S297" s="10"/>
    </row>
    <row r="298" spans="1:19" s="48" customFormat="1" ht="12" customHeight="1">
      <c r="A298" s="9"/>
      <c r="S298" s="10"/>
    </row>
    <row r="299" spans="1:19" s="48" customFormat="1" ht="12" customHeight="1">
      <c r="A299" s="9"/>
      <c r="S299" s="10"/>
    </row>
    <row r="300" spans="1:19" s="48" customFormat="1" ht="12" customHeight="1">
      <c r="A300" s="9"/>
      <c r="S300" s="10"/>
    </row>
    <row r="301" spans="1:19" s="48" customFormat="1" ht="12" customHeight="1">
      <c r="A301" s="9"/>
      <c r="S301" s="10"/>
    </row>
    <row r="302" spans="1:19" s="48" customFormat="1" ht="12" customHeight="1">
      <c r="A302" s="9"/>
      <c r="S302" s="10"/>
    </row>
    <row r="303" spans="1:19" s="48" customFormat="1" ht="12" customHeight="1">
      <c r="A303" s="9"/>
      <c r="S303" s="10"/>
    </row>
    <row r="304" spans="1:19" s="48" customFormat="1" ht="12" customHeight="1">
      <c r="A304" s="9"/>
      <c r="S304" s="10"/>
    </row>
    <row r="305" spans="1:19" s="48" customFormat="1" ht="12" customHeight="1">
      <c r="A305" s="9"/>
      <c r="S305" s="10"/>
    </row>
    <row r="306" spans="1:19" s="48" customFormat="1" ht="12" customHeight="1">
      <c r="A306" s="9"/>
      <c r="S306" s="10"/>
    </row>
    <row r="307" spans="1:19" s="48" customFormat="1" ht="12" customHeight="1">
      <c r="A307" s="9"/>
      <c r="S307" s="10"/>
    </row>
    <row r="308" spans="1:19" s="48" customFormat="1" ht="12" customHeight="1">
      <c r="A308" s="9"/>
      <c r="S308" s="10"/>
    </row>
    <row r="309" spans="1:19" s="48" customFormat="1" ht="12" customHeight="1">
      <c r="A309" s="9"/>
      <c r="S309" s="10"/>
    </row>
    <row r="310" spans="1:19" s="48" customFormat="1" ht="12" customHeight="1">
      <c r="A310" s="9"/>
      <c r="S310" s="10"/>
    </row>
    <row r="311" spans="1:19" s="48" customFormat="1" ht="12" customHeight="1">
      <c r="A311" s="9"/>
      <c r="S311" s="10"/>
    </row>
    <row r="312" spans="1:19" s="48" customFormat="1" ht="12" customHeight="1">
      <c r="A312" s="9"/>
      <c r="S312" s="10"/>
    </row>
    <row r="313" spans="1:19" s="48" customFormat="1" ht="12" customHeight="1">
      <c r="A313" s="9"/>
      <c r="S313" s="10"/>
    </row>
    <row r="314" spans="1:19" s="48" customFormat="1" ht="12" customHeight="1">
      <c r="A314" s="9"/>
      <c r="S314" s="10"/>
    </row>
    <row r="315" spans="1:19" s="48" customFormat="1" ht="12" customHeight="1">
      <c r="A315" s="9"/>
      <c r="S315" s="10"/>
    </row>
    <row r="316" spans="1:19" s="48" customFormat="1" ht="12" customHeight="1">
      <c r="A316" s="9"/>
      <c r="S316" s="10"/>
    </row>
  </sheetData>
  <mergeCells count="12">
    <mergeCell ref="K1:S1"/>
    <mergeCell ref="B55:J55"/>
    <mergeCell ref="A1:J1"/>
    <mergeCell ref="B72:J72"/>
    <mergeCell ref="K5:R5"/>
    <mergeCell ref="K22:R22"/>
    <mergeCell ref="K38:R38"/>
    <mergeCell ref="K55:R55"/>
    <mergeCell ref="K72:R72"/>
    <mergeCell ref="B5:J5"/>
    <mergeCell ref="B22:J22"/>
    <mergeCell ref="B38:J38"/>
  </mergeCells>
  <phoneticPr fontId="2" type="noConversion"/>
  <hyperlinks>
    <hyperlink ref="A1" location="Inhalt!A1" display="10     Bruttolöhne und -gehälter in Deutschland 1991 bis 2006 nach Ländern"/>
    <hyperlink ref="A1:J1" location="Inhaltsverzeichnis!E31" display="14  Bruttolöhne und -gehälter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0" max="6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51" customWidth="1"/>
    <col min="11" max="18" width="10.44140625" style="51" customWidth="1"/>
    <col min="19" max="19" width="6.33203125" style="118" customWidth="1"/>
    <col min="20" max="16384" width="11.5546875" style="51"/>
  </cols>
  <sheetData>
    <row r="1" spans="1:19" ht="13.5" customHeight="1">
      <c r="A1" s="211" t="s">
        <v>174</v>
      </c>
      <c r="B1" s="211"/>
      <c r="C1" s="211"/>
      <c r="D1" s="211"/>
      <c r="E1" s="211"/>
      <c r="F1" s="211"/>
      <c r="G1" s="211"/>
      <c r="H1" s="211"/>
      <c r="I1" s="211"/>
      <c r="J1" s="211"/>
      <c r="K1" s="219" t="str">
        <f>A1</f>
        <v>15  Bruttolöhne und -gehälter  je Arbeitnehmer in Deutschland 2000 bis 2014 nach Bundesländern</v>
      </c>
      <c r="L1" s="220"/>
      <c r="M1" s="220"/>
      <c r="N1" s="220"/>
      <c r="O1" s="220"/>
      <c r="P1" s="220"/>
      <c r="Q1" s="220"/>
      <c r="R1" s="220"/>
      <c r="S1" s="220"/>
    </row>
    <row r="2" spans="1:19" s="46" customFormat="1" ht="9" customHeight="1">
      <c r="A2" s="126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28"/>
    </row>
    <row r="3" spans="1:19" s="18" customFormat="1" ht="24.9" customHeight="1">
      <c r="A3" s="150" t="s">
        <v>0</v>
      </c>
      <c r="B3" s="130" t="s">
        <v>11</v>
      </c>
      <c r="C3" s="151" t="s">
        <v>12</v>
      </c>
      <c r="D3" s="151" t="s">
        <v>13</v>
      </c>
      <c r="E3" s="130" t="s">
        <v>14</v>
      </c>
      <c r="F3" s="151" t="s">
        <v>15</v>
      </c>
      <c r="G3" s="151" t="s">
        <v>16</v>
      </c>
      <c r="H3" s="151" t="s">
        <v>17</v>
      </c>
      <c r="I3" s="130" t="s">
        <v>18</v>
      </c>
      <c r="J3" s="152" t="s">
        <v>19</v>
      </c>
      <c r="K3" s="153" t="s">
        <v>20</v>
      </c>
      <c r="L3" s="130" t="s">
        <v>21</v>
      </c>
      <c r="M3" s="151" t="s">
        <v>22</v>
      </c>
      <c r="N3" s="130" t="s">
        <v>23</v>
      </c>
      <c r="O3" s="130" t="s">
        <v>24</v>
      </c>
      <c r="P3" s="130" t="s">
        <v>25</v>
      </c>
      <c r="Q3" s="151" t="s">
        <v>26</v>
      </c>
      <c r="R3" s="130" t="s">
        <v>27</v>
      </c>
      <c r="S3" s="154" t="s">
        <v>0</v>
      </c>
    </row>
    <row r="4" spans="1:19" s="46" customFormat="1" ht="9" customHeight="1">
      <c r="A4" s="155"/>
      <c r="B4" s="50"/>
      <c r="C4" s="50"/>
      <c r="D4" s="50"/>
      <c r="E4" s="50"/>
      <c r="F4" s="50"/>
      <c r="G4" s="50"/>
      <c r="H4" s="50"/>
      <c r="I4" s="50"/>
      <c r="J4" s="50"/>
      <c r="K4" s="156"/>
      <c r="L4" s="156"/>
      <c r="M4" s="156"/>
      <c r="N4" s="156"/>
      <c r="O4" s="156"/>
      <c r="P4" s="156"/>
      <c r="Q4" s="156"/>
      <c r="R4" s="156"/>
      <c r="S4" s="136"/>
    </row>
    <row r="5" spans="1:19" s="18" customFormat="1" ht="13.5" customHeight="1">
      <c r="A5" s="137"/>
      <c r="B5" s="186" t="s">
        <v>6</v>
      </c>
      <c r="C5" s="186"/>
      <c r="D5" s="186"/>
      <c r="E5" s="186"/>
      <c r="F5" s="186"/>
      <c r="G5" s="186"/>
      <c r="H5" s="186"/>
      <c r="I5" s="186"/>
      <c r="J5" s="186"/>
      <c r="K5" s="186" t="s">
        <v>6</v>
      </c>
      <c r="L5" s="186"/>
      <c r="M5" s="186"/>
      <c r="N5" s="186"/>
      <c r="O5" s="186"/>
      <c r="P5" s="186"/>
      <c r="Q5" s="186"/>
      <c r="R5" s="186"/>
      <c r="S5" s="138"/>
    </row>
    <row r="6" spans="1:19" s="53" customFormat="1" ht="10.199999999999999">
      <c r="A6" s="139">
        <v>2000</v>
      </c>
      <c r="B6" s="157">
        <v>26810</v>
      </c>
      <c r="C6" s="157">
        <v>26403</v>
      </c>
      <c r="D6" s="157">
        <v>26229</v>
      </c>
      <c r="E6" s="157">
        <v>20390</v>
      </c>
      <c r="F6" s="157">
        <v>25467</v>
      </c>
      <c r="G6" s="157">
        <v>29914</v>
      </c>
      <c r="H6" s="157">
        <v>28155</v>
      </c>
      <c r="I6" s="157">
        <v>19083</v>
      </c>
      <c r="J6" s="157">
        <v>23580</v>
      </c>
      <c r="K6" s="157">
        <v>25914</v>
      </c>
      <c r="L6" s="157">
        <v>24638</v>
      </c>
      <c r="M6" s="157">
        <v>24538</v>
      </c>
      <c r="N6" s="157">
        <v>19765</v>
      </c>
      <c r="O6" s="157">
        <v>19085</v>
      </c>
      <c r="P6" s="157">
        <v>23205</v>
      </c>
      <c r="Q6" s="157">
        <v>19124</v>
      </c>
      <c r="R6" s="157">
        <v>25065</v>
      </c>
      <c r="S6" s="139">
        <v>2000</v>
      </c>
    </row>
    <row r="7" spans="1:19" s="53" customFormat="1" ht="10.199999999999999">
      <c r="A7" s="139">
        <v>2001</v>
      </c>
      <c r="B7" s="157">
        <v>27477</v>
      </c>
      <c r="C7" s="157">
        <v>27044</v>
      </c>
      <c r="D7" s="157">
        <v>26666</v>
      </c>
      <c r="E7" s="157">
        <v>20822</v>
      </c>
      <c r="F7" s="157">
        <v>26110</v>
      </c>
      <c r="G7" s="157">
        <v>30738</v>
      </c>
      <c r="H7" s="157">
        <v>28857</v>
      </c>
      <c r="I7" s="157">
        <v>19477</v>
      </c>
      <c r="J7" s="157">
        <v>24012</v>
      </c>
      <c r="K7" s="157">
        <v>26362</v>
      </c>
      <c r="L7" s="157">
        <v>25069</v>
      </c>
      <c r="M7" s="157">
        <v>25231</v>
      </c>
      <c r="N7" s="157">
        <v>20174</v>
      </c>
      <c r="O7" s="157">
        <v>19453</v>
      </c>
      <c r="P7" s="157">
        <v>23642</v>
      </c>
      <c r="Q7" s="157">
        <v>19623</v>
      </c>
      <c r="R7" s="157">
        <v>25629</v>
      </c>
      <c r="S7" s="139">
        <v>2001</v>
      </c>
    </row>
    <row r="8" spans="1:19" s="53" customFormat="1" ht="10.199999999999999">
      <c r="A8" s="139">
        <v>2002</v>
      </c>
      <c r="B8" s="157">
        <v>27799</v>
      </c>
      <c r="C8" s="157">
        <v>27373</v>
      </c>
      <c r="D8" s="157">
        <v>26961</v>
      </c>
      <c r="E8" s="157">
        <v>21305</v>
      </c>
      <c r="F8" s="157">
        <v>26280</v>
      </c>
      <c r="G8" s="157">
        <v>31297</v>
      </c>
      <c r="H8" s="157">
        <v>29328</v>
      </c>
      <c r="I8" s="157">
        <v>19934</v>
      </c>
      <c r="J8" s="157">
        <v>24180</v>
      </c>
      <c r="K8" s="157">
        <v>26742</v>
      </c>
      <c r="L8" s="157">
        <v>25133</v>
      </c>
      <c r="M8" s="157">
        <v>25242</v>
      </c>
      <c r="N8" s="157">
        <v>20490</v>
      </c>
      <c r="O8" s="157">
        <v>19926</v>
      </c>
      <c r="P8" s="157">
        <v>24002</v>
      </c>
      <c r="Q8" s="157">
        <v>20172</v>
      </c>
      <c r="R8" s="157">
        <v>25980</v>
      </c>
      <c r="S8" s="139">
        <v>2002</v>
      </c>
    </row>
    <row r="9" spans="1:19" s="53" customFormat="1" ht="10.199999999999999">
      <c r="A9" s="139">
        <v>2003</v>
      </c>
      <c r="B9" s="157">
        <v>28245</v>
      </c>
      <c r="C9" s="157">
        <v>27710</v>
      </c>
      <c r="D9" s="157">
        <v>27115</v>
      </c>
      <c r="E9" s="157">
        <v>21386</v>
      </c>
      <c r="F9" s="157">
        <v>26894</v>
      </c>
      <c r="G9" s="157">
        <v>31584</v>
      </c>
      <c r="H9" s="157">
        <v>29903</v>
      </c>
      <c r="I9" s="157">
        <v>20199</v>
      </c>
      <c r="J9" s="157">
        <v>24472</v>
      </c>
      <c r="K9" s="157">
        <v>26945</v>
      </c>
      <c r="L9" s="157">
        <v>25428</v>
      </c>
      <c r="M9" s="157">
        <v>25587</v>
      </c>
      <c r="N9" s="157">
        <v>20802</v>
      </c>
      <c r="O9" s="157">
        <v>20105</v>
      </c>
      <c r="P9" s="157">
        <v>24207</v>
      </c>
      <c r="Q9" s="157">
        <v>20585</v>
      </c>
      <c r="R9" s="157">
        <v>26297</v>
      </c>
      <c r="S9" s="139">
        <v>2003</v>
      </c>
    </row>
    <row r="10" spans="1:19" s="53" customFormat="1" ht="10.199999999999999">
      <c r="A10" s="139">
        <v>2004</v>
      </c>
      <c r="B10" s="157">
        <v>28403</v>
      </c>
      <c r="C10" s="157">
        <v>27994</v>
      </c>
      <c r="D10" s="157">
        <v>27172</v>
      </c>
      <c r="E10" s="157">
        <v>21421</v>
      </c>
      <c r="F10" s="157">
        <v>27007</v>
      </c>
      <c r="G10" s="157">
        <v>31804</v>
      </c>
      <c r="H10" s="157">
        <v>29949</v>
      </c>
      <c r="I10" s="157">
        <v>20267</v>
      </c>
      <c r="J10" s="157">
        <v>24435</v>
      </c>
      <c r="K10" s="157">
        <v>27081</v>
      </c>
      <c r="L10" s="157">
        <v>25439</v>
      </c>
      <c r="M10" s="157">
        <v>25821</v>
      </c>
      <c r="N10" s="157">
        <v>20982</v>
      </c>
      <c r="O10" s="157">
        <v>20304</v>
      </c>
      <c r="P10" s="157">
        <v>24143</v>
      </c>
      <c r="Q10" s="157">
        <v>20731</v>
      </c>
      <c r="R10" s="157">
        <v>26427</v>
      </c>
      <c r="S10" s="139">
        <v>2004</v>
      </c>
    </row>
    <row r="11" spans="1:19" s="53" customFormat="1" ht="10.199999999999999">
      <c r="A11" s="139">
        <v>2005</v>
      </c>
      <c r="B11" s="157">
        <v>28506</v>
      </c>
      <c r="C11" s="157">
        <v>28055</v>
      </c>
      <c r="D11" s="157">
        <v>27157</v>
      </c>
      <c r="E11" s="157">
        <v>21724</v>
      </c>
      <c r="F11" s="157">
        <v>27311</v>
      </c>
      <c r="G11" s="157">
        <v>32069</v>
      </c>
      <c r="H11" s="157">
        <v>29998</v>
      </c>
      <c r="I11" s="157">
        <v>20469</v>
      </c>
      <c r="J11" s="157">
        <v>24284</v>
      </c>
      <c r="K11" s="157">
        <v>27178</v>
      </c>
      <c r="L11" s="157">
        <v>25320</v>
      </c>
      <c r="M11" s="157">
        <v>25981</v>
      </c>
      <c r="N11" s="157">
        <v>21052</v>
      </c>
      <c r="O11" s="157">
        <v>20501</v>
      </c>
      <c r="P11" s="157">
        <v>24096</v>
      </c>
      <c r="Q11" s="157">
        <v>20881</v>
      </c>
      <c r="R11" s="157">
        <v>26505</v>
      </c>
      <c r="S11" s="139">
        <v>2005</v>
      </c>
    </row>
    <row r="12" spans="1:19" s="53" customFormat="1" ht="10.199999999999999">
      <c r="A12" s="139">
        <v>2006</v>
      </c>
      <c r="B12" s="157">
        <v>28899</v>
      </c>
      <c r="C12" s="157">
        <v>28311</v>
      </c>
      <c r="D12" s="157">
        <v>27065</v>
      </c>
      <c r="E12" s="157">
        <v>21862</v>
      </c>
      <c r="F12" s="157">
        <v>27618</v>
      </c>
      <c r="G12" s="157">
        <v>32482</v>
      </c>
      <c r="H12" s="157">
        <v>30433</v>
      </c>
      <c r="I12" s="157">
        <v>20475</v>
      </c>
      <c r="J12" s="157">
        <v>24677</v>
      </c>
      <c r="K12" s="157">
        <v>27139</v>
      </c>
      <c r="L12" s="157">
        <v>25467</v>
      </c>
      <c r="M12" s="157">
        <v>26169</v>
      </c>
      <c r="N12" s="157">
        <v>21280</v>
      </c>
      <c r="O12" s="157">
        <v>20627</v>
      </c>
      <c r="P12" s="157">
        <v>23963</v>
      </c>
      <c r="Q12" s="157">
        <v>21116</v>
      </c>
      <c r="R12" s="157">
        <v>26701</v>
      </c>
      <c r="S12" s="139">
        <v>2006</v>
      </c>
    </row>
    <row r="13" spans="1:19" s="53" customFormat="1" ht="10.199999999999999">
      <c r="A13" s="139">
        <v>2007</v>
      </c>
      <c r="B13" s="157">
        <v>29328</v>
      </c>
      <c r="C13" s="157">
        <v>28892</v>
      </c>
      <c r="D13" s="157">
        <v>27259</v>
      </c>
      <c r="E13" s="157">
        <v>22186</v>
      </c>
      <c r="F13" s="157">
        <v>27835</v>
      </c>
      <c r="G13" s="157">
        <v>33045</v>
      </c>
      <c r="H13" s="157">
        <v>31051</v>
      </c>
      <c r="I13" s="157">
        <v>20744</v>
      </c>
      <c r="J13" s="157">
        <v>24815</v>
      </c>
      <c r="K13" s="157">
        <v>27398</v>
      </c>
      <c r="L13" s="157">
        <v>25760</v>
      </c>
      <c r="M13" s="157">
        <v>26578</v>
      </c>
      <c r="N13" s="157">
        <v>21596</v>
      </c>
      <c r="O13" s="157">
        <v>20754</v>
      </c>
      <c r="P13" s="157">
        <v>24306</v>
      </c>
      <c r="Q13" s="157">
        <v>21368</v>
      </c>
      <c r="R13" s="157">
        <v>27066</v>
      </c>
      <c r="S13" s="139">
        <v>2007</v>
      </c>
    </row>
    <row r="14" spans="1:19" s="53" customFormat="1" ht="10.199999999999999">
      <c r="A14" s="139">
        <v>2008</v>
      </c>
      <c r="B14" s="157">
        <v>29864</v>
      </c>
      <c r="C14" s="157">
        <v>29690</v>
      </c>
      <c r="D14" s="157">
        <v>27770</v>
      </c>
      <c r="E14" s="157">
        <v>22653</v>
      </c>
      <c r="F14" s="157">
        <v>28634</v>
      </c>
      <c r="G14" s="157">
        <v>33733</v>
      </c>
      <c r="H14" s="157">
        <v>31866</v>
      </c>
      <c r="I14" s="157">
        <v>21119</v>
      </c>
      <c r="J14" s="157">
        <v>25290</v>
      </c>
      <c r="K14" s="157">
        <v>28135</v>
      </c>
      <c r="L14" s="157">
        <v>26295</v>
      </c>
      <c r="M14" s="157">
        <v>26744</v>
      </c>
      <c r="N14" s="157">
        <v>22232</v>
      </c>
      <c r="O14" s="157">
        <v>21389</v>
      </c>
      <c r="P14" s="157">
        <v>24758</v>
      </c>
      <c r="Q14" s="157">
        <v>21923</v>
      </c>
      <c r="R14" s="157">
        <v>27713</v>
      </c>
      <c r="S14" s="139">
        <v>2008</v>
      </c>
    </row>
    <row r="15" spans="1:19" s="53" customFormat="1" ht="10.199999999999999">
      <c r="A15" s="139">
        <v>2009</v>
      </c>
      <c r="B15" s="157">
        <v>29368</v>
      </c>
      <c r="C15" s="157">
        <v>29446</v>
      </c>
      <c r="D15" s="157">
        <v>28001</v>
      </c>
      <c r="E15" s="157">
        <v>22875</v>
      </c>
      <c r="F15" s="157">
        <v>28719</v>
      </c>
      <c r="G15" s="157">
        <v>33981</v>
      </c>
      <c r="H15" s="157">
        <v>31700</v>
      </c>
      <c r="I15" s="157">
        <v>21527</v>
      </c>
      <c r="J15" s="157">
        <v>25451</v>
      </c>
      <c r="K15" s="157">
        <v>28231</v>
      </c>
      <c r="L15" s="157">
        <v>26485</v>
      </c>
      <c r="M15" s="157">
        <v>26360</v>
      </c>
      <c r="N15" s="157">
        <v>22527</v>
      </c>
      <c r="O15" s="157">
        <v>21920</v>
      </c>
      <c r="P15" s="157">
        <v>24850</v>
      </c>
      <c r="Q15" s="157">
        <v>22103</v>
      </c>
      <c r="R15" s="157">
        <v>27696</v>
      </c>
      <c r="S15" s="139">
        <v>2009</v>
      </c>
    </row>
    <row r="16" spans="1:19" s="53" customFormat="1" ht="10.199999999999999">
      <c r="A16" s="139">
        <v>2010</v>
      </c>
      <c r="B16" s="157">
        <v>30281</v>
      </c>
      <c r="C16" s="157">
        <v>30263</v>
      </c>
      <c r="D16" s="157">
        <v>28625</v>
      </c>
      <c r="E16" s="157">
        <v>23390</v>
      </c>
      <c r="F16" s="157">
        <v>29308</v>
      </c>
      <c r="G16" s="157">
        <v>34431</v>
      </c>
      <c r="H16" s="157">
        <v>32220</v>
      </c>
      <c r="I16" s="157">
        <v>22076</v>
      </c>
      <c r="J16" s="157">
        <v>26082</v>
      </c>
      <c r="K16" s="157">
        <v>28930</v>
      </c>
      <c r="L16" s="157">
        <v>27014</v>
      </c>
      <c r="M16" s="157">
        <v>27408</v>
      </c>
      <c r="N16" s="157">
        <v>23174</v>
      </c>
      <c r="O16" s="157">
        <v>22559</v>
      </c>
      <c r="P16" s="157">
        <v>25348</v>
      </c>
      <c r="Q16" s="157">
        <v>22651</v>
      </c>
      <c r="R16" s="157">
        <v>28388</v>
      </c>
      <c r="S16" s="139">
        <v>2010</v>
      </c>
    </row>
    <row r="17" spans="1:19" s="53" customFormat="1" ht="10.199999999999999">
      <c r="A17" s="139">
        <v>2011</v>
      </c>
      <c r="B17" s="157">
        <v>31412</v>
      </c>
      <c r="C17" s="157">
        <v>31247</v>
      </c>
      <c r="D17" s="157">
        <v>29553</v>
      </c>
      <c r="E17" s="157">
        <v>24212</v>
      </c>
      <c r="F17" s="157">
        <v>30178</v>
      </c>
      <c r="G17" s="157">
        <v>35327</v>
      </c>
      <c r="H17" s="157">
        <v>33125</v>
      </c>
      <c r="I17" s="157">
        <v>22926</v>
      </c>
      <c r="J17" s="157">
        <v>26939</v>
      </c>
      <c r="K17" s="157">
        <v>29844</v>
      </c>
      <c r="L17" s="157">
        <v>27756</v>
      </c>
      <c r="M17" s="157">
        <v>28243</v>
      </c>
      <c r="N17" s="157">
        <v>23967</v>
      </c>
      <c r="O17" s="157">
        <v>23415</v>
      </c>
      <c r="P17" s="157">
        <v>26040</v>
      </c>
      <c r="Q17" s="157">
        <v>23408</v>
      </c>
      <c r="R17" s="157">
        <v>29320</v>
      </c>
      <c r="S17" s="139">
        <v>2011</v>
      </c>
    </row>
    <row r="18" spans="1:19" s="53" customFormat="1" ht="10.199999999999999">
      <c r="A18" s="139">
        <v>2012</v>
      </c>
      <c r="B18" s="157">
        <v>32343</v>
      </c>
      <c r="C18" s="157">
        <v>32119</v>
      </c>
      <c r="D18" s="157">
        <v>30023</v>
      </c>
      <c r="E18" s="157">
        <v>24648</v>
      </c>
      <c r="F18" s="157">
        <v>30802</v>
      </c>
      <c r="G18" s="157">
        <v>36172</v>
      </c>
      <c r="H18" s="157">
        <v>33632</v>
      </c>
      <c r="I18" s="157">
        <v>23685</v>
      </c>
      <c r="J18" s="157">
        <v>27683</v>
      </c>
      <c r="K18" s="157">
        <v>30812</v>
      </c>
      <c r="L18" s="157">
        <v>28472</v>
      </c>
      <c r="M18" s="157">
        <v>28864</v>
      </c>
      <c r="N18" s="157">
        <v>24558</v>
      </c>
      <c r="O18" s="157">
        <v>24188</v>
      </c>
      <c r="P18" s="157">
        <v>26689</v>
      </c>
      <c r="Q18" s="157">
        <v>24257</v>
      </c>
      <c r="R18" s="157">
        <v>30128</v>
      </c>
      <c r="S18" s="139">
        <v>2012</v>
      </c>
    </row>
    <row r="19" spans="1:19" s="53" customFormat="1" ht="10.199999999999999">
      <c r="A19" s="139">
        <v>2013</v>
      </c>
      <c r="B19" s="157">
        <v>33040</v>
      </c>
      <c r="C19" s="157">
        <v>32744</v>
      </c>
      <c r="D19" s="157">
        <v>30632</v>
      </c>
      <c r="E19" s="157">
        <v>25314</v>
      </c>
      <c r="F19" s="157">
        <v>31665</v>
      </c>
      <c r="G19" s="157">
        <v>36857</v>
      </c>
      <c r="H19" s="157">
        <v>34379</v>
      </c>
      <c r="I19" s="157">
        <v>23999</v>
      </c>
      <c r="J19" s="157">
        <v>28298</v>
      </c>
      <c r="K19" s="157">
        <v>31275</v>
      </c>
      <c r="L19" s="157">
        <v>29421</v>
      </c>
      <c r="M19" s="157">
        <v>29709</v>
      </c>
      <c r="N19" s="157">
        <v>25138</v>
      </c>
      <c r="O19" s="157">
        <v>24612</v>
      </c>
      <c r="P19" s="157">
        <v>27310</v>
      </c>
      <c r="Q19" s="157">
        <v>24901</v>
      </c>
      <c r="R19" s="157">
        <v>30755</v>
      </c>
      <c r="S19" s="139">
        <v>2013</v>
      </c>
    </row>
    <row r="20" spans="1:19" s="53" customFormat="1" ht="10.199999999999999">
      <c r="A20" s="139">
        <v>2014</v>
      </c>
      <c r="B20" s="157">
        <v>33702</v>
      </c>
      <c r="C20" s="157">
        <v>33695</v>
      </c>
      <c r="D20" s="157">
        <v>31413</v>
      </c>
      <c r="E20" s="157">
        <v>26055</v>
      </c>
      <c r="F20" s="157">
        <v>32341</v>
      </c>
      <c r="G20" s="157">
        <v>38259</v>
      </c>
      <c r="H20" s="157">
        <v>35174</v>
      </c>
      <c r="I20" s="157">
        <v>24915</v>
      </c>
      <c r="J20" s="157">
        <v>29053</v>
      </c>
      <c r="K20" s="157">
        <v>32056</v>
      </c>
      <c r="L20" s="157">
        <v>30284</v>
      </c>
      <c r="M20" s="157">
        <v>30371</v>
      </c>
      <c r="N20" s="157">
        <v>25863</v>
      </c>
      <c r="O20" s="157">
        <v>25518</v>
      </c>
      <c r="P20" s="157">
        <v>27836</v>
      </c>
      <c r="Q20" s="157">
        <v>26084</v>
      </c>
      <c r="R20" s="157">
        <v>31578</v>
      </c>
      <c r="S20" s="139">
        <v>2014</v>
      </c>
    </row>
    <row r="21" spans="1:19" s="53" customFormat="1" ht="9" customHeight="1">
      <c r="A21" s="139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39"/>
    </row>
    <row r="22" spans="1:19" s="53" customFormat="1" ht="13.5" customHeight="1">
      <c r="A22" s="139"/>
      <c r="B22" s="217" t="s">
        <v>2</v>
      </c>
      <c r="C22" s="217"/>
      <c r="D22" s="217"/>
      <c r="E22" s="217"/>
      <c r="F22" s="217"/>
      <c r="G22" s="217"/>
      <c r="H22" s="217"/>
      <c r="I22" s="217"/>
      <c r="J22" s="217"/>
      <c r="K22" s="217" t="s">
        <v>2</v>
      </c>
      <c r="L22" s="217"/>
      <c r="M22" s="217"/>
      <c r="N22" s="217"/>
      <c r="O22" s="217"/>
      <c r="P22" s="217"/>
      <c r="Q22" s="217"/>
      <c r="R22" s="217"/>
      <c r="S22" s="139"/>
    </row>
    <row r="23" spans="1:19" s="53" customFormat="1" ht="10.199999999999999">
      <c r="A23" s="139">
        <v>2001</v>
      </c>
      <c r="B23" s="142">
        <f t="shared" ref="B23:R36" si="0">B7/B6*100-100</f>
        <v>2.4878776575904453</v>
      </c>
      <c r="C23" s="142">
        <f t="shared" si="0"/>
        <v>2.4277544218459894</v>
      </c>
      <c r="D23" s="142">
        <f t="shared" si="0"/>
        <v>1.6660947805863628</v>
      </c>
      <c r="E23" s="142">
        <f t="shared" si="0"/>
        <v>2.1186856302108907</v>
      </c>
      <c r="F23" s="142">
        <f t="shared" si="0"/>
        <v>2.524836062355206</v>
      </c>
      <c r="G23" s="142">
        <f t="shared" si="0"/>
        <v>2.7545630808317014</v>
      </c>
      <c r="H23" s="142">
        <f t="shared" si="0"/>
        <v>2.493340436867328</v>
      </c>
      <c r="I23" s="142">
        <f t="shared" si="0"/>
        <v>2.0646648849761675</v>
      </c>
      <c r="J23" s="142">
        <f t="shared" si="0"/>
        <v>1.8320610687022878</v>
      </c>
      <c r="K23" s="142">
        <f t="shared" si="0"/>
        <v>1.7287952458130604</v>
      </c>
      <c r="L23" s="142">
        <f t="shared" si="0"/>
        <v>1.7493303027843297</v>
      </c>
      <c r="M23" s="142">
        <f t="shared" si="0"/>
        <v>2.8241910506153829</v>
      </c>
      <c r="N23" s="142">
        <f t="shared" si="0"/>
        <v>2.0693144447255349</v>
      </c>
      <c r="O23" s="142">
        <f t="shared" si="0"/>
        <v>1.9282158763426906</v>
      </c>
      <c r="P23" s="142">
        <f t="shared" si="0"/>
        <v>1.8832148243912883</v>
      </c>
      <c r="Q23" s="142">
        <f t="shared" si="0"/>
        <v>2.6092867600920187</v>
      </c>
      <c r="R23" s="142">
        <f t="shared" si="0"/>
        <v>2.2501496110113806</v>
      </c>
      <c r="S23" s="139">
        <v>2001</v>
      </c>
    </row>
    <row r="24" spans="1:19" s="53" customFormat="1" ht="10.199999999999999">
      <c r="A24" s="139">
        <v>2002</v>
      </c>
      <c r="B24" s="142">
        <f t="shared" si="0"/>
        <v>1.1718892164355594</v>
      </c>
      <c r="C24" s="142">
        <f t="shared" si="0"/>
        <v>1.2165360153823457</v>
      </c>
      <c r="D24" s="142">
        <f t="shared" si="0"/>
        <v>1.1062776569414297</v>
      </c>
      <c r="E24" s="142">
        <f t="shared" si="0"/>
        <v>2.3196618960714659</v>
      </c>
      <c r="F24" s="142">
        <f t="shared" si="0"/>
        <v>0.65109153581003909</v>
      </c>
      <c r="G24" s="142">
        <f t="shared" si="0"/>
        <v>1.8185958748129423</v>
      </c>
      <c r="H24" s="142">
        <f t="shared" si="0"/>
        <v>1.6321862979519608</v>
      </c>
      <c r="I24" s="142">
        <f t="shared" si="0"/>
        <v>2.3463572418750402</v>
      </c>
      <c r="J24" s="142">
        <f t="shared" si="0"/>
        <v>0.69965017491253434</v>
      </c>
      <c r="K24" s="142">
        <f t="shared" si="0"/>
        <v>1.4414687808208697</v>
      </c>
      <c r="L24" s="142">
        <f t="shared" si="0"/>
        <v>0.25529538473811897</v>
      </c>
      <c r="M24" s="142">
        <f t="shared" si="0"/>
        <v>4.3597162221090002E-2</v>
      </c>
      <c r="N24" s="142">
        <f t="shared" si="0"/>
        <v>1.5663725587389763</v>
      </c>
      <c r="O24" s="142">
        <f t="shared" si="0"/>
        <v>2.4315015678815683</v>
      </c>
      <c r="P24" s="142">
        <f t="shared" si="0"/>
        <v>1.5227138143981023</v>
      </c>
      <c r="Q24" s="142">
        <f t="shared" si="0"/>
        <v>2.797737349029191</v>
      </c>
      <c r="R24" s="142">
        <f t="shared" si="0"/>
        <v>1.3695423153458961</v>
      </c>
      <c r="S24" s="139">
        <v>2002</v>
      </c>
    </row>
    <row r="25" spans="1:19" s="53" customFormat="1" ht="10.199999999999999">
      <c r="A25" s="139">
        <v>2003</v>
      </c>
      <c r="B25" s="142">
        <f t="shared" si="0"/>
        <v>1.6043742580668265</v>
      </c>
      <c r="C25" s="142">
        <f t="shared" si="0"/>
        <v>1.2311401746246275</v>
      </c>
      <c r="D25" s="142">
        <f t="shared" si="0"/>
        <v>0.57119543043656051</v>
      </c>
      <c r="E25" s="142">
        <f t="shared" si="0"/>
        <v>0.38019244308846112</v>
      </c>
      <c r="F25" s="142">
        <f t="shared" si="0"/>
        <v>2.3363774733637683</v>
      </c>
      <c r="G25" s="142">
        <f t="shared" si="0"/>
        <v>0.91702080071571856</v>
      </c>
      <c r="H25" s="142">
        <f t="shared" si="0"/>
        <v>1.9605837424986277</v>
      </c>
      <c r="I25" s="142">
        <f t="shared" si="0"/>
        <v>1.3293869770241855</v>
      </c>
      <c r="J25" s="142">
        <f t="shared" si="0"/>
        <v>1.207609594706355</v>
      </c>
      <c r="K25" s="142">
        <f t="shared" si="0"/>
        <v>0.7591055268865432</v>
      </c>
      <c r="L25" s="142">
        <f t="shared" si="0"/>
        <v>1.1737556201010761</v>
      </c>
      <c r="M25" s="142">
        <f t="shared" si="0"/>
        <v>1.3667696695982841</v>
      </c>
      <c r="N25" s="142">
        <f t="shared" si="0"/>
        <v>1.522693997071741</v>
      </c>
      <c r="O25" s="142">
        <f t="shared" si="0"/>
        <v>0.89832379805278606</v>
      </c>
      <c r="P25" s="142">
        <f t="shared" si="0"/>
        <v>0.85409549204233315</v>
      </c>
      <c r="Q25" s="142">
        <f t="shared" si="0"/>
        <v>2.0473924251437552</v>
      </c>
      <c r="R25" s="142">
        <f t="shared" si="0"/>
        <v>1.2201693610469704</v>
      </c>
      <c r="S25" s="139">
        <v>2003</v>
      </c>
    </row>
    <row r="26" spans="1:19" s="53" customFormat="1" ht="10.199999999999999">
      <c r="A26" s="139">
        <v>2004</v>
      </c>
      <c r="B26" s="142">
        <f t="shared" si="0"/>
        <v>0.55939104266242623</v>
      </c>
      <c r="C26" s="142">
        <f t="shared" si="0"/>
        <v>1.0249007578491529</v>
      </c>
      <c r="D26" s="142">
        <f t="shared" si="0"/>
        <v>0.21021574774108842</v>
      </c>
      <c r="E26" s="142">
        <f t="shared" si="0"/>
        <v>0.1636584681567399</v>
      </c>
      <c r="F26" s="142">
        <f t="shared" si="0"/>
        <v>0.42016806722688216</v>
      </c>
      <c r="G26" s="142">
        <f t="shared" si="0"/>
        <v>0.69655521783180063</v>
      </c>
      <c r="H26" s="142">
        <f t="shared" si="0"/>
        <v>0.15383071932582482</v>
      </c>
      <c r="I26" s="142">
        <f t="shared" si="0"/>
        <v>0.3366503292242129</v>
      </c>
      <c r="J26" s="142">
        <f t="shared" si="0"/>
        <v>-0.15119320039228512</v>
      </c>
      <c r="K26" s="142">
        <f t="shared" si="0"/>
        <v>0.50473186119874924</v>
      </c>
      <c r="L26" s="142">
        <f t="shared" si="0"/>
        <v>4.3259399087631323E-2</v>
      </c>
      <c r="M26" s="142">
        <f t="shared" si="0"/>
        <v>0.91452690819558313</v>
      </c>
      <c r="N26" s="142">
        <f t="shared" si="0"/>
        <v>0.86530141332563915</v>
      </c>
      <c r="O26" s="142">
        <f t="shared" si="0"/>
        <v>0.98980353145982747</v>
      </c>
      <c r="P26" s="142">
        <f t="shared" si="0"/>
        <v>-0.26438633453132354</v>
      </c>
      <c r="Q26" s="142">
        <f t="shared" si="0"/>
        <v>0.70925431139178841</v>
      </c>
      <c r="R26" s="142">
        <f t="shared" si="0"/>
        <v>0.4943529680191574</v>
      </c>
      <c r="S26" s="139">
        <v>2004</v>
      </c>
    </row>
    <row r="27" spans="1:19" s="53" customFormat="1" ht="10.199999999999999">
      <c r="A27" s="139">
        <v>2005</v>
      </c>
      <c r="B27" s="142">
        <f t="shared" si="0"/>
        <v>0.36263774953349071</v>
      </c>
      <c r="C27" s="142">
        <f t="shared" si="0"/>
        <v>0.21790383653639367</v>
      </c>
      <c r="D27" s="142">
        <f t="shared" si="0"/>
        <v>-5.5203886353595522E-2</v>
      </c>
      <c r="E27" s="142">
        <f t="shared" si="0"/>
        <v>1.4144997899257845</v>
      </c>
      <c r="F27" s="142">
        <f t="shared" si="0"/>
        <v>1.1256340948642958</v>
      </c>
      <c r="G27" s="142">
        <f t="shared" si="0"/>
        <v>0.83322852471387421</v>
      </c>
      <c r="H27" s="142">
        <f t="shared" si="0"/>
        <v>0.16361147283716093</v>
      </c>
      <c r="I27" s="142">
        <f t="shared" si="0"/>
        <v>0.99669413332017598</v>
      </c>
      <c r="J27" s="142">
        <f t="shared" si="0"/>
        <v>-0.6179660323306706</v>
      </c>
      <c r="K27" s="142">
        <f t="shared" si="0"/>
        <v>0.3581847051438416</v>
      </c>
      <c r="L27" s="142">
        <f t="shared" si="0"/>
        <v>-0.467785683399498</v>
      </c>
      <c r="M27" s="142">
        <f t="shared" si="0"/>
        <v>0.61965067193369805</v>
      </c>
      <c r="N27" s="142">
        <f t="shared" si="0"/>
        <v>0.33361929272710711</v>
      </c>
      <c r="O27" s="142">
        <f t="shared" si="0"/>
        <v>0.97025216706067852</v>
      </c>
      <c r="P27" s="142">
        <f t="shared" si="0"/>
        <v>-0.19467340429937963</v>
      </c>
      <c r="Q27" s="142">
        <f t="shared" si="0"/>
        <v>0.7235540977280408</v>
      </c>
      <c r="R27" s="142">
        <f t="shared" si="0"/>
        <v>0.29515268475421408</v>
      </c>
      <c r="S27" s="139">
        <v>2005</v>
      </c>
    </row>
    <row r="28" spans="1:19" s="53" customFormat="1" ht="10.199999999999999">
      <c r="A28" s="139">
        <v>2006</v>
      </c>
      <c r="B28" s="142">
        <f t="shared" si="0"/>
        <v>1.3786571248158168</v>
      </c>
      <c r="C28" s="142">
        <f t="shared" si="0"/>
        <v>0.91249331669934008</v>
      </c>
      <c r="D28" s="142">
        <f t="shared" si="0"/>
        <v>-0.33877085097763882</v>
      </c>
      <c r="E28" s="142">
        <f t="shared" si="0"/>
        <v>0.63524212852144046</v>
      </c>
      <c r="F28" s="142">
        <f t="shared" si="0"/>
        <v>1.1240891948299065</v>
      </c>
      <c r="G28" s="142">
        <f t="shared" si="0"/>
        <v>1.2878480775827086</v>
      </c>
      <c r="H28" s="142">
        <f t="shared" si="0"/>
        <v>1.4500966731115312</v>
      </c>
      <c r="I28" s="142">
        <f t="shared" si="0"/>
        <v>2.9312619082517699E-2</v>
      </c>
      <c r="J28" s="142">
        <f t="shared" si="0"/>
        <v>1.6183495305551077</v>
      </c>
      <c r="K28" s="142">
        <f t="shared" si="0"/>
        <v>-0.1434984178379608</v>
      </c>
      <c r="L28" s="142">
        <f t="shared" si="0"/>
        <v>0.58056872037914786</v>
      </c>
      <c r="M28" s="142">
        <f t="shared" si="0"/>
        <v>0.72360571186635525</v>
      </c>
      <c r="N28" s="142">
        <f t="shared" si="0"/>
        <v>1.0830324909747162</v>
      </c>
      <c r="O28" s="142">
        <f t="shared" si="0"/>
        <v>0.61460416565044795</v>
      </c>
      <c r="P28" s="142">
        <f t="shared" si="0"/>
        <v>-0.55195883134130952</v>
      </c>
      <c r="Q28" s="142">
        <f t="shared" si="0"/>
        <v>1.1254250275369913</v>
      </c>
      <c r="R28" s="142">
        <f t="shared" si="0"/>
        <v>0.73948311639313147</v>
      </c>
      <c r="S28" s="139">
        <v>2006</v>
      </c>
    </row>
    <row r="29" spans="1:19" s="53" customFormat="1" ht="10.199999999999999">
      <c r="A29" s="139">
        <v>2007</v>
      </c>
      <c r="B29" s="142">
        <f t="shared" si="0"/>
        <v>1.4844804318488514</v>
      </c>
      <c r="C29" s="142">
        <f t="shared" si="0"/>
        <v>2.0522058563809082</v>
      </c>
      <c r="D29" s="142">
        <f t="shared" si="0"/>
        <v>0.71679290596711098</v>
      </c>
      <c r="E29" s="142">
        <f t="shared" si="0"/>
        <v>1.482023602598133</v>
      </c>
      <c r="F29" s="142">
        <f t="shared" si="0"/>
        <v>0.78571945832428014</v>
      </c>
      <c r="G29" s="142">
        <f t="shared" si="0"/>
        <v>1.733267655932508</v>
      </c>
      <c r="H29" s="142">
        <f t="shared" si="0"/>
        <v>2.0306903690073312</v>
      </c>
      <c r="I29" s="142">
        <f t="shared" si="0"/>
        <v>1.3137973137973091</v>
      </c>
      <c r="J29" s="142">
        <f t="shared" si="0"/>
        <v>0.55922518944765898</v>
      </c>
      <c r="K29" s="142">
        <f t="shared" si="0"/>
        <v>0.95434614392570438</v>
      </c>
      <c r="L29" s="142">
        <f t="shared" si="0"/>
        <v>1.1505085011976206</v>
      </c>
      <c r="M29" s="142">
        <f t="shared" si="0"/>
        <v>1.5629179563605931</v>
      </c>
      <c r="N29" s="142">
        <f t="shared" si="0"/>
        <v>1.484962406015029</v>
      </c>
      <c r="O29" s="142">
        <f t="shared" si="0"/>
        <v>0.61569787172153667</v>
      </c>
      <c r="P29" s="142">
        <f t="shared" si="0"/>
        <v>1.4313733672745457</v>
      </c>
      <c r="Q29" s="142">
        <f t="shared" si="0"/>
        <v>1.193407842394393</v>
      </c>
      <c r="R29" s="142">
        <f t="shared" si="0"/>
        <v>1.3669900003745283</v>
      </c>
      <c r="S29" s="139">
        <v>2007</v>
      </c>
    </row>
    <row r="30" spans="1:19" s="53" customFormat="1" ht="10.199999999999999">
      <c r="A30" s="139">
        <v>2008</v>
      </c>
      <c r="B30" s="142">
        <f t="shared" si="0"/>
        <v>1.8276050190943778</v>
      </c>
      <c r="C30" s="142">
        <f t="shared" si="0"/>
        <v>2.7620102450505328</v>
      </c>
      <c r="D30" s="142">
        <f t="shared" si="0"/>
        <v>1.8746102204776349</v>
      </c>
      <c r="E30" s="142">
        <f t="shared" si="0"/>
        <v>2.1049310375912853</v>
      </c>
      <c r="F30" s="142">
        <f t="shared" si="0"/>
        <v>2.8704867971977706</v>
      </c>
      <c r="G30" s="142">
        <f t="shared" si="0"/>
        <v>2.0820093811469036</v>
      </c>
      <c r="H30" s="142">
        <f t="shared" si="0"/>
        <v>2.6247141798975804</v>
      </c>
      <c r="I30" s="142">
        <f t="shared" si="0"/>
        <v>1.8077516390281545</v>
      </c>
      <c r="J30" s="142">
        <f t="shared" si="0"/>
        <v>1.9141648196655296</v>
      </c>
      <c r="K30" s="142">
        <f t="shared" si="0"/>
        <v>2.6899773706109897</v>
      </c>
      <c r="L30" s="142">
        <f t="shared" si="0"/>
        <v>2.0768633540372718</v>
      </c>
      <c r="M30" s="142">
        <f t="shared" si="0"/>
        <v>0.6245767175859811</v>
      </c>
      <c r="N30" s="142">
        <f t="shared" si="0"/>
        <v>2.944989812928327</v>
      </c>
      <c r="O30" s="142">
        <f t="shared" si="0"/>
        <v>3.0596511515852427</v>
      </c>
      <c r="P30" s="142">
        <f t="shared" si="0"/>
        <v>1.8596231383197619</v>
      </c>
      <c r="Q30" s="142">
        <f t="shared" si="0"/>
        <v>2.59734181954326</v>
      </c>
      <c r="R30" s="142">
        <f t="shared" si="0"/>
        <v>2.390452966821826</v>
      </c>
      <c r="S30" s="139">
        <v>2008</v>
      </c>
    </row>
    <row r="31" spans="1:19" s="53" customFormat="1" ht="10.199999999999999">
      <c r="A31" s="139">
        <v>2009</v>
      </c>
      <c r="B31" s="142">
        <f t="shared" si="0"/>
        <v>-1.6608625770158056</v>
      </c>
      <c r="C31" s="142">
        <f t="shared" si="0"/>
        <v>-0.82182553048164664</v>
      </c>
      <c r="D31" s="142">
        <f t="shared" si="0"/>
        <v>0.83183291321569186</v>
      </c>
      <c r="E31" s="142">
        <f t="shared" si="0"/>
        <v>0.98000264865581244</v>
      </c>
      <c r="F31" s="142">
        <f t="shared" si="0"/>
        <v>0.29684989872180267</v>
      </c>
      <c r="G31" s="142">
        <f t="shared" si="0"/>
        <v>0.73518513028784582</v>
      </c>
      <c r="H31" s="142">
        <f t="shared" si="0"/>
        <v>-0.52093140023849571</v>
      </c>
      <c r="I31" s="142">
        <f t="shared" si="0"/>
        <v>1.9319096548131967</v>
      </c>
      <c r="J31" s="142">
        <f t="shared" si="0"/>
        <v>0.63661526294977477</v>
      </c>
      <c r="K31" s="142">
        <f t="shared" si="0"/>
        <v>0.34121201350629349</v>
      </c>
      <c r="L31" s="142">
        <f t="shared" si="0"/>
        <v>0.72257083095645669</v>
      </c>
      <c r="M31" s="142">
        <f t="shared" si="0"/>
        <v>-1.4358360753813884</v>
      </c>
      <c r="N31" s="142">
        <f t="shared" si="0"/>
        <v>1.3269161568909738</v>
      </c>
      <c r="O31" s="142">
        <f t="shared" si="0"/>
        <v>2.482584506054522</v>
      </c>
      <c r="P31" s="142">
        <f t="shared" si="0"/>
        <v>0.37159705953631317</v>
      </c>
      <c r="Q31" s="142">
        <f t="shared" si="0"/>
        <v>0.82105551247548192</v>
      </c>
      <c r="R31" s="142">
        <f t="shared" si="0"/>
        <v>-6.1343051997255316E-2</v>
      </c>
      <c r="S31" s="139">
        <v>2009</v>
      </c>
    </row>
    <row r="32" spans="1:19" s="53" customFormat="1" ht="10.199999999999999">
      <c r="A32" s="139">
        <v>2010</v>
      </c>
      <c r="B32" s="142">
        <f t="shared" si="0"/>
        <v>3.1088259329882959</v>
      </c>
      <c r="C32" s="142">
        <f t="shared" si="0"/>
        <v>2.7745704000543299</v>
      </c>
      <c r="D32" s="142">
        <f t="shared" si="0"/>
        <v>2.2284918395771598</v>
      </c>
      <c r="E32" s="142">
        <f t="shared" si="0"/>
        <v>2.2513661202185915</v>
      </c>
      <c r="F32" s="142">
        <f t="shared" si="0"/>
        <v>2.0509070650092269</v>
      </c>
      <c r="G32" s="142">
        <f t="shared" si="0"/>
        <v>1.3242694446896905</v>
      </c>
      <c r="H32" s="142">
        <f t="shared" si="0"/>
        <v>1.640378548895896</v>
      </c>
      <c r="I32" s="142">
        <f t="shared" si="0"/>
        <v>2.5502856877409812</v>
      </c>
      <c r="J32" s="142">
        <f t="shared" si="0"/>
        <v>2.4792738988644913</v>
      </c>
      <c r="K32" s="142">
        <f t="shared" si="0"/>
        <v>2.4760015585703741</v>
      </c>
      <c r="L32" s="142">
        <f t="shared" si="0"/>
        <v>1.9973569945252052</v>
      </c>
      <c r="M32" s="142">
        <f t="shared" si="0"/>
        <v>3.9757207890743587</v>
      </c>
      <c r="N32" s="142">
        <f t="shared" si="0"/>
        <v>2.8721090247258729</v>
      </c>
      <c r="O32" s="142">
        <f t="shared" si="0"/>
        <v>2.9151459854014519</v>
      </c>
      <c r="P32" s="142">
        <f t="shared" si="0"/>
        <v>2.00402414486922</v>
      </c>
      <c r="Q32" s="142">
        <f t="shared" si="0"/>
        <v>2.4793014522915371</v>
      </c>
      <c r="R32" s="142">
        <f t="shared" si="0"/>
        <v>2.4985557481224703</v>
      </c>
      <c r="S32" s="139">
        <v>2010</v>
      </c>
    </row>
    <row r="33" spans="1:19" s="53" customFormat="1" ht="10.199999999999999">
      <c r="A33" s="139">
        <v>2011</v>
      </c>
      <c r="B33" s="142">
        <f t="shared" si="0"/>
        <v>3.7350153561639416</v>
      </c>
      <c r="C33" s="142">
        <f t="shared" si="0"/>
        <v>3.2514952251924853</v>
      </c>
      <c r="D33" s="142">
        <f t="shared" si="0"/>
        <v>3.2419213973799117</v>
      </c>
      <c r="E33" s="142">
        <f t="shared" si="0"/>
        <v>3.5143223599828985</v>
      </c>
      <c r="F33" s="142">
        <f t="shared" si="0"/>
        <v>2.9684727719394175</v>
      </c>
      <c r="G33" s="142">
        <f t="shared" si="0"/>
        <v>2.6023060613981528</v>
      </c>
      <c r="H33" s="142">
        <f t="shared" si="0"/>
        <v>2.808814400993171</v>
      </c>
      <c r="I33" s="142">
        <f t="shared" si="0"/>
        <v>3.850335205653181</v>
      </c>
      <c r="J33" s="142">
        <f t="shared" si="0"/>
        <v>3.2857909669503869</v>
      </c>
      <c r="K33" s="142">
        <f t="shared" si="0"/>
        <v>3.1593501555478696</v>
      </c>
      <c r="L33" s="142">
        <f t="shared" si="0"/>
        <v>2.7467239209298953</v>
      </c>
      <c r="M33" s="142">
        <f t="shared" si="0"/>
        <v>3.0465557501459415</v>
      </c>
      <c r="N33" s="142">
        <f t="shared" si="0"/>
        <v>3.4219383792180906</v>
      </c>
      <c r="O33" s="142">
        <f t="shared" si="0"/>
        <v>3.7944944368101403</v>
      </c>
      <c r="P33" s="142">
        <f t="shared" si="0"/>
        <v>2.7299984219662434</v>
      </c>
      <c r="Q33" s="142">
        <f t="shared" si="0"/>
        <v>3.3420158050417257</v>
      </c>
      <c r="R33" s="142">
        <f t="shared" si="0"/>
        <v>3.2830773566295619</v>
      </c>
      <c r="S33" s="139">
        <v>2011</v>
      </c>
    </row>
    <row r="34" spans="1:19" s="53" customFormat="1" ht="10.199999999999999">
      <c r="A34" s="139">
        <v>2012</v>
      </c>
      <c r="B34" s="142">
        <f t="shared" si="0"/>
        <v>2.9638354768878088</v>
      </c>
      <c r="C34" s="142">
        <f t="shared" si="0"/>
        <v>2.7906679041187914</v>
      </c>
      <c r="D34" s="142">
        <f t="shared" si="0"/>
        <v>1.5903630765066197</v>
      </c>
      <c r="E34" s="142">
        <f t="shared" si="0"/>
        <v>1.800759953741931</v>
      </c>
      <c r="F34" s="142">
        <f t="shared" si="0"/>
        <v>2.0677314600039836</v>
      </c>
      <c r="G34" s="142">
        <f t="shared" si="0"/>
        <v>2.391938177597865</v>
      </c>
      <c r="H34" s="142">
        <f t="shared" si="0"/>
        <v>1.5305660377358521</v>
      </c>
      <c r="I34" s="142">
        <f t="shared" si="0"/>
        <v>3.3106516618686186</v>
      </c>
      <c r="J34" s="142">
        <f t="shared" si="0"/>
        <v>2.7617951668584624</v>
      </c>
      <c r="K34" s="142">
        <f t="shared" si="0"/>
        <v>3.2435330384666941</v>
      </c>
      <c r="L34" s="142">
        <f t="shared" si="0"/>
        <v>2.5796224239803962</v>
      </c>
      <c r="M34" s="142">
        <f t="shared" si="0"/>
        <v>2.198774917678719</v>
      </c>
      <c r="N34" s="142">
        <f t="shared" si="0"/>
        <v>2.4658905995744078</v>
      </c>
      <c r="O34" s="142">
        <f t="shared" si="0"/>
        <v>3.3013025838138077</v>
      </c>
      <c r="P34" s="142">
        <f t="shared" si="0"/>
        <v>2.4923195084485457</v>
      </c>
      <c r="Q34" s="142">
        <f t="shared" si="0"/>
        <v>3.6269651401230334</v>
      </c>
      <c r="R34" s="142">
        <f t="shared" si="0"/>
        <v>2.755798090040912</v>
      </c>
      <c r="S34" s="139">
        <v>2012</v>
      </c>
    </row>
    <row r="35" spans="1:19" s="53" customFormat="1" ht="10.199999999999999">
      <c r="A35" s="139">
        <v>2013</v>
      </c>
      <c r="B35" s="142">
        <f t="shared" si="0"/>
        <v>2.1550258170237839</v>
      </c>
      <c r="C35" s="142">
        <f t="shared" si="0"/>
        <v>1.9458887262990885</v>
      </c>
      <c r="D35" s="142">
        <f t="shared" si="0"/>
        <v>2.0284448589414694</v>
      </c>
      <c r="E35" s="142">
        <f t="shared" si="0"/>
        <v>2.7020447906523941</v>
      </c>
      <c r="F35" s="142">
        <f t="shared" si="0"/>
        <v>2.8017661190831831</v>
      </c>
      <c r="G35" s="142">
        <f t="shared" si="0"/>
        <v>1.8937299568727184</v>
      </c>
      <c r="H35" s="142">
        <f t="shared" si="0"/>
        <v>2.2210989533777479</v>
      </c>
      <c r="I35" s="142">
        <f t="shared" si="0"/>
        <v>1.3257335866582167</v>
      </c>
      <c r="J35" s="142">
        <f t="shared" si="0"/>
        <v>2.2215800310660114</v>
      </c>
      <c r="K35" s="142">
        <f t="shared" si="0"/>
        <v>1.5026613007919138</v>
      </c>
      <c r="L35" s="142">
        <f t="shared" si="0"/>
        <v>3.3330991851643716</v>
      </c>
      <c r="M35" s="142">
        <f t="shared" si="0"/>
        <v>2.9275221729490113</v>
      </c>
      <c r="N35" s="142">
        <f t="shared" si="0"/>
        <v>2.3617558433097088</v>
      </c>
      <c r="O35" s="142">
        <f t="shared" si="0"/>
        <v>1.7529353398379328</v>
      </c>
      <c r="P35" s="142">
        <f t="shared" si="0"/>
        <v>2.3268013039079705</v>
      </c>
      <c r="Q35" s="142">
        <f t="shared" si="0"/>
        <v>2.6549037391268513</v>
      </c>
      <c r="R35" s="142">
        <f t="shared" si="0"/>
        <v>2.0811205523101393</v>
      </c>
      <c r="S35" s="139">
        <v>2013</v>
      </c>
    </row>
    <row r="36" spans="1:19" s="53" customFormat="1" ht="10.199999999999999">
      <c r="A36" s="139">
        <v>2014</v>
      </c>
      <c r="B36" s="142">
        <f t="shared" si="0"/>
        <v>2.0036319612590745</v>
      </c>
      <c r="C36" s="142">
        <f t="shared" si="0"/>
        <v>2.9043488883459645</v>
      </c>
      <c r="D36" s="142">
        <f t="shared" si="0"/>
        <v>2.5496213110472752</v>
      </c>
      <c r="E36" s="142">
        <f t="shared" si="0"/>
        <v>2.9272339416923359</v>
      </c>
      <c r="F36" s="142">
        <f t="shared" si="0"/>
        <v>2.1348492025896206</v>
      </c>
      <c r="G36" s="142">
        <f t="shared" si="0"/>
        <v>3.8038907127547077</v>
      </c>
      <c r="H36" s="142">
        <f t="shared" si="0"/>
        <v>2.3124581866837275</v>
      </c>
      <c r="I36" s="142">
        <f t="shared" si="0"/>
        <v>3.8168257010708686</v>
      </c>
      <c r="J36" s="142">
        <f t="shared" si="0"/>
        <v>2.668033076542514</v>
      </c>
      <c r="K36" s="142">
        <f t="shared" si="0"/>
        <v>2.4972022382094394</v>
      </c>
      <c r="L36" s="142">
        <f t="shared" si="0"/>
        <v>2.9332789504095729</v>
      </c>
      <c r="M36" s="142">
        <f t="shared" si="0"/>
        <v>2.2282809922919142</v>
      </c>
      <c r="N36" s="142">
        <f t="shared" si="0"/>
        <v>2.8840798790675564</v>
      </c>
      <c r="O36" s="142">
        <f t="shared" si="0"/>
        <v>3.6811311555338762</v>
      </c>
      <c r="P36" s="142">
        <f t="shared" si="0"/>
        <v>1.9260344196265038</v>
      </c>
      <c r="Q36" s="142">
        <f t="shared" si="0"/>
        <v>4.7508132203525975</v>
      </c>
      <c r="R36" s="142">
        <f t="shared" si="0"/>
        <v>2.6759876442854704</v>
      </c>
      <c r="S36" s="139">
        <v>2014</v>
      </c>
    </row>
    <row r="37" spans="1:19" s="53" customFormat="1" ht="9" customHeight="1">
      <c r="A37" s="139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39"/>
    </row>
    <row r="38" spans="1:19" s="53" customFormat="1" ht="13.5" customHeight="1">
      <c r="A38" s="139"/>
      <c r="B38" s="217" t="s">
        <v>161</v>
      </c>
      <c r="C38" s="217"/>
      <c r="D38" s="217"/>
      <c r="E38" s="217"/>
      <c r="F38" s="217"/>
      <c r="G38" s="217"/>
      <c r="H38" s="217"/>
      <c r="I38" s="217"/>
      <c r="J38" s="217"/>
      <c r="K38" s="217" t="s">
        <v>161</v>
      </c>
      <c r="L38" s="217"/>
      <c r="M38" s="217"/>
      <c r="N38" s="217"/>
      <c r="O38" s="217"/>
      <c r="P38" s="217"/>
      <c r="Q38" s="217"/>
      <c r="R38" s="217"/>
      <c r="S38" s="139"/>
    </row>
    <row r="39" spans="1:19" s="53" customFormat="1" ht="10.199999999999999">
      <c r="A39" s="139">
        <v>2000</v>
      </c>
      <c r="B39" s="142">
        <f t="shared" ref="B39:B53" si="1">B6/B$16*100</f>
        <v>88.53736666556587</v>
      </c>
      <c r="C39" s="142">
        <f t="shared" ref="C39:R53" si="2">C6/C$16*100</f>
        <v>87.245150844265268</v>
      </c>
      <c r="D39" s="142">
        <f t="shared" si="2"/>
        <v>91.629694323144108</v>
      </c>
      <c r="E39" s="142">
        <f t="shared" si="2"/>
        <v>87.174005985463879</v>
      </c>
      <c r="F39" s="142">
        <f t="shared" si="2"/>
        <v>86.894363313770981</v>
      </c>
      <c r="G39" s="142">
        <f t="shared" si="2"/>
        <v>86.88100839359879</v>
      </c>
      <c r="H39" s="142">
        <f t="shared" si="2"/>
        <v>87.383612662942269</v>
      </c>
      <c r="I39" s="142">
        <f t="shared" si="2"/>
        <v>86.442290269976439</v>
      </c>
      <c r="J39" s="142">
        <f t="shared" si="2"/>
        <v>90.407177363699105</v>
      </c>
      <c r="K39" s="142">
        <f t="shared" si="2"/>
        <v>89.574835810577255</v>
      </c>
      <c r="L39" s="142">
        <f t="shared" si="2"/>
        <v>91.204560598208346</v>
      </c>
      <c r="M39" s="142">
        <f t="shared" si="2"/>
        <v>89.528604786923523</v>
      </c>
      <c r="N39" s="142">
        <f t="shared" si="2"/>
        <v>85.289548632087687</v>
      </c>
      <c r="O39" s="142">
        <f t="shared" si="2"/>
        <v>84.600381222571912</v>
      </c>
      <c r="P39" s="142">
        <f t="shared" si="2"/>
        <v>91.545684077639265</v>
      </c>
      <c r="Q39" s="142">
        <f t="shared" si="2"/>
        <v>84.428943534501784</v>
      </c>
      <c r="R39" s="142">
        <f t="shared" si="2"/>
        <v>88.294349725236003</v>
      </c>
      <c r="S39" s="139">
        <v>2000</v>
      </c>
    </row>
    <row r="40" spans="1:19" s="53" customFormat="1" ht="10.199999999999999">
      <c r="A40" s="139">
        <v>2001</v>
      </c>
      <c r="B40" s="142">
        <f t="shared" si="1"/>
        <v>90.740068029457404</v>
      </c>
      <c r="C40" s="142">
        <f t="shared" ref="C40:Q40" si="3">C7/C$16*100</f>
        <v>89.363248851733132</v>
      </c>
      <c r="D40" s="142">
        <f t="shared" si="3"/>
        <v>93.156331877729258</v>
      </c>
      <c r="E40" s="142">
        <f t="shared" si="3"/>
        <v>89.020949123557074</v>
      </c>
      <c r="F40" s="142">
        <f t="shared" si="3"/>
        <v>89.088303534871031</v>
      </c>
      <c r="G40" s="142">
        <f t="shared" si="3"/>
        <v>89.274200575063162</v>
      </c>
      <c r="H40" s="142">
        <f t="shared" si="3"/>
        <v>89.562383612662941</v>
      </c>
      <c r="I40" s="142">
        <f t="shared" si="3"/>
        <v>88.227033882949812</v>
      </c>
      <c r="J40" s="142">
        <f t="shared" si="3"/>
        <v>92.063492063492063</v>
      </c>
      <c r="K40" s="142">
        <f t="shared" si="3"/>
        <v>91.123401313515387</v>
      </c>
      <c r="L40" s="142">
        <f t="shared" si="3"/>
        <v>92.800029614274081</v>
      </c>
      <c r="M40" s="142">
        <f t="shared" si="3"/>
        <v>92.057063631056621</v>
      </c>
      <c r="N40" s="142">
        <f t="shared" si="3"/>
        <v>87.054457581772681</v>
      </c>
      <c r="O40" s="142">
        <f t="shared" si="3"/>
        <v>86.231659204751992</v>
      </c>
      <c r="P40" s="142">
        <f t="shared" si="3"/>
        <v>93.269685971279785</v>
      </c>
      <c r="Q40" s="142">
        <f t="shared" si="3"/>
        <v>86.631936779833126</v>
      </c>
      <c r="R40" s="142">
        <f t="shared" si="2"/>
        <v>90.281104692123435</v>
      </c>
      <c r="S40" s="139">
        <v>2001</v>
      </c>
    </row>
    <row r="41" spans="1:19" s="53" customFormat="1" ht="10.199999999999999">
      <c r="A41" s="139">
        <v>2002</v>
      </c>
      <c r="B41" s="142">
        <f t="shared" si="1"/>
        <v>91.803441101680932</v>
      </c>
      <c r="C41" s="142">
        <f t="shared" si="2"/>
        <v>90.450384958530222</v>
      </c>
      <c r="D41" s="142">
        <f t="shared" si="2"/>
        <v>94.186899563318775</v>
      </c>
      <c r="E41" s="142">
        <f t="shared" si="2"/>
        <v>91.085934159897391</v>
      </c>
      <c r="F41" s="142">
        <f t="shared" si="2"/>
        <v>89.668349938583319</v>
      </c>
      <c r="G41" s="142">
        <f t="shared" si="2"/>
        <v>90.897737503993497</v>
      </c>
      <c r="H41" s="142">
        <f t="shared" si="2"/>
        <v>91.024208566108015</v>
      </c>
      <c r="I41" s="142">
        <f t="shared" si="2"/>
        <v>90.297155281753945</v>
      </c>
      <c r="J41" s="142">
        <f t="shared" si="2"/>
        <v>92.707614446744884</v>
      </c>
      <c r="K41" s="142">
        <f t="shared" si="2"/>
        <v>92.436916695471822</v>
      </c>
      <c r="L41" s="142">
        <f t="shared" si="2"/>
        <v>93.036943806914934</v>
      </c>
      <c r="M41" s="142">
        <f t="shared" si="2"/>
        <v>92.097197898423815</v>
      </c>
      <c r="N41" s="142">
        <f t="shared" si="2"/>
        <v>88.41805471649262</v>
      </c>
      <c r="O41" s="142">
        <f t="shared" si="2"/>
        <v>88.328383350325808</v>
      </c>
      <c r="P41" s="142">
        <f t="shared" si="2"/>
        <v>94.689916364210191</v>
      </c>
      <c r="Q41" s="142">
        <f t="shared" si="2"/>
        <v>89.055670831309868</v>
      </c>
      <c r="R41" s="142">
        <f t="shared" si="2"/>
        <v>91.517542623643791</v>
      </c>
      <c r="S41" s="139">
        <v>2002</v>
      </c>
    </row>
    <row r="42" spans="1:19" s="53" customFormat="1" ht="10.199999999999999">
      <c r="A42" s="139">
        <v>2003</v>
      </c>
      <c r="B42" s="142">
        <f t="shared" si="1"/>
        <v>93.276311878735839</v>
      </c>
      <c r="C42" s="142">
        <f t="shared" si="2"/>
        <v>91.563955985857319</v>
      </c>
      <c r="D42" s="142">
        <f t="shared" si="2"/>
        <v>94.724890829694317</v>
      </c>
      <c r="E42" s="142">
        <f t="shared" si="2"/>
        <v>91.432235998289869</v>
      </c>
      <c r="F42" s="142">
        <f t="shared" si="2"/>
        <v>91.763341067285381</v>
      </c>
      <c r="G42" s="142">
        <f t="shared" si="2"/>
        <v>91.731288664285088</v>
      </c>
      <c r="H42" s="142">
        <f t="shared" si="2"/>
        <v>92.808814400993171</v>
      </c>
      <c r="I42" s="142">
        <f t="shared" si="2"/>
        <v>91.497553904692879</v>
      </c>
      <c r="J42" s="142">
        <f t="shared" si="2"/>
        <v>93.827160493827151</v>
      </c>
      <c r="K42" s="142">
        <f t="shared" si="2"/>
        <v>93.138610438990668</v>
      </c>
      <c r="L42" s="142">
        <f t="shared" si="2"/>
        <v>94.12897016361886</v>
      </c>
      <c r="M42" s="142">
        <f t="shared" si="2"/>
        <v>93.355954465849393</v>
      </c>
      <c r="N42" s="142">
        <f t="shared" si="2"/>
        <v>89.764391127988262</v>
      </c>
      <c r="O42" s="142">
        <f t="shared" si="2"/>
        <v>89.121858238397095</v>
      </c>
      <c r="P42" s="142">
        <f t="shared" si="2"/>
        <v>95.498658671295573</v>
      </c>
      <c r="Q42" s="142">
        <f t="shared" si="2"/>
        <v>90.878989890071082</v>
      </c>
      <c r="R42" s="142">
        <f t="shared" si="2"/>
        <v>92.634211638720586</v>
      </c>
      <c r="S42" s="139">
        <v>2003</v>
      </c>
    </row>
    <row r="43" spans="1:19" s="53" customFormat="1" ht="10.199999999999999">
      <c r="A43" s="139">
        <v>2004</v>
      </c>
      <c r="B43" s="142">
        <f t="shared" si="1"/>
        <v>93.798091212311348</v>
      </c>
      <c r="C43" s="142">
        <f t="shared" si="2"/>
        <v>92.502395664673031</v>
      </c>
      <c r="D43" s="142">
        <f t="shared" si="2"/>
        <v>94.924017467248916</v>
      </c>
      <c r="E43" s="142">
        <f t="shared" si="2"/>
        <v>91.581872595126129</v>
      </c>
      <c r="F43" s="142">
        <f t="shared" si="2"/>
        <v>92.148901323870618</v>
      </c>
      <c r="G43" s="142">
        <f t="shared" si="2"/>
        <v>92.370247741860538</v>
      </c>
      <c r="H43" s="142">
        <f t="shared" si="2"/>
        <v>92.951582867783983</v>
      </c>
      <c r="I43" s="142">
        <f t="shared" si="2"/>
        <v>91.805580721145134</v>
      </c>
      <c r="J43" s="142">
        <f t="shared" si="2"/>
        <v>93.685300207039333</v>
      </c>
      <c r="K43" s="142">
        <f t="shared" si="2"/>
        <v>93.608710680954019</v>
      </c>
      <c r="L43" s="142">
        <f t="shared" si="2"/>
        <v>94.169689790479012</v>
      </c>
      <c r="M43" s="142">
        <f t="shared" si="2"/>
        <v>94.209719789842381</v>
      </c>
      <c r="N43" s="142">
        <f t="shared" si="2"/>
        <v>90.541123673081898</v>
      </c>
      <c r="O43" s="142">
        <f t="shared" si="2"/>
        <v>90.003989538543365</v>
      </c>
      <c r="P43" s="142">
        <f t="shared" si="2"/>
        <v>95.246173268107938</v>
      </c>
      <c r="Q43" s="142">
        <f t="shared" si="2"/>
        <v>91.523553044015713</v>
      </c>
      <c r="R43" s="142">
        <f t="shared" si="2"/>
        <v>93.092151613357757</v>
      </c>
      <c r="S43" s="139">
        <v>2004</v>
      </c>
    </row>
    <row r="44" spans="1:19" s="53" customFormat="1" ht="10.199999999999999">
      <c r="A44" s="139">
        <v>2005</v>
      </c>
      <c r="B44" s="142">
        <f t="shared" si="1"/>
        <v>94.138238499389061</v>
      </c>
      <c r="C44" s="142">
        <f t="shared" si="2"/>
        <v>92.703961933714439</v>
      </c>
      <c r="D44" s="142">
        <f t="shared" si="2"/>
        <v>94.871615720524019</v>
      </c>
      <c r="E44" s="142">
        <f t="shared" si="2"/>
        <v>92.877297990594272</v>
      </c>
      <c r="F44" s="142">
        <f t="shared" si="2"/>
        <v>93.186160775214958</v>
      </c>
      <c r="G44" s="142">
        <f t="shared" si="2"/>
        <v>93.139902994394589</v>
      </c>
      <c r="H44" s="142">
        <f t="shared" si="2"/>
        <v>93.103662321539417</v>
      </c>
      <c r="I44" s="142">
        <f t="shared" si="2"/>
        <v>92.720601558253307</v>
      </c>
      <c r="J44" s="142">
        <f t="shared" si="2"/>
        <v>93.106356874472823</v>
      </c>
      <c r="K44" s="142">
        <f t="shared" si="2"/>
        <v>93.944002765295537</v>
      </c>
      <c r="L44" s="142">
        <f t="shared" si="2"/>
        <v>93.729177463537425</v>
      </c>
      <c r="M44" s="142">
        <f t="shared" si="2"/>
        <v>94.793490951546985</v>
      </c>
      <c r="N44" s="142">
        <f t="shared" si="2"/>
        <v>90.843186329507205</v>
      </c>
      <c r="O44" s="142">
        <f t="shared" si="2"/>
        <v>90.877255197482157</v>
      </c>
      <c r="P44" s="142">
        <f t="shared" si="2"/>
        <v>95.060754300142023</v>
      </c>
      <c r="Q44" s="142">
        <f t="shared" si="2"/>
        <v>92.185775462451986</v>
      </c>
      <c r="R44" s="142">
        <f t="shared" si="2"/>
        <v>93.366915598140054</v>
      </c>
      <c r="S44" s="139">
        <v>2005</v>
      </c>
    </row>
    <row r="45" spans="1:19" s="53" customFormat="1" ht="10.199999999999999">
      <c r="A45" s="139">
        <v>2006</v>
      </c>
      <c r="B45" s="142">
        <f t="shared" si="1"/>
        <v>95.436082031637</v>
      </c>
      <c r="C45" s="142">
        <f t="shared" si="2"/>
        <v>93.549879390675088</v>
      </c>
      <c r="D45" s="142">
        <f t="shared" si="2"/>
        <v>94.550218340611352</v>
      </c>
      <c r="E45" s="142">
        <f t="shared" si="2"/>
        <v>93.46729371526294</v>
      </c>
      <c r="F45" s="142">
        <f t="shared" si="2"/>
        <v>94.233656339565982</v>
      </c>
      <c r="G45" s="142">
        <f t="shared" si="2"/>
        <v>94.339403444570308</v>
      </c>
      <c r="H45" s="142">
        <f t="shared" si="2"/>
        <v>94.453755431409064</v>
      </c>
      <c r="I45" s="142">
        <f t="shared" si="2"/>
        <v>92.747780394999097</v>
      </c>
      <c r="J45" s="142">
        <f t="shared" si="2"/>
        <v>94.61314316386779</v>
      </c>
      <c r="K45" s="142">
        <f t="shared" si="2"/>
        <v>93.809194607673703</v>
      </c>
      <c r="L45" s="142">
        <f t="shared" si="2"/>
        <v>94.273339749759387</v>
      </c>
      <c r="M45" s="142">
        <f t="shared" si="2"/>
        <v>95.479422066549915</v>
      </c>
      <c r="N45" s="142">
        <f t="shared" si="2"/>
        <v>91.827047553292488</v>
      </c>
      <c r="O45" s="142">
        <f t="shared" si="2"/>
        <v>91.435790593554671</v>
      </c>
      <c r="P45" s="142">
        <f t="shared" si="2"/>
        <v>94.536058071642742</v>
      </c>
      <c r="Q45" s="142">
        <f t="shared" si="2"/>
        <v>93.223257251335482</v>
      </c>
      <c r="R45" s="142">
        <f t="shared" si="2"/>
        <v>94.057348175285327</v>
      </c>
      <c r="S45" s="139">
        <v>2006</v>
      </c>
    </row>
    <row r="46" spans="1:19" s="53" customFormat="1" ht="10.199999999999999">
      <c r="A46" s="139">
        <v>2007</v>
      </c>
      <c r="B46" s="142">
        <f t="shared" si="1"/>
        <v>96.852811994319865</v>
      </c>
      <c r="C46" s="142">
        <f t="shared" si="2"/>
        <v>95.469715494167801</v>
      </c>
      <c r="D46" s="142">
        <f t="shared" si="2"/>
        <v>95.227947598253266</v>
      </c>
      <c r="E46" s="142">
        <f t="shared" si="2"/>
        <v>94.852501068832836</v>
      </c>
      <c r="F46" s="142">
        <f t="shared" si="2"/>
        <v>94.974068513716389</v>
      </c>
      <c r="G46" s="142">
        <f t="shared" si="2"/>
        <v>95.974557811274721</v>
      </c>
      <c r="H46" s="142">
        <f t="shared" si="2"/>
        <v>96.371818746120425</v>
      </c>
      <c r="I46" s="142">
        <f t="shared" si="2"/>
        <v>93.966298242435215</v>
      </c>
      <c r="J46" s="142">
        <f t="shared" si="2"/>
        <v>95.142243692968336</v>
      </c>
      <c r="K46" s="142">
        <f t="shared" si="2"/>
        <v>94.704459039059799</v>
      </c>
      <c r="L46" s="142">
        <f t="shared" si="2"/>
        <v>95.35796253794328</v>
      </c>
      <c r="M46" s="142">
        <f t="shared" si="2"/>
        <v>96.971687098657327</v>
      </c>
      <c r="N46" s="142">
        <f t="shared" si="2"/>
        <v>93.190644688012426</v>
      </c>
      <c r="O46" s="142">
        <f t="shared" si="2"/>
        <v>91.998758810230953</v>
      </c>
      <c r="P46" s="142">
        <f t="shared" si="2"/>
        <v>95.88922202935143</v>
      </c>
      <c r="Q46" s="142">
        <f t="shared" si="2"/>
        <v>94.335790914308419</v>
      </c>
      <c r="R46" s="142">
        <f t="shared" si="2"/>
        <v>95.343102719458926</v>
      </c>
      <c r="S46" s="139">
        <v>2007</v>
      </c>
    </row>
    <row r="47" spans="1:19" s="53" customFormat="1" ht="10.199999999999999">
      <c r="A47" s="139">
        <v>2008</v>
      </c>
      <c r="B47" s="142">
        <f t="shared" si="1"/>
        <v>98.62289884746211</v>
      </c>
      <c r="C47" s="142">
        <f t="shared" si="2"/>
        <v>98.106598817037309</v>
      </c>
      <c r="D47" s="142">
        <f t="shared" si="2"/>
        <v>97.013100436681228</v>
      </c>
      <c r="E47" s="142">
        <f t="shared" si="2"/>
        <v>96.849080803762291</v>
      </c>
      <c r="F47" s="142">
        <f t="shared" si="2"/>
        <v>97.700286611164188</v>
      </c>
      <c r="G47" s="142">
        <f t="shared" si="2"/>
        <v>97.972757108419742</v>
      </c>
      <c r="H47" s="142">
        <f t="shared" si="2"/>
        <v>98.901303538175043</v>
      </c>
      <c r="I47" s="142">
        <f t="shared" si="2"/>
        <v>95.664975539046921</v>
      </c>
      <c r="J47" s="142">
        <f t="shared" si="2"/>
        <v>96.963423050379575</v>
      </c>
      <c r="K47" s="142">
        <f t="shared" si="2"/>
        <v>97.251987556170064</v>
      </c>
      <c r="L47" s="142">
        <f t="shared" si="2"/>
        <v>97.338417117050412</v>
      </c>
      <c r="M47" s="142">
        <f t="shared" si="2"/>
        <v>97.577349678925856</v>
      </c>
      <c r="N47" s="142">
        <f t="shared" si="2"/>
        <v>95.935099680676615</v>
      </c>
      <c r="O47" s="142">
        <f t="shared" si="2"/>
        <v>94.813599893612306</v>
      </c>
      <c r="P47" s="142">
        <f t="shared" si="2"/>
        <v>97.672400189364055</v>
      </c>
      <c r="Q47" s="142">
        <f t="shared" si="2"/>
        <v>96.786013862522623</v>
      </c>
      <c r="R47" s="142">
        <f t="shared" si="2"/>
        <v>97.622234747076234</v>
      </c>
      <c r="S47" s="139">
        <v>2008</v>
      </c>
    </row>
    <row r="48" spans="1:19" s="53" customFormat="1" ht="10.199999999999999">
      <c r="A48" s="139">
        <v>2009</v>
      </c>
      <c r="B48" s="142">
        <f t="shared" si="1"/>
        <v>96.984908028136445</v>
      </c>
      <c r="C48" s="142">
        <f t="shared" si="2"/>
        <v>97.300333740871693</v>
      </c>
      <c r="D48" s="142">
        <f t="shared" si="2"/>
        <v>97.820087336244541</v>
      </c>
      <c r="E48" s="142">
        <f t="shared" si="2"/>
        <v>97.798204360837971</v>
      </c>
      <c r="F48" s="142">
        <f t="shared" si="2"/>
        <v>97.990309813020332</v>
      </c>
      <c r="G48" s="142">
        <f t="shared" si="2"/>
        <v>98.693038250413863</v>
      </c>
      <c r="H48" s="142">
        <f t="shared" si="2"/>
        <v>98.386095592799506</v>
      </c>
      <c r="I48" s="142">
        <f t="shared" si="2"/>
        <v>97.513136437760465</v>
      </c>
      <c r="J48" s="142">
        <f t="shared" si="2"/>
        <v>97.580707000996853</v>
      </c>
      <c r="K48" s="142">
        <f t="shared" si="2"/>
        <v>97.583823021085379</v>
      </c>
      <c r="L48" s="142">
        <f t="shared" si="2"/>
        <v>98.041756126452952</v>
      </c>
      <c r="M48" s="142">
        <f t="shared" si="2"/>
        <v>96.176298890834786</v>
      </c>
      <c r="N48" s="142">
        <f t="shared" si="2"/>
        <v>97.208078018468967</v>
      </c>
      <c r="O48" s="142">
        <f t="shared" si="2"/>
        <v>97.167427634203634</v>
      </c>
      <c r="P48" s="142">
        <f t="shared" si="2"/>
        <v>98.035347956446273</v>
      </c>
      <c r="Q48" s="142">
        <f t="shared" si="2"/>
        <v>97.580680764646161</v>
      </c>
      <c r="R48" s="142">
        <f t="shared" si="2"/>
        <v>97.562350288854446</v>
      </c>
      <c r="S48" s="139">
        <v>2009</v>
      </c>
    </row>
    <row r="49" spans="1:19" s="53" customFormat="1" ht="10.199999999999999">
      <c r="A49" s="139">
        <v>2010</v>
      </c>
      <c r="B49" s="143">
        <f t="shared" si="1"/>
        <v>100</v>
      </c>
      <c r="C49" s="143">
        <f t="shared" si="2"/>
        <v>100</v>
      </c>
      <c r="D49" s="143">
        <f t="shared" si="2"/>
        <v>100</v>
      </c>
      <c r="E49" s="143">
        <f t="shared" si="2"/>
        <v>100</v>
      </c>
      <c r="F49" s="143">
        <f t="shared" si="2"/>
        <v>100</v>
      </c>
      <c r="G49" s="143">
        <f t="shared" si="2"/>
        <v>100</v>
      </c>
      <c r="H49" s="143">
        <f t="shared" si="2"/>
        <v>100</v>
      </c>
      <c r="I49" s="143">
        <f t="shared" si="2"/>
        <v>100</v>
      </c>
      <c r="J49" s="143">
        <f t="shared" si="2"/>
        <v>100</v>
      </c>
      <c r="K49" s="143">
        <f t="shared" si="2"/>
        <v>100</v>
      </c>
      <c r="L49" s="143">
        <f t="shared" si="2"/>
        <v>100</v>
      </c>
      <c r="M49" s="143">
        <f t="shared" si="2"/>
        <v>100</v>
      </c>
      <c r="N49" s="143">
        <f t="shared" si="2"/>
        <v>100</v>
      </c>
      <c r="O49" s="143">
        <f t="shared" si="2"/>
        <v>100</v>
      </c>
      <c r="P49" s="143">
        <f t="shared" si="2"/>
        <v>100</v>
      </c>
      <c r="Q49" s="143">
        <f t="shared" si="2"/>
        <v>100</v>
      </c>
      <c r="R49" s="143">
        <f t="shared" si="2"/>
        <v>100</v>
      </c>
      <c r="S49" s="139">
        <v>2010</v>
      </c>
    </row>
    <row r="50" spans="1:19" s="53" customFormat="1" ht="10.199999999999999">
      <c r="A50" s="139">
        <v>2011</v>
      </c>
      <c r="B50" s="142">
        <f t="shared" si="1"/>
        <v>103.73501535616394</v>
      </c>
      <c r="C50" s="142">
        <f t="shared" si="2"/>
        <v>103.25149522519249</v>
      </c>
      <c r="D50" s="142">
        <f t="shared" si="2"/>
        <v>103.24192139737991</v>
      </c>
      <c r="E50" s="142">
        <f t="shared" si="2"/>
        <v>103.5143223599829</v>
      </c>
      <c r="F50" s="142">
        <f t="shared" si="2"/>
        <v>102.96847277193942</v>
      </c>
      <c r="G50" s="142">
        <f t="shared" si="2"/>
        <v>102.60230606139815</v>
      </c>
      <c r="H50" s="142">
        <f t="shared" si="2"/>
        <v>102.80881440099317</v>
      </c>
      <c r="I50" s="142">
        <f t="shared" si="2"/>
        <v>103.85033520565318</v>
      </c>
      <c r="J50" s="142">
        <f t="shared" si="2"/>
        <v>103.28579096695039</v>
      </c>
      <c r="K50" s="142">
        <f t="shared" si="2"/>
        <v>103.15935015554787</v>
      </c>
      <c r="L50" s="142">
        <f t="shared" si="2"/>
        <v>102.7467239209299</v>
      </c>
      <c r="M50" s="142">
        <f t="shared" si="2"/>
        <v>103.04655575014594</v>
      </c>
      <c r="N50" s="142">
        <f t="shared" si="2"/>
        <v>103.42193837921809</v>
      </c>
      <c r="O50" s="142">
        <f t="shared" si="2"/>
        <v>103.79449443681014</v>
      </c>
      <c r="P50" s="142">
        <f t="shared" si="2"/>
        <v>102.72999842196624</v>
      </c>
      <c r="Q50" s="142">
        <f t="shared" si="2"/>
        <v>103.34201580504173</v>
      </c>
      <c r="R50" s="142">
        <f t="shared" si="2"/>
        <v>103.28307735662956</v>
      </c>
      <c r="S50" s="139">
        <v>2011</v>
      </c>
    </row>
    <row r="51" spans="1:19" s="53" customFormat="1" ht="10.199999999999999">
      <c r="A51" s="139">
        <v>2012</v>
      </c>
      <c r="B51" s="142">
        <f t="shared" si="1"/>
        <v>106.80955054324495</v>
      </c>
      <c r="C51" s="142">
        <f t="shared" si="2"/>
        <v>106.13290156296466</v>
      </c>
      <c r="D51" s="142">
        <f t="shared" si="2"/>
        <v>104.88384279475981</v>
      </c>
      <c r="E51" s="142">
        <f t="shared" si="2"/>
        <v>105.37836682342882</v>
      </c>
      <c r="F51" s="142">
        <f t="shared" si="2"/>
        <v>105.09758427733043</v>
      </c>
      <c r="G51" s="142">
        <f t="shared" si="2"/>
        <v>105.05648979117656</v>
      </c>
      <c r="H51" s="142">
        <f t="shared" si="2"/>
        <v>104.38237119801366</v>
      </c>
      <c r="I51" s="142">
        <f t="shared" si="2"/>
        <v>107.2884580539953</v>
      </c>
      <c r="J51" s="142">
        <f t="shared" si="2"/>
        <v>106.13833294992716</v>
      </c>
      <c r="K51" s="142">
        <f t="shared" si="2"/>
        <v>106.50535776011061</v>
      </c>
      <c r="L51" s="142">
        <f t="shared" si="2"/>
        <v>105.39720145109943</v>
      </c>
      <c r="M51" s="142">
        <f t="shared" si="2"/>
        <v>105.31231757151195</v>
      </c>
      <c r="N51" s="142">
        <f t="shared" si="2"/>
        <v>105.97221023560888</v>
      </c>
      <c r="O51" s="142">
        <f t="shared" si="2"/>
        <v>107.22106476350901</v>
      </c>
      <c r="P51" s="142">
        <f t="shared" si="2"/>
        <v>105.29035821366577</v>
      </c>
      <c r="Q51" s="142">
        <f t="shared" si="2"/>
        <v>107.09019469339103</v>
      </c>
      <c r="R51" s="142">
        <f t="shared" si="2"/>
        <v>106.12935042975906</v>
      </c>
      <c r="S51" s="139">
        <v>2012</v>
      </c>
    </row>
    <row r="52" spans="1:19" s="53" customFormat="1" ht="10.199999999999999">
      <c r="A52" s="139">
        <v>2013</v>
      </c>
      <c r="B52" s="142">
        <f t="shared" si="1"/>
        <v>109.11132393249892</v>
      </c>
      <c r="C52" s="142">
        <f t="shared" si="2"/>
        <v>108.19812972937251</v>
      </c>
      <c r="D52" s="142">
        <f t="shared" si="2"/>
        <v>107.01135371179041</v>
      </c>
      <c r="E52" s="142">
        <f t="shared" si="2"/>
        <v>108.22573749465583</v>
      </c>
      <c r="F52" s="142">
        <f t="shared" si="2"/>
        <v>108.04217278558754</v>
      </c>
      <c r="G52" s="142">
        <f t="shared" si="2"/>
        <v>107.04597600999099</v>
      </c>
      <c r="H52" s="142">
        <f t="shared" si="2"/>
        <v>106.70080695220361</v>
      </c>
      <c r="I52" s="142">
        <f t="shared" si="2"/>
        <v>108.71081717702482</v>
      </c>
      <c r="J52" s="142">
        <f t="shared" si="2"/>
        <v>108.49628096004909</v>
      </c>
      <c r="K52" s="142">
        <f t="shared" si="2"/>
        <v>108.10577255444176</v>
      </c>
      <c r="L52" s="142">
        <f t="shared" si="2"/>
        <v>108.91019471385208</v>
      </c>
      <c r="M52" s="142">
        <f t="shared" si="2"/>
        <v>108.39535901926445</v>
      </c>
      <c r="N52" s="142">
        <f t="shared" si="2"/>
        <v>108.47501510313282</v>
      </c>
      <c r="O52" s="142">
        <f t="shared" si="2"/>
        <v>109.10058069949909</v>
      </c>
      <c r="P52" s="142">
        <f t="shared" si="2"/>
        <v>107.74025564147071</v>
      </c>
      <c r="Q52" s="142">
        <f t="shared" si="2"/>
        <v>109.9333362765441</v>
      </c>
      <c r="R52" s="142">
        <f t="shared" si="2"/>
        <v>108.33803015358603</v>
      </c>
      <c r="S52" s="139">
        <v>2013</v>
      </c>
    </row>
    <row r="53" spans="1:19" s="53" customFormat="1" ht="10.199999999999999">
      <c r="A53" s="139">
        <v>2014</v>
      </c>
      <c r="B53" s="142">
        <f t="shared" si="1"/>
        <v>111.2975132921634</v>
      </c>
      <c r="C53" s="142">
        <f t="shared" si="2"/>
        <v>111.34058090737864</v>
      </c>
      <c r="D53" s="142">
        <f t="shared" si="2"/>
        <v>109.73973799126637</v>
      </c>
      <c r="E53" s="142">
        <f t="shared" si="2"/>
        <v>111.39375801624627</v>
      </c>
      <c r="F53" s="142">
        <f t="shared" si="2"/>
        <v>110.34871024976115</v>
      </c>
      <c r="G53" s="142">
        <f t="shared" si="2"/>
        <v>111.11788794981268</v>
      </c>
      <c r="H53" s="142">
        <f t="shared" si="2"/>
        <v>109.16821849782743</v>
      </c>
      <c r="I53" s="142">
        <f t="shared" si="2"/>
        <v>112.86011958688169</v>
      </c>
      <c r="J53" s="142">
        <f t="shared" si="2"/>
        <v>111.39099762288167</v>
      </c>
      <c r="K53" s="142">
        <f t="shared" si="2"/>
        <v>110.80539232630487</v>
      </c>
      <c r="L53" s="142">
        <f t="shared" si="2"/>
        <v>112.10483453024358</v>
      </c>
      <c r="M53" s="142">
        <f t="shared" si="2"/>
        <v>110.81071220081728</v>
      </c>
      <c r="N53" s="142">
        <f t="shared" si="2"/>
        <v>111.60352118753775</v>
      </c>
      <c r="O53" s="142">
        <f t="shared" si="2"/>
        <v>113.11671616649674</v>
      </c>
      <c r="P53" s="142">
        <f t="shared" si="2"/>
        <v>109.81537004891904</v>
      </c>
      <c r="Q53" s="142">
        <f t="shared" si="2"/>
        <v>115.15606374994482</v>
      </c>
      <c r="R53" s="142">
        <f t="shared" si="2"/>
        <v>111.23714245455827</v>
      </c>
      <c r="S53" s="139">
        <v>2014</v>
      </c>
    </row>
    <row r="54" spans="1:19" s="53" customFormat="1" ht="9" customHeight="1">
      <c r="A54" s="139"/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39"/>
    </row>
    <row r="55" spans="1:19" s="53" customFormat="1" ht="13.5" customHeight="1">
      <c r="A55" s="139"/>
      <c r="B55" s="218" t="s">
        <v>196</v>
      </c>
      <c r="C55" s="218"/>
      <c r="D55" s="218"/>
      <c r="E55" s="218"/>
      <c r="F55" s="218"/>
      <c r="G55" s="218"/>
      <c r="H55" s="218"/>
      <c r="I55" s="218"/>
      <c r="J55" s="218"/>
      <c r="K55" s="218" t="s">
        <v>196</v>
      </c>
      <c r="L55" s="218"/>
      <c r="M55" s="218"/>
      <c r="N55" s="218"/>
      <c r="O55" s="218"/>
      <c r="P55" s="218"/>
      <c r="Q55" s="218"/>
      <c r="R55" s="218"/>
      <c r="S55" s="139"/>
    </row>
    <row r="56" spans="1:19" s="53" customFormat="1" ht="10.199999999999999">
      <c r="A56" s="139">
        <v>2000</v>
      </c>
      <c r="B56" s="159">
        <f t="shared" ref="B56:B70" si="4">B6/$R6*100</f>
        <v>106.96189906243767</v>
      </c>
      <c r="C56" s="159">
        <f t="shared" ref="C56:R70" si="5">C6/$R6*100</f>
        <v>105.33812088569718</v>
      </c>
      <c r="D56" s="159">
        <f t="shared" si="5"/>
        <v>104.64392579293835</v>
      </c>
      <c r="E56" s="159">
        <f t="shared" si="5"/>
        <v>81.348493915818878</v>
      </c>
      <c r="F56" s="159">
        <f t="shared" si="5"/>
        <v>101.60383004189109</v>
      </c>
      <c r="G56" s="159">
        <f t="shared" si="5"/>
        <v>119.34570117693997</v>
      </c>
      <c r="H56" s="159">
        <f t="shared" si="5"/>
        <v>112.327947336924</v>
      </c>
      <c r="I56" s="159">
        <f t="shared" si="5"/>
        <v>76.134051466187913</v>
      </c>
      <c r="J56" s="159">
        <f t="shared" si="5"/>
        <v>94.075403949730699</v>
      </c>
      <c r="K56" s="159">
        <f t="shared" si="5"/>
        <v>103.38719329742669</v>
      </c>
      <c r="L56" s="159">
        <f t="shared" si="5"/>
        <v>98.296429283861968</v>
      </c>
      <c r="M56" s="159">
        <f t="shared" si="5"/>
        <v>97.897466586874131</v>
      </c>
      <c r="N56" s="159">
        <f t="shared" si="5"/>
        <v>78.854977059644924</v>
      </c>
      <c r="O56" s="159">
        <f t="shared" si="5"/>
        <v>76.142030720127678</v>
      </c>
      <c r="P56" s="159">
        <f t="shared" si="5"/>
        <v>92.579293836026338</v>
      </c>
      <c r="Q56" s="159">
        <f t="shared" si="5"/>
        <v>76.297626171952928</v>
      </c>
      <c r="R56" s="143">
        <f t="shared" si="5"/>
        <v>100</v>
      </c>
      <c r="S56" s="139">
        <v>2000</v>
      </c>
    </row>
    <row r="57" spans="1:19" s="53" customFormat="1" ht="10.199999999999999">
      <c r="A57" s="139">
        <v>2001</v>
      </c>
      <c r="B57" s="159">
        <f t="shared" si="4"/>
        <v>107.21058176284677</v>
      </c>
      <c r="C57" s="159">
        <f t="shared" ref="C57:Q57" si="6">C7/$R7*100</f>
        <v>105.52108939092435</v>
      </c>
      <c r="D57" s="159">
        <f t="shared" si="6"/>
        <v>104.04619766670568</v>
      </c>
      <c r="E57" s="159">
        <f t="shared" si="6"/>
        <v>81.243903390690235</v>
      </c>
      <c r="F57" s="159">
        <f t="shared" si="6"/>
        <v>101.87678020991846</v>
      </c>
      <c r="G57" s="159">
        <f t="shared" si="6"/>
        <v>119.9344492567014</v>
      </c>
      <c r="H57" s="159">
        <f t="shared" si="6"/>
        <v>112.59510710523234</v>
      </c>
      <c r="I57" s="159">
        <f t="shared" si="6"/>
        <v>75.995942096843422</v>
      </c>
      <c r="J57" s="159">
        <f t="shared" si="6"/>
        <v>93.690740957509064</v>
      </c>
      <c r="K57" s="159">
        <f t="shared" si="6"/>
        <v>102.86004135939754</v>
      </c>
      <c r="L57" s="159">
        <f t="shared" si="6"/>
        <v>97.814975223379761</v>
      </c>
      <c r="M57" s="159">
        <f t="shared" si="6"/>
        <v>98.447071676616332</v>
      </c>
      <c r="N57" s="159">
        <f t="shared" si="6"/>
        <v>78.715517577743967</v>
      </c>
      <c r="O57" s="159">
        <f t="shared" si="6"/>
        <v>75.90229817784541</v>
      </c>
      <c r="P57" s="159">
        <f t="shared" si="6"/>
        <v>92.247063872956417</v>
      </c>
      <c r="Q57" s="159">
        <f t="shared" si="6"/>
        <v>76.565609270747984</v>
      </c>
      <c r="R57" s="143">
        <f t="shared" si="5"/>
        <v>100</v>
      </c>
      <c r="S57" s="139">
        <v>2001</v>
      </c>
    </row>
    <row r="58" spans="1:19" s="53" customFormat="1" ht="10.199999999999999">
      <c r="A58" s="139">
        <v>2002</v>
      </c>
      <c r="B58" s="159">
        <f t="shared" si="4"/>
        <v>107.00153964588144</v>
      </c>
      <c r="C58" s="159">
        <f t="shared" si="5"/>
        <v>105.36181678214011</v>
      </c>
      <c r="D58" s="159">
        <f t="shared" si="5"/>
        <v>103.77598152424943</v>
      </c>
      <c r="E58" s="159">
        <f t="shared" si="5"/>
        <v>82.005388760585063</v>
      </c>
      <c r="F58" s="159">
        <f t="shared" si="5"/>
        <v>101.15473441108544</v>
      </c>
      <c r="G58" s="159">
        <f t="shared" si="5"/>
        <v>120.46574287913781</v>
      </c>
      <c r="H58" s="159">
        <f t="shared" si="5"/>
        <v>112.88683602771363</v>
      </c>
      <c r="I58" s="159">
        <f t="shared" si="5"/>
        <v>76.728252501924558</v>
      </c>
      <c r="J58" s="159">
        <f t="shared" si="5"/>
        <v>93.071593533487302</v>
      </c>
      <c r="K58" s="159">
        <f t="shared" si="5"/>
        <v>102.93302540415705</v>
      </c>
      <c r="L58" s="159">
        <f t="shared" si="5"/>
        <v>96.73979984603541</v>
      </c>
      <c r="M58" s="159">
        <f t="shared" si="5"/>
        <v>97.159353348729795</v>
      </c>
      <c r="N58" s="159">
        <f t="shared" si="5"/>
        <v>78.868360277136262</v>
      </c>
      <c r="O58" s="159">
        <f t="shared" si="5"/>
        <v>76.697459584295615</v>
      </c>
      <c r="P58" s="159">
        <f t="shared" si="5"/>
        <v>92.386451116243265</v>
      </c>
      <c r="Q58" s="159">
        <f t="shared" si="5"/>
        <v>77.644341801385679</v>
      </c>
      <c r="R58" s="143">
        <f t="shared" si="5"/>
        <v>100</v>
      </c>
      <c r="S58" s="139">
        <v>2002</v>
      </c>
    </row>
    <row r="59" spans="1:19" s="53" customFormat="1" ht="10.199999999999999">
      <c r="A59" s="139">
        <v>2003</v>
      </c>
      <c r="B59" s="159">
        <f t="shared" si="4"/>
        <v>107.40768909001027</v>
      </c>
      <c r="C59" s="159">
        <f t="shared" si="5"/>
        <v>105.37323649085447</v>
      </c>
      <c r="D59" s="159">
        <f t="shared" si="5"/>
        <v>103.11062098338213</v>
      </c>
      <c r="E59" s="159">
        <f t="shared" si="5"/>
        <v>81.324865954291354</v>
      </c>
      <c r="F59" s="159">
        <f t="shared" si="5"/>
        <v>102.27022093774956</v>
      </c>
      <c r="G59" s="159">
        <f t="shared" si="5"/>
        <v>120.1049549378256</v>
      </c>
      <c r="H59" s="159">
        <f t="shared" si="5"/>
        <v>113.71259078982393</v>
      </c>
      <c r="I59" s="159">
        <f t="shared" si="5"/>
        <v>76.811043084762517</v>
      </c>
      <c r="J59" s="159">
        <f t="shared" si="5"/>
        <v>93.060044872038645</v>
      </c>
      <c r="K59" s="159">
        <f t="shared" si="5"/>
        <v>102.46415940981861</v>
      </c>
      <c r="L59" s="159">
        <f t="shared" si="5"/>
        <v>96.695440544548802</v>
      </c>
      <c r="M59" s="159">
        <f t="shared" si="5"/>
        <v>97.300072251587636</v>
      </c>
      <c r="N59" s="159">
        <f t="shared" si="5"/>
        <v>79.104080313343729</v>
      </c>
      <c r="O59" s="159">
        <f t="shared" si="5"/>
        <v>76.453587861733268</v>
      </c>
      <c r="P59" s="159">
        <f t="shared" si="5"/>
        <v>92.052325360307265</v>
      </c>
      <c r="Q59" s="159">
        <f t="shared" si="5"/>
        <v>78.278891128265585</v>
      </c>
      <c r="R59" s="143">
        <f t="shared" si="5"/>
        <v>100</v>
      </c>
      <c r="S59" s="139">
        <v>2003</v>
      </c>
    </row>
    <row r="60" spans="1:19" s="53" customFormat="1" ht="10.199999999999999">
      <c r="A60" s="139">
        <v>2004</v>
      </c>
      <c r="B60" s="159">
        <f t="shared" si="4"/>
        <v>107.47720134710713</v>
      </c>
      <c r="C60" s="159">
        <f t="shared" si="5"/>
        <v>105.92954175653688</v>
      </c>
      <c r="D60" s="159">
        <f t="shared" si="5"/>
        <v>102.81908654028078</v>
      </c>
      <c r="E60" s="159">
        <f t="shared" si="5"/>
        <v>81.057252052824751</v>
      </c>
      <c r="F60" s="159">
        <f t="shared" si="5"/>
        <v>102.19472509176222</v>
      </c>
      <c r="G60" s="159">
        <f t="shared" si="5"/>
        <v>120.34661520414727</v>
      </c>
      <c r="H60" s="159">
        <f t="shared" si="5"/>
        <v>113.3272789192871</v>
      </c>
      <c r="I60" s="159">
        <f t="shared" si="5"/>
        <v>76.690505921973738</v>
      </c>
      <c r="J60" s="159">
        <f t="shared" si="5"/>
        <v>92.462254512430462</v>
      </c>
      <c r="K60" s="159">
        <f t="shared" si="5"/>
        <v>102.47474174140083</v>
      </c>
      <c r="L60" s="159">
        <f t="shared" si="5"/>
        <v>96.261399326446437</v>
      </c>
      <c r="M60" s="159">
        <f t="shared" si="5"/>
        <v>97.706890679986387</v>
      </c>
      <c r="N60" s="159">
        <f t="shared" si="5"/>
        <v>79.396072198887495</v>
      </c>
      <c r="O60" s="159">
        <f t="shared" si="5"/>
        <v>76.830514246793058</v>
      </c>
      <c r="P60" s="159">
        <f t="shared" si="5"/>
        <v>91.357323948991564</v>
      </c>
      <c r="Q60" s="159">
        <f t="shared" si="5"/>
        <v>78.446285995383519</v>
      </c>
      <c r="R60" s="143">
        <f t="shared" si="5"/>
        <v>100</v>
      </c>
      <c r="S60" s="139">
        <v>2004</v>
      </c>
    </row>
    <row r="61" spans="1:19" s="53" customFormat="1" ht="10.199999999999999">
      <c r="A61" s="139">
        <v>2005</v>
      </c>
      <c r="B61" s="159">
        <f t="shared" si="4"/>
        <v>107.54951895868703</v>
      </c>
      <c r="C61" s="159">
        <f t="shared" si="5"/>
        <v>105.84795321637428</v>
      </c>
      <c r="D61" s="159">
        <f t="shared" si="5"/>
        <v>102.45991322392001</v>
      </c>
      <c r="E61" s="159">
        <f t="shared" si="5"/>
        <v>81.961893982267497</v>
      </c>
      <c r="F61" s="159">
        <f t="shared" si="5"/>
        <v>103.04093567251462</v>
      </c>
      <c r="G61" s="159">
        <f t="shared" si="5"/>
        <v>120.99226561026222</v>
      </c>
      <c r="H61" s="159">
        <f t="shared" si="5"/>
        <v>113.17864553857761</v>
      </c>
      <c r="I61" s="159">
        <f t="shared" si="5"/>
        <v>77.22693831352575</v>
      </c>
      <c r="J61" s="159">
        <f t="shared" si="5"/>
        <v>91.620448971892102</v>
      </c>
      <c r="K61" s="159">
        <f t="shared" si="5"/>
        <v>102.53914355781927</v>
      </c>
      <c r="L61" s="159">
        <f t="shared" si="5"/>
        <v>95.529145444255803</v>
      </c>
      <c r="M61" s="159">
        <f t="shared" si="5"/>
        <v>98.023014525561209</v>
      </c>
      <c r="N61" s="159">
        <f t="shared" si="5"/>
        <v>79.42652329749103</v>
      </c>
      <c r="O61" s="159">
        <f t="shared" si="5"/>
        <v>77.347670250896059</v>
      </c>
      <c r="P61" s="159">
        <f t="shared" si="5"/>
        <v>90.911148839841545</v>
      </c>
      <c r="Q61" s="159">
        <f t="shared" si="5"/>
        <v>78.781362007168454</v>
      </c>
      <c r="R61" s="143">
        <f t="shared" si="5"/>
        <v>100</v>
      </c>
      <c r="S61" s="139">
        <v>2005</v>
      </c>
    </row>
    <row r="62" spans="1:19" s="53" customFormat="1" ht="10.199999999999999">
      <c r="A62" s="139">
        <v>2006</v>
      </c>
      <c r="B62" s="159">
        <f t="shared" si="4"/>
        <v>108.23190142691286</v>
      </c>
      <c r="C62" s="159">
        <f t="shared" si="5"/>
        <v>106.02973671398075</v>
      </c>
      <c r="D62" s="159">
        <f t="shared" si="5"/>
        <v>101.36324482229131</v>
      </c>
      <c r="E62" s="159">
        <f t="shared" si="5"/>
        <v>81.87708325530879</v>
      </c>
      <c r="F62" s="159">
        <f t="shared" si="5"/>
        <v>103.43432830231079</v>
      </c>
      <c r="G62" s="159">
        <f t="shared" si="5"/>
        <v>121.65087449908243</v>
      </c>
      <c r="H62" s="159">
        <f t="shared" si="5"/>
        <v>113.97700460656904</v>
      </c>
      <c r="I62" s="159">
        <f t="shared" si="5"/>
        <v>76.682521253885625</v>
      </c>
      <c r="J62" s="159">
        <f t="shared" si="5"/>
        <v>92.419759559567055</v>
      </c>
      <c r="K62" s="159">
        <f t="shared" si="5"/>
        <v>101.64038800044941</v>
      </c>
      <c r="L62" s="159">
        <f t="shared" si="5"/>
        <v>95.378450245309168</v>
      </c>
      <c r="M62" s="159">
        <f t="shared" si="5"/>
        <v>98.007565259728096</v>
      </c>
      <c r="N62" s="159">
        <f t="shared" si="5"/>
        <v>79.697389610876002</v>
      </c>
      <c r="O62" s="159">
        <f t="shared" si="5"/>
        <v>77.251788322534736</v>
      </c>
      <c r="P62" s="159">
        <f t="shared" si="5"/>
        <v>89.745702408149512</v>
      </c>
      <c r="Q62" s="159">
        <f t="shared" si="5"/>
        <v>79.083180405228276</v>
      </c>
      <c r="R62" s="143">
        <f t="shared" si="5"/>
        <v>100</v>
      </c>
      <c r="S62" s="139">
        <v>2006</v>
      </c>
    </row>
    <row r="63" spans="1:19" s="53" customFormat="1" ht="10.199999999999999">
      <c r="A63" s="139">
        <v>2007</v>
      </c>
      <c r="B63" s="159">
        <f t="shared" si="4"/>
        <v>108.35734870317002</v>
      </c>
      <c r="C63" s="159">
        <f t="shared" si="5"/>
        <v>106.74647158797015</v>
      </c>
      <c r="D63" s="159">
        <f t="shared" si="5"/>
        <v>100.71307175053572</v>
      </c>
      <c r="E63" s="159">
        <f t="shared" si="5"/>
        <v>81.969999261065539</v>
      </c>
      <c r="F63" s="159">
        <f t="shared" si="5"/>
        <v>102.8412029852952</v>
      </c>
      <c r="G63" s="159">
        <f t="shared" si="5"/>
        <v>122.09044557747728</v>
      </c>
      <c r="H63" s="159">
        <f t="shared" si="5"/>
        <v>114.72326904603563</v>
      </c>
      <c r="I63" s="159">
        <f t="shared" si="5"/>
        <v>76.642281829601714</v>
      </c>
      <c r="J63" s="159">
        <f t="shared" si="5"/>
        <v>91.68329269193822</v>
      </c>
      <c r="K63" s="159">
        <f t="shared" si="5"/>
        <v>101.22663119781275</v>
      </c>
      <c r="L63" s="159">
        <f t="shared" si="5"/>
        <v>95.174757998965489</v>
      </c>
      <c r="M63" s="159">
        <f t="shared" si="5"/>
        <v>98.196999926106557</v>
      </c>
      <c r="N63" s="159">
        <f t="shared" si="5"/>
        <v>79.790142614350117</v>
      </c>
      <c r="O63" s="159">
        <f t="shared" si="5"/>
        <v>76.679228552427404</v>
      </c>
      <c r="P63" s="159">
        <f t="shared" si="5"/>
        <v>89.802704500110835</v>
      </c>
      <c r="Q63" s="159">
        <f t="shared" si="5"/>
        <v>78.947757333924486</v>
      </c>
      <c r="R63" s="143">
        <f t="shared" si="5"/>
        <v>100</v>
      </c>
      <c r="S63" s="139">
        <v>2007</v>
      </c>
    </row>
    <row r="64" spans="1:19" s="53" customFormat="1" ht="10.199999999999999">
      <c r="A64" s="139">
        <v>2008</v>
      </c>
      <c r="B64" s="159">
        <f t="shared" si="4"/>
        <v>107.76170028506478</v>
      </c>
      <c r="C64" s="159">
        <f t="shared" si="5"/>
        <v>107.13383610579872</v>
      </c>
      <c r="D64" s="159">
        <f t="shared" si="5"/>
        <v>100.20567964493199</v>
      </c>
      <c r="E64" s="159">
        <f t="shared" si="5"/>
        <v>81.741420993757444</v>
      </c>
      <c r="F64" s="159">
        <f t="shared" si="5"/>
        <v>103.323350052322</v>
      </c>
      <c r="G64" s="159">
        <f t="shared" si="5"/>
        <v>121.72265723667593</v>
      </c>
      <c r="H64" s="159">
        <f t="shared" si="5"/>
        <v>114.9857467614477</v>
      </c>
      <c r="I64" s="159">
        <f t="shared" si="5"/>
        <v>76.206112654710793</v>
      </c>
      <c r="J64" s="159">
        <f t="shared" si="5"/>
        <v>91.25681088297911</v>
      </c>
      <c r="K64" s="159">
        <f t="shared" si="5"/>
        <v>101.52275105546134</v>
      </c>
      <c r="L64" s="159">
        <f t="shared" si="5"/>
        <v>94.883267780464038</v>
      </c>
      <c r="M64" s="159">
        <f t="shared" si="5"/>
        <v>96.503446036156319</v>
      </c>
      <c r="N64" s="159">
        <f t="shared" si="5"/>
        <v>80.222278353119464</v>
      </c>
      <c r="O64" s="159">
        <f t="shared" si="5"/>
        <v>77.18038465702017</v>
      </c>
      <c r="P64" s="159">
        <f t="shared" si="5"/>
        <v>89.337134196947275</v>
      </c>
      <c r="Q64" s="159">
        <f t="shared" si="5"/>
        <v>79.107278172698742</v>
      </c>
      <c r="R64" s="143">
        <f t="shared" si="5"/>
        <v>100</v>
      </c>
      <c r="S64" s="139">
        <v>2008</v>
      </c>
    </row>
    <row r="65" spans="1:19" s="53" customFormat="1" ht="10.199999999999999">
      <c r="A65" s="139">
        <v>2009</v>
      </c>
      <c r="B65" s="159">
        <f t="shared" si="4"/>
        <v>106.03697284806471</v>
      </c>
      <c r="C65" s="159">
        <f t="shared" si="5"/>
        <v>106.31860196418255</v>
      </c>
      <c r="D65" s="159">
        <f t="shared" si="5"/>
        <v>101.10124205661468</v>
      </c>
      <c r="E65" s="159">
        <f t="shared" si="5"/>
        <v>82.593154246100525</v>
      </c>
      <c r="F65" s="159">
        <f t="shared" si="5"/>
        <v>103.69367417677644</v>
      </c>
      <c r="G65" s="159">
        <f t="shared" si="5"/>
        <v>122.69280762564992</v>
      </c>
      <c r="H65" s="159">
        <f t="shared" si="5"/>
        <v>114.45696129404968</v>
      </c>
      <c r="I65" s="159">
        <f t="shared" si="5"/>
        <v>77.726025418833046</v>
      </c>
      <c r="J65" s="159">
        <f t="shared" si="5"/>
        <v>91.894136337377248</v>
      </c>
      <c r="K65" s="159">
        <f t="shared" si="5"/>
        <v>101.93168688619296</v>
      </c>
      <c r="L65" s="159">
        <f t="shared" si="5"/>
        <v>95.62752744078567</v>
      </c>
      <c r="M65" s="159">
        <f t="shared" si="5"/>
        <v>95.176198729058342</v>
      </c>
      <c r="N65" s="159">
        <f t="shared" si="5"/>
        <v>81.336655112651641</v>
      </c>
      <c r="O65" s="159">
        <f t="shared" si="5"/>
        <v>79.145002888503754</v>
      </c>
      <c r="P65" s="159">
        <f t="shared" si="5"/>
        <v>89.724147891392263</v>
      </c>
      <c r="Q65" s="159">
        <f t="shared" si="5"/>
        <v>79.805748122472565</v>
      </c>
      <c r="R65" s="143">
        <f t="shared" si="5"/>
        <v>100</v>
      </c>
      <c r="S65" s="139">
        <v>2009</v>
      </c>
    </row>
    <row r="66" spans="1:19" s="53" customFormat="1" ht="10.199999999999999">
      <c r="A66" s="139">
        <v>2010</v>
      </c>
      <c r="B66" s="159">
        <f t="shared" si="4"/>
        <v>106.66831055375509</v>
      </c>
      <c r="C66" s="159">
        <f t="shared" si="5"/>
        <v>106.60490348034382</v>
      </c>
      <c r="D66" s="159">
        <f t="shared" si="5"/>
        <v>100.83485979991546</v>
      </c>
      <c r="E66" s="159">
        <f t="shared" si="5"/>
        <v>82.393969282795538</v>
      </c>
      <c r="F66" s="159">
        <f t="shared" si="5"/>
        <v>103.24080597435537</v>
      </c>
      <c r="G66" s="159">
        <f t="shared" si="5"/>
        <v>121.28716359024941</v>
      </c>
      <c r="H66" s="159">
        <f t="shared" si="5"/>
        <v>113.49866140622797</v>
      </c>
      <c r="I66" s="159">
        <f t="shared" si="5"/>
        <v>77.765252923770618</v>
      </c>
      <c r="J66" s="159">
        <f t="shared" si="5"/>
        <v>91.876849372974505</v>
      </c>
      <c r="K66" s="159">
        <f t="shared" si="5"/>
        <v>101.90925743271806</v>
      </c>
      <c r="L66" s="159">
        <f t="shared" si="5"/>
        <v>95.159926729604067</v>
      </c>
      <c r="M66" s="159">
        <f t="shared" si="5"/>
        <v>96.547837114273634</v>
      </c>
      <c r="N66" s="159">
        <f t="shared" si="5"/>
        <v>81.633084401859946</v>
      </c>
      <c r="O66" s="159">
        <f t="shared" si="5"/>
        <v>79.466676060307179</v>
      </c>
      <c r="P66" s="159">
        <f t="shared" si="5"/>
        <v>89.291249823869251</v>
      </c>
      <c r="Q66" s="159">
        <f t="shared" si="5"/>
        <v>79.790756657742719</v>
      </c>
      <c r="R66" s="143">
        <f t="shared" si="5"/>
        <v>100</v>
      </c>
      <c r="S66" s="139">
        <v>2010</v>
      </c>
    </row>
    <row r="67" spans="1:19" s="53" customFormat="1" ht="10.199999999999999">
      <c r="A67" s="139">
        <v>2011</v>
      </c>
      <c r="B67" s="159">
        <f t="shared" si="4"/>
        <v>107.13506139154161</v>
      </c>
      <c r="C67" s="159">
        <f t="shared" si="5"/>
        <v>106.57230559345156</v>
      </c>
      <c r="D67" s="159">
        <f t="shared" si="5"/>
        <v>100.79467939972714</v>
      </c>
      <c r="E67" s="159">
        <f t="shared" si="5"/>
        <v>82.578444747612551</v>
      </c>
      <c r="F67" s="159">
        <f t="shared" si="5"/>
        <v>102.92633015006822</v>
      </c>
      <c r="G67" s="159">
        <f t="shared" si="5"/>
        <v>120.48772169167803</v>
      </c>
      <c r="H67" s="159">
        <f t="shared" si="5"/>
        <v>112.9774897680764</v>
      </c>
      <c r="I67" s="159">
        <f t="shared" si="5"/>
        <v>78.192360163710774</v>
      </c>
      <c r="J67" s="159">
        <f t="shared" si="5"/>
        <v>91.879263301500686</v>
      </c>
      <c r="K67" s="159">
        <f t="shared" si="5"/>
        <v>101.78717598908595</v>
      </c>
      <c r="L67" s="159">
        <f t="shared" si="5"/>
        <v>94.665757162346523</v>
      </c>
      <c r="M67" s="159">
        <f t="shared" si="5"/>
        <v>96.326739427012271</v>
      </c>
      <c r="N67" s="159">
        <f t="shared" si="5"/>
        <v>81.742837653478844</v>
      </c>
      <c r="O67" s="159">
        <f t="shared" si="5"/>
        <v>79.860163710777627</v>
      </c>
      <c r="P67" s="159">
        <f t="shared" si="5"/>
        <v>88.813096862210088</v>
      </c>
      <c r="Q67" s="159">
        <f t="shared" si="5"/>
        <v>79.836289222373807</v>
      </c>
      <c r="R67" s="143">
        <f t="shared" si="5"/>
        <v>100</v>
      </c>
      <c r="S67" s="139">
        <v>2011</v>
      </c>
    </row>
    <row r="68" spans="1:19" s="53" customFormat="1" ht="10.199999999999999">
      <c r="A68" s="139">
        <v>2012</v>
      </c>
      <c r="B68" s="159">
        <f t="shared" si="4"/>
        <v>107.3519649495486</v>
      </c>
      <c r="C68" s="159">
        <f t="shared" si="5"/>
        <v>106.60847052575677</v>
      </c>
      <c r="D68" s="159">
        <f t="shared" si="5"/>
        <v>99.65148698884758</v>
      </c>
      <c r="E68" s="159">
        <f t="shared" si="5"/>
        <v>81.810939989378653</v>
      </c>
      <c r="F68" s="159">
        <f t="shared" si="5"/>
        <v>102.23712161444503</v>
      </c>
      <c r="G68" s="159">
        <f t="shared" si="5"/>
        <v>120.06107275624005</v>
      </c>
      <c r="H68" s="159">
        <f t="shared" si="5"/>
        <v>111.63037705788635</v>
      </c>
      <c r="I68" s="159">
        <f t="shared" si="5"/>
        <v>78.614577801380776</v>
      </c>
      <c r="J68" s="159">
        <f t="shared" si="5"/>
        <v>91.884625597450878</v>
      </c>
      <c r="K68" s="159">
        <f t="shared" si="5"/>
        <v>102.27031332979288</v>
      </c>
      <c r="L68" s="159">
        <f t="shared" si="5"/>
        <v>94.503451938396182</v>
      </c>
      <c r="M68" s="159">
        <f t="shared" si="5"/>
        <v>95.804567180031867</v>
      </c>
      <c r="N68" s="159">
        <f t="shared" si="5"/>
        <v>81.512214551248007</v>
      </c>
      <c r="O68" s="159">
        <f t="shared" si="5"/>
        <v>80.284121083377585</v>
      </c>
      <c r="P68" s="159">
        <f t="shared" si="5"/>
        <v>88.585369091874668</v>
      </c>
      <c r="Q68" s="159">
        <f t="shared" si="5"/>
        <v>80.513143919277752</v>
      </c>
      <c r="R68" s="143">
        <f t="shared" si="5"/>
        <v>100</v>
      </c>
      <c r="S68" s="139">
        <v>2012</v>
      </c>
    </row>
    <row r="69" spans="1:19" s="53" customFormat="1" ht="10.199999999999999">
      <c r="A69" s="139">
        <v>2013</v>
      </c>
      <c r="B69" s="159">
        <f t="shared" si="4"/>
        <v>107.42968622988131</v>
      </c>
      <c r="C69" s="159">
        <f t="shared" si="5"/>
        <v>106.46724109900829</v>
      </c>
      <c r="D69" s="159">
        <f t="shared" si="5"/>
        <v>99.600065030076408</v>
      </c>
      <c r="E69" s="159">
        <f t="shared" si="5"/>
        <v>82.308567712567054</v>
      </c>
      <c r="F69" s="159">
        <f t="shared" si="5"/>
        <v>102.95886847667046</v>
      </c>
      <c r="G69" s="159">
        <f t="shared" si="5"/>
        <v>119.84067631279467</v>
      </c>
      <c r="H69" s="159">
        <f t="shared" si="5"/>
        <v>111.78344984555358</v>
      </c>
      <c r="I69" s="159">
        <f t="shared" si="5"/>
        <v>78.03284018858723</v>
      </c>
      <c r="J69" s="159">
        <f t="shared" si="5"/>
        <v>92.011055112989766</v>
      </c>
      <c r="K69" s="159">
        <f t="shared" si="5"/>
        <v>101.69078198666884</v>
      </c>
      <c r="L69" s="159">
        <f t="shared" si="5"/>
        <v>95.662493903430331</v>
      </c>
      <c r="M69" s="159">
        <f t="shared" si="5"/>
        <v>96.598927003739234</v>
      </c>
      <c r="N69" s="159">
        <f t="shared" si="5"/>
        <v>81.736303040156074</v>
      </c>
      <c r="O69" s="159">
        <f t="shared" si="5"/>
        <v>80.026012030564132</v>
      </c>
      <c r="P69" s="159">
        <f t="shared" si="5"/>
        <v>88.798569338318984</v>
      </c>
      <c r="Q69" s="159">
        <f t="shared" si="5"/>
        <v>80.965696634693543</v>
      </c>
      <c r="R69" s="143">
        <f t="shared" si="5"/>
        <v>100</v>
      </c>
      <c r="S69" s="139">
        <v>2013</v>
      </c>
    </row>
    <row r="70" spans="1:19" s="53" customFormat="1" ht="10.199999999999999">
      <c r="A70" s="139">
        <v>2014</v>
      </c>
      <c r="B70" s="159">
        <f t="shared" si="4"/>
        <v>106.72620178605359</v>
      </c>
      <c r="C70" s="159">
        <f t="shared" si="5"/>
        <v>106.70403445436696</v>
      </c>
      <c r="D70" s="159">
        <f t="shared" si="5"/>
        <v>99.47748432452974</v>
      </c>
      <c r="E70" s="159">
        <f t="shared" si="5"/>
        <v>82.509975299258969</v>
      </c>
      <c r="F70" s="159">
        <f t="shared" si="5"/>
        <v>102.41623915384127</v>
      </c>
      <c r="G70" s="159">
        <f t="shared" si="5"/>
        <v>121.15713471404142</v>
      </c>
      <c r="H70" s="159">
        <f t="shared" si="5"/>
        <v>111.38767496358224</v>
      </c>
      <c r="I70" s="159">
        <f t="shared" si="5"/>
        <v>78.899866996009877</v>
      </c>
      <c r="J70" s="159">
        <f t="shared" si="5"/>
        <v>92.003926784470195</v>
      </c>
      <c r="K70" s="159">
        <f t="shared" si="5"/>
        <v>101.51371207802902</v>
      </c>
      <c r="L70" s="159">
        <f t="shared" si="5"/>
        <v>95.902210399645327</v>
      </c>
      <c r="M70" s="159">
        <f t="shared" si="5"/>
        <v>96.177718664893277</v>
      </c>
      <c r="N70" s="159">
        <f t="shared" si="5"/>
        <v>81.901957058711758</v>
      </c>
      <c r="O70" s="159">
        <f t="shared" si="5"/>
        <v>80.809424282728486</v>
      </c>
      <c r="P70" s="159">
        <f t="shared" si="5"/>
        <v>88.149977832668313</v>
      </c>
      <c r="Q70" s="159">
        <f t="shared" si="5"/>
        <v>82.601811387674957</v>
      </c>
      <c r="R70" s="143">
        <f t="shared" si="5"/>
        <v>100</v>
      </c>
      <c r="S70" s="139">
        <v>2014</v>
      </c>
    </row>
    <row r="71" spans="1:19" s="53" customFormat="1" ht="9" customHeight="1">
      <c r="A71" s="13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43"/>
      <c r="S71" s="139"/>
    </row>
    <row r="72" spans="1:19" s="7" customFormat="1" ht="13.5" customHeight="1">
      <c r="A72" s="119"/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19"/>
    </row>
    <row r="73" spans="1:19" s="7" customFormat="1" ht="9" customHeight="1">
      <c r="A73" s="11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19"/>
    </row>
    <row r="74" spans="1:19" s="7" customFormat="1" ht="9" customHeight="1">
      <c r="A74" s="119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19"/>
    </row>
    <row r="75" spans="1:19" s="7" customFormat="1" ht="9" customHeight="1">
      <c r="A75" s="119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19"/>
    </row>
    <row r="76" spans="1:19" s="7" customFormat="1" ht="9" customHeight="1">
      <c r="A76" s="119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19"/>
    </row>
    <row r="77" spans="1:19" s="7" customFormat="1" ht="9" customHeight="1">
      <c r="A77" s="119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19"/>
    </row>
    <row r="78" spans="1:19" s="7" customFormat="1" ht="9" customHeight="1">
      <c r="A78" s="119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19"/>
    </row>
    <row r="79" spans="1:19" s="48" customFormat="1" ht="9" customHeight="1">
      <c r="A79" s="119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19"/>
    </row>
    <row r="80" spans="1:19" s="48" customFormat="1" ht="9" customHeight="1">
      <c r="A80" s="119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19"/>
    </row>
    <row r="81" spans="1:19" s="48" customFormat="1" ht="9" customHeight="1">
      <c r="A81" s="119"/>
      <c r="B81" s="52"/>
      <c r="C81" s="52"/>
      <c r="D81" s="52"/>
      <c r="E81" s="52"/>
      <c r="F81" s="52"/>
      <c r="G81" s="52"/>
      <c r="H81" s="52"/>
      <c r="I81" s="52"/>
      <c r="J81" s="52"/>
      <c r="S81" s="119"/>
    </row>
    <row r="82" spans="1:19" s="48" customFormat="1" ht="9" customHeight="1">
      <c r="A82" s="119"/>
      <c r="B82" s="52"/>
      <c r="C82" s="52"/>
      <c r="D82" s="52"/>
      <c r="E82" s="52"/>
      <c r="F82" s="52"/>
      <c r="G82" s="52"/>
      <c r="H82" s="52"/>
      <c r="I82" s="52"/>
      <c r="J82" s="52"/>
      <c r="S82" s="119"/>
    </row>
    <row r="83" spans="1:19" s="48" customFormat="1" ht="9" customHeight="1">
      <c r="A83" s="119"/>
      <c r="B83" s="52"/>
      <c r="C83" s="52"/>
      <c r="D83" s="52"/>
      <c r="E83" s="52"/>
      <c r="F83" s="52"/>
      <c r="G83" s="52"/>
      <c r="H83" s="52"/>
      <c r="I83" s="52"/>
      <c r="J83" s="52"/>
      <c r="S83" s="119"/>
    </row>
    <row r="84" spans="1:19" s="48" customFormat="1" ht="9" customHeight="1">
      <c r="A84" s="119"/>
      <c r="B84" s="52"/>
      <c r="C84" s="52"/>
      <c r="D84" s="52"/>
      <c r="E84" s="52"/>
      <c r="F84" s="52"/>
      <c r="G84" s="52"/>
      <c r="H84" s="52"/>
      <c r="I84" s="52"/>
      <c r="J84" s="52"/>
      <c r="S84" s="119"/>
    </row>
    <row r="85" spans="1:19" s="48" customFormat="1" ht="12" customHeight="1">
      <c r="A85" s="119"/>
      <c r="B85" s="52"/>
      <c r="C85" s="52"/>
      <c r="D85" s="52"/>
      <c r="E85" s="52"/>
      <c r="F85" s="52"/>
      <c r="G85" s="52"/>
      <c r="H85" s="52"/>
      <c r="I85" s="52"/>
      <c r="J85" s="52"/>
      <c r="S85" s="119"/>
    </row>
    <row r="86" spans="1:19" s="48" customFormat="1" ht="12" customHeight="1">
      <c r="A86" s="119"/>
      <c r="B86" s="49"/>
      <c r="C86" s="49"/>
      <c r="D86" s="49"/>
      <c r="E86" s="49"/>
      <c r="F86" s="49"/>
      <c r="G86" s="49"/>
      <c r="H86" s="49"/>
      <c r="I86" s="49"/>
      <c r="J86" s="49"/>
      <c r="S86" s="119"/>
    </row>
    <row r="87" spans="1:19" s="48" customFormat="1" ht="12" customHeight="1">
      <c r="A87" s="119"/>
      <c r="B87" s="49"/>
      <c r="C87" s="49"/>
      <c r="D87" s="49"/>
      <c r="E87" s="49"/>
      <c r="F87" s="49"/>
      <c r="G87" s="49"/>
      <c r="H87" s="49"/>
      <c r="I87" s="49"/>
      <c r="J87" s="49"/>
      <c r="S87" s="119"/>
    </row>
    <row r="88" spans="1:19" s="48" customFormat="1" ht="12" customHeight="1">
      <c r="A88" s="9"/>
      <c r="B88" s="52"/>
      <c r="C88" s="52"/>
      <c r="D88" s="52"/>
      <c r="E88" s="52"/>
      <c r="F88" s="52"/>
      <c r="G88" s="52"/>
      <c r="H88" s="52"/>
      <c r="I88" s="52"/>
      <c r="J88" s="52"/>
      <c r="S88" s="119"/>
    </row>
    <row r="89" spans="1:19" s="48" customFormat="1" ht="12" customHeight="1">
      <c r="A89" s="9"/>
      <c r="B89" s="52"/>
      <c r="C89" s="52"/>
      <c r="D89" s="52"/>
      <c r="E89" s="52"/>
      <c r="F89" s="52"/>
      <c r="G89" s="52"/>
      <c r="H89" s="52"/>
      <c r="I89" s="52"/>
      <c r="J89" s="52"/>
      <c r="S89" s="119"/>
    </row>
    <row r="90" spans="1:19" s="48" customFormat="1" ht="12" customHeight="1">
      <c r="A90" s="9"/>
      <c r="B90" s="52"/>
      <c r="C90" s="52"/>
      <c r="D90" s="52"/>
      <c r="E90" s="52"/>
      <c r="F90" s="52"/>
      <c r="G90" s="52"/>
      <c r="H90" s="52"/>
      <c r="I90" s="52"/>
      <c r="J90" s="52"/>
      <c r="S90" s="119"/>
    </row>
    <row r="91" spans="1:19" s="48" customFormat="1" ht="12" customHeight="1">
      <c r="A91" s="9"/>
      <c r="B91" s="52"/>
      <c r="C91" s="52"/>
      <c r="D91" s="52"/>
      <c r="E91" s="52"/>
      <c r="F91" s="52"/>
      <c r="G91" s="52"/>
      <c r="H91" s="52"/>
      <c r="I91" s="52"/>
      <c r="J91" s="52"/>
      <c r="S91" s="119"/>
    </row>
    <row r="92" spans="1:19" s="48" customFormat="1" ht="12" customHeight="1">
      <c r="A92" s="9"/>
      <c r="B92" s="52"/>
      <c r="C92" s="52"/>
      <c r="D92" s="52"/>
      <c r="E92" s="52"/>
      <c r="F92" s="52"/>
      <c r="G92" s="52"/>
      <c r="H92" s="52"/>
      <c r="I92" s="52"/>
      <c r="J92" s="52"/>
      <c r="S92" s="119"/>
    </row>
    <row r="93" spans="1:19" s="48" customFormat="1" ht="12" customHeight="1">
      <c r="A93" s="9"/>
      <c r="B93" s="52"/>
      <c r="C93" s="52"/>
      <c r="D93" s="52"/>
      <c r="E93" s="52"/>
      <c r="F93" s="52"/>
      <c r="G93" s="52"/>
      <c r="H93" s="52"/>
      <c r="I93" s="52"/>
      <c r="J93" s="52"/>
      <c r="S93" s="119"/>
    </row>
    <row r="94" spans="1:19" s="48" customFormat="1" ht="12" customHeight="1">
      <c r="A94" s="9"/>
      <c r="B94" s="52"/>
      <c r="C94" s="52"/>
      <c r="D94" s="52"/>
      <c r="E94" s="52"/>
      <c r="F94" s="52"/>
      <c r="G94" s="52"/>
      <c r="H94" s="52"/>
      <c r="I94" s="52"/>
      <c r="J94" s="52"/>
      <c r="S94" s="119"/>
    </row>
    <row r="95" spans="1:19" s="48" customFormat="1" ht="12" customHeight="1">
      <c r="A95" s="9"/>
      <c r="B95" s="52"/>
      <c r="C95" s="52"/>
      <c r="D95" s="52"/>
      <c r="E95" s="52"/>
      <c r="F95" s="52"/>
      <c r="G95" s="52"/>
      <c r="H95" s="52"/>
      <c r="I95" s="52"/>
      <c r="J95" s="52"/>
      <c r="S95" s="119"/>
    </row>
    <row r="96" spans="1:19" s="48" customFormat="1" ht="12" customHeight="1">
      <c r="A96" s="9"/>
      <c r="B96" s="52"/>
      <c r="C96" s="52"/>
      <c r="D96" s="52"/>
      <c r="E96" s="52"/>
      <c r="F96" s="52"/>
      <c r="G96" s="52"/>
      <c r="H96" s="52"/>
      <c r="I96" s="52"/>
      <c r="J96" s="52"/>
      <c r="S96" s="119"/>
    </row>
    <row r="97" spans="1:19" s="48" customFormat="1" ht="12" customHeight="1">
      <c r="A97" s="9"/>
      <c r="S97" s="119"/>
    </row>
    <row r="98" spans="1:19" s="48" customFormat="1" ht="12" customHeight="1">
      <c r="A98" s="9"/>
      <c r="S98" s="119"/>
    </row>
    <row r="99" spans="1:19" s="48" customFormat="1" ht="12" customHeight="1">
      <c r="A99" s="9"/>
      <c r="S99" s="119"/>
    </row>
    <row r="100" spans="1:19" s="48" customFormat="1" ht="12" customHeight="1">
      <c r="A100" s="9"/>
      <c r="S100" s="119"/>
    </row>
    <row r="101" spans="1:19" s="48" customFormat="1" ht="12" customHeight="1">
      <c r="A101" s="9"/>
      <c r="S101" s="119"/>
    </row>
    <row r="102" spans="1:19" s="48" customFormat="1" ht="12" customHeight="1">
      <c r="A102" s="9"/>
      <c r="S102" s="119"/>
    </row>
    <row r="103" spans="1:19" s="48" customFormat="1" ht="12" customHeight="1">
      <c r="A103" s="9"/>
      <c r="S103" s="119"/>
    </row>
    <row r="104" spans="1:19" s="48" customFormat="1" ht="12" customHeight="1">
      <c r="A104" s="9"/>
      <c r="S104" s="119"/>
    </row>
    <row r="105" spans="1:19" s="48" customFormat="1" ht="12" customHeight="1">
      <c r="A105" s="9"/>
      <c r="S105" s="119"/>
    </row>
    <row r="106" spans="1:19" s="48" customFormat="1" ht="12" customHeight="1">
      <c r="A106" s="9"/>
      <c r="S106" s="119"/>
    </row>
    <row r="107" spans="1:19" s="48" customFormat="1" ht="12" customHeight="1">
      <c r="A107" s="9"/>
      <c r="S107" s="119"/>
    </row>
    <row r="108" spans="1:19" s="48" customFormat="1" ht="12" customHeight="1">
      <c r="A108" s="9"/>
      <c r="S108" s="119"/>
    </row>
    <row r="109" spans="1:19" s="48" customFormat="1" ht="12" customHeight="1">
      <c r="A109" s="9"/>
      <c r="S109" s="119"/>
    </row>
    <row r="110" spans="1:19" s="48" customFormat="1" ht="12" customHeight="1">
      <c r="A110" s="9"/>
      <c r="S110" s="119"/>
    </row>
    <row r="111" spans="1:19" s="48" customFormat="1" ht="12" customHeight="1">
      <c r="A111" s="9"/>
      <c r="S111" s="119"/>
    </row>
    <row r="112" spans="1:19" s="48" customFormat="1" ht="12" customHeight="1">
      <c r="A112" s="9"/>
      <c r="S112" s="119"/>
    </row>
    <row r="113" spans="1:19" s="48" customFormat="1" ht="12" customHeight="1">
      <c r="A113" s="9"/>
      <c r="S113" s="119"/>
    </row>
    <row r="114" spans="1:19" s="48" customFormat="1" ht="12" customHeight="1">
      <c r="A114" s="9"/>
      <c r="S114" s="119"/>
    </row>
    <row r="115" spans="1:19" s="48" customFormat="1" ht="12" customHeight="1">
      <c r="A115" s="9"/>
      <c r="S115" s="119"/>
    </row>
    <row r="116" spans="1:19" s="48" customFormat="1" ht="12" customHeight="1">
      <c r="A116" s="9"/>
      <c r="S116" s="119"/>
    </row>
    <row r="117" spans="1:19" s="48" customFormat="1" ht="12" customHeight="1">
      <c r="A117" s="9"/>
      <c r="S117" s="119"/>
    </row>
    <row r="118" spans="1:19" s="48" customFormat="1" ht="12" customHeight="1">
      <c r="A118" s="9"/>
      <c r="S118" s="119"/>
    </row>
    <row r="119" spans="1:19" s="48" customFormat="1" ht="12" customHeight="1">
      <c r="A119" s="9"/>
      <c r="S119" s="119"/>
    </row>
    <row r="120" spans="1:19" s="48" customFormat="1" ht="12" customHeight="1">
      <c r="A120" s="9"/>
      <c r="S120" s="119"/>
    </row>
    <row r="121" spans="1:19" s="48" customFormat="1" ht="12" customHeight="1">
      <c r="A121" s="9"/>
      <c r="S121" s="119"/>
    </row>
    <row r="122" spans="1:19" s="48" customFormat="1" ht="12" customHeight="1">
      <c r="A122" s="9"/>
      <c r="S122" s="119"/>
    </row>
    <row r="123" spans="1:19" s="48" customFormat="1" ht="12" customHeight="1">
      <c r="A123" s="9"/>
      <c r="S123" s="119"/>
    </row>
    <row r="124" spans="1:19" s="48" customFormat="1" ht="12" customHeight="1">
      <c r="A124" s="9"/>
      <c r="S124" s="119"/>
    </row>
    <row r="125" spans="1:19" s="48" customFormat="1" ht="12" customHeight="1">
      <c r="A125" s="9"/>
      <c r="S125" s="119"/>
    </row>
    <row r="126" spans="1:19" s="48" customFormat="1" ht="12" customHeight="1">
      <c r="A126" s="9"/>
      <c r="S126" s="119"/>
    </row>
    <row r="127" spans="1:19" s="48" customFormat="1" ht="12" customHeight="1">
      <c r="A127" s="9"/>
      <c r="S127" s="119"/>
    </row>
    <row r="128" spans="1:19" s="48" customFormat="1" ht="12" customHeight="1">
      <c r="A128" s="9"/>
      <c r="S128" s="119"/>
    </row>
    <row r="129" spans="1:19" s="48" customFormat="1" ht="12" customHeight="1">
      <c r="A129" s="9"/>
      <c r="S129" s="119"/>
    </row>
    <row r="130" spans="1:19" s="48" customFormat="1" ht="12" customHeight="1">
      <c r="A130" s="9"/>
      <c r="S130" s="119"/>
    </row>
    <row r="131" spans="1:19" s="48" customFormat="1" ht="12" customHeight="1">
      <c r="A131" s="9"/>
      <c r="S131" s="119"/>
    </row>
    <row r="132" spans="1:19" s="48" customFormat="1" ht="12" customHeight="1">
      <c r="A132" s="9"/>
      <c r="S132" s="119"/>
    </row>
    <row r="133" spans="1:19" s="48" customFormat="1" ht="12" customHeight="1">
      <c r="A133" s="9"/>
      <c r="S133" s="119"/>
    </row>
    <row r="134" spans="1:19" s="48" customFormat="1" ht="12" customHeight="1">
      <c r="A134" s="9"/>
      <c r="S134" s="119"/>
    </row>
    <row r="135" spans="1:19" s="48" customFormat="1" ht="12" customHeight="1">
      <c r="A135" s="9"/>
      <c r="S135" s="119"/>
    </row>
    <row r="136" spans="1:19" s="48" customFormat="1" ht="12" customHeight="1">
      <c r="A136" s="9"/>
      <c r="S136" s="119"/>
    </row>
    <row r="137" spans="1:19" s="48" customFormat="1" ht="12" customHeight="1">
      <c r="A137" s="9"/>
      <c r="S137" s="119"/>
    </row>
    <row r="138" spans="1:19" s="48" customFormat="1" ht="12" customHeight="1">
      <c r="A138" s="9"/>
      <c r="S138" s="119"/>
    </row>
    <row r="139" spans="1:19" s="48" customFormat="1" ht="12" customHeight="1">
      <c r="A139" s="9"/>
      <c r="S139" s="119"/>
    </row>
    <row r="140" spans="1:19" s="48" customFormat="1" ht="12" customHeight="1">
      <c r="A140" s="9"/>
      <c r="S140" s="119"/>
    </row>
    <row r="141" spans="1:19" s="48" customFormat="1" ht="12" customHeight="1">
      <c r="A141" s="9"/>
      <c r="S141" s="119"/>
    </row>
    <row r="142" spans="1:19" s="48" customFormat="1" ht="12" customHeight="1">
      <c r="A142" s="9"/>
      <c r="S142" s="119"/>
    </row>
    <row r="143" spans="1:19" s="48" customFormat="1" ht="12" customHeight="1">
      <c r="A143" s="9"/>
      <c r="S143" s="119"/>
    </row>
    <row r="144" spans="1:19" s="48" customFormat="1" ht="12" customHeight="1">
      <c r="A144" s="9"/>
      <c r="S144" s="119"/>
    </row>
    <row r="145" spans="1:19" s="48" customFormat="1" ht="12" customHeight="1">
      <c r="A145" s="9"/>
      <c r="S145" s="119"/>
    </row>
    <row r="146" spans="1:19" s="48" customFormat="1" ht="12" customHeight="1">
      <c r="A146" s="9"/>
      <c r="S146" s="119"/>
    </row>
    <row r="147" spans="1:19" s="48" customFormat="1" ht="12" customHeight="1">
      <c r="A147" s="9"/>
      <c r="S147" s="119"/>
    </row>
    <row r="148" spans="1:19" s="48" customFormat="1" ht="12" customHeight="1">
      <c r="A148" s="9"/>
      <c r="S148" s="119"/>
    </row>
    <row r="149" spans="1:19" s="48" customFormat="1" ht="12" customHeight="1">
      <c r="A149" s="9"/>
      <c r="S149" s="119"/>
    </row>
    <row r="150" spans="1:19" s="48" customFormat="1" ht="12" customHeight="1">
      <c r="A150" s="9"/>
      <c r="S150" s="119"/>
    </row>
    <row r="151" spans="1:19" s="48" customFormat="1" ht="12" customHeight="1">
      <c r="A151" s="9"/>
      <c r="S151" s="119"/>
    </row>
    <row r="152" spans="1:19" s="48" customFormat="1" ht="12" customHeight="1">
      <c r="A152" s="9"/>
      <c r="S152" s="119"/>
    </row>
    <row r="153" spans="1:19" s="48" customFormat="1" ht="12" customHeight="1">
      <c r="A153" s="9"/>
      <c r="S153" s="119"/>
    </row>
    <row r="154" spans="1:19" s="48" customFormat="1" ht="12" customHeight="1">
      <c r="A154" s="9"/>
      <c r="S154" s="119"/>
    </row>
    <row r="155" spans="1:19" s="48" customFormat="1" ht="12" customHeight="1">
      <c r="A155" s="9"/>
      <c r="S155" s="119"/>
    </row>
    <row r="156" spans="1:19" s="48" customFormat="1" ht="12" customHeight="1">
      <c r="A156" s="9"/>
      <c r="S156" s="119"/>
    </row>
    <row r="157" spans="1:19" s="48" customFormat="1" ht="12" customHeight="1">
      <c r="A157" s="9"/>
      <c r="S157" s="119"/>
    </row>
    <row r="158" spans="1:19" s="48" customFormat="1" ht="12" customHeight="1">
      <c r="A158" s="9"/>
      <c r="S158" s="119"/>
    </row>
    <row r="159" spans="1:19" s="48" customFormat="1" ht="12" customHeight="1">
      <c r="A159" s="9"/>
      <c r="S159" s="119"/>
    </row>
    <row r="160" spans="1:19" s="48" customFormat="1" ht="12" customHeight="1">
      <c r="A160" s="9"/>
      <c r="S160" s="119"/>
    </row>
    <row r="161" spans="1:19" s="48" customFormat="1" ht="12" customHeight="1">
      <c r="A161" s="9"/>
      <c r="S161" s="119"/>
    </row>
    <row r="162" spans="1:19" s="48" customFormat="1" ht="12" customHeight="1">
      <c r="A162" s="9"/>
      <c r="S162" s="119"/>
    </row>
    <row r="163" spans="1:19" s="48" customFormat="1" ht="12" customHeight="1">
      <c r="A163" s="9"/>
      <c r="S163" s="119"/>
    </row>
    <row r="164" spans="1:19" s="48" customFormat="1" ht="12" customHeight="1">
      <c r="A164" s="9"/>
      <c r="S164" s="119"/>
    </row>
    <row r="165" spans="1:19" s="48" customFormat="1" ht="12" customHeight="1">
      <c r="A165" s="9"/>
      <c r="S165" s="119"/>
    </row>
    <row r="166" spans="1:19" s="48" customFormat="1" ht="12" customHeight="1">
      <c r="A166" s="9"/>
      <c r="S166" s="119"/>
    </row>
    <row r="167" spans="1:19" s="48" customFormat="1" ht="12" customHeight="1">
      <c r="A167" s="9"/>
      <c r="S167" s="119"/>
    </row>
    <row r="168" spans="1:19" s="48" customFormat="1" ht="12" customHeight="1">
      <c r="A168" s="9"/>
      <c r="S168" s="119"/>
    </row>
    <row r="169" spans="1:19" s="48" customFormat="1" ht="12" customHeight="1">
      <c r="A169" s="9"/>
      <c r="S169" s="119"/>
    </row>
    <row r="170" spans="1:19" s="48" customFormat="1" ht="12" customHeight="1">
      <c r="A170" s="9"/>
      <c r="S170" s="119"/>
    </row>
    <row r="171" spans="1:19" s="48" customFormat="1" ht="12" customHeight="1">
      <c r="A171" s="9"/>
      <c r="S171" s="119"/>
    </row>
    <row r="172" spans="1:19" s="48" customFormat="1" ht="12" customHeight="1">
      <c r="A172" s="9"/>
      <c r="S172" s="119"/>
    </row>
    <row r="173" spans="1:19" s="48" customFormat="1" ht="12" customHeight="1">
      <c r="A173" s="9"/>
      <c r="S173" s="119"/>
    </row>
    <row r="174" spans="1:19" s="48" customFormat="1" ht="12" customHeight="1">
      <c r="A174" s="9"/>
      <c r="S174" s="119"/>
    </row>
    <row r="175" spans="1:19" s="48" customFormat="1" ht="12" customHeight="1">
      <c r="A175" s="9"/>
      <c r="S175" s="119"/>
    </row>
    <row r="176" spans="1:19" s="48" customFormat="1" ht="12" customHeight="1">
      <c r="A176" s="9"/>
      <c r="S176" s="119"/>
    </row>
    <row r="177" spans="1:19" s="48" customFormat="1" ht="12" customHeight="1">
      <c r="A177" s="9"/>
      <c r="S177" s="119"/>
    </row>
    <row r="178" spans="1:19" s="48" customFormat="1" ht="12" customHeight="1">
      <c r="A178" s="9"/>
      <c r="S178" s="119"/>
    </row>
    <row r="179" spans="1:19" s="48" customFormat="1" ht="12" customHeight="1">
      <c r="A179" s="9"/>
      <c r="S179" s="119"/>
    </row>
    <row r="180" spans="1:19" s="48" customFormat="1" ht="12" customHeight="1">
      <c r="A180" s="9"/>
      <c r="S180" s="119"/>
    </row>
    <row r="181" spans="1:19" s="48" customFormat="1" ht="12" customHeight="1">
      <c r="A181" s="9"/>
      <c r="S181" s="119"/>
    </row>
    <row r="182" spans="1:19" s="48" customFormat="1" ht="12" customHeight="1">
      <c r="A182" s="9"/>
      <c r="S182" s="119"/>
    </row>
    <row r="183" spans="1:19" s="48" customFormat="1" ht="12" customHeight="1">
      <c r="A183" s="9"/>
      <c r="S183" s="119"/>
    </row>
    <row r="184" spans="1:19" s="48" customFormat="1" ht="12" customHeight="1">
      <c r="A184" s="9"/>
      <c r="S184" s="119"/>
    </row>
    <row r="185" spans="1:19" s="48" customFormat="1" ht="12" customHeight="1">
      <c r="A185" s="9"/>
      <c r="S185" s="119"/>
    </row>
    <row r="186" spans="1:19" s="48" customFormat="1" ht="12" customHeight="1">
      <c r="A186" s="9"/>
      <c r="S186" s="119"/>
    </row>
    <row r="187" spans="1:19" s="48" customFormat="1" ht="12" customHeight="1">
      <c r="A187" s="9"/>
      <c r="S187" s="119"/>
    </row>
    <row r="188" spans="1:19" s="48" customFormat="1" ht="12" customHeight="1">
      <c r="A188" s="9"/>
      <c r="S188" s="119"/>
    </row>
    <row r="189" spans="1:19" s="48" customFormat="1" ht="12" customHeight="1">
      <c r="A189" s="9"/>
      <c r="S189" s="119"/>
    </row>
    <row r="190" spans="1:19" s="48" customFormat="1" ht="12" customHeight="1">
      <c r="A190" s="9"/>
      <c r="S190" s="119"/>
    </row>
    <row r="191" spans="1:19" s="48" customFormat="1" ht="12" customHeight="1">
      <c r="A191" s="9"/>
      <c r="S191" s="119"/>
    </row>
    <row r="192" spans="1:19" s="48" customFormat="1" ht="12" customHeight="1">
      <c r="A192" s="9"/>
      <c r="S192" s="119"/>
    </row>
    <row r="193" spans="1:19" s="48" customFormat="1" ht="12" customHeight="1">
      <c r="A193" s="9"/>
      <c r="S193" s="119"/>
    </row>
    <row r="194" spans="1:19" s="48" customFormat="1" ht="12" customHeight="1">
      <c r="A194" s="9"/>
      <c r="S194" s="119"/>
    </row>
    <row r="195" spans="1:19" s="48" customFormat="1" ht="12" customHeight="1">
      <c r="A195" s="9"/>
      <c r="S195" s="119"/>
    </row>
    <row r="196" spans="1:19" s="48" customFormat="1" ht="12" customHeight="1">
      <c r="A196" s="9"/>
      <c r="S196" s="119"/>
    </row>
    <row r="197" spans="1:19" s="48" customFormat="1" ht="12" customHeight="1">
      <c r="A197" s="9"/>
      <c r="S197" s="119"/>
    </row>
    <row r="198" spans="1:19" s="48" customFormat="1" ht="12" customHeight="1">
      <c r="A198" s="9"/>
      <c r="S198" s="119"/>
    </row>
    <row r="199" spans="1:19" s="48" customFormat="1" ht="12" customHeight="1">
      <c r="A199" s="9"/>
      <c r="S199" s="119"/>
    </row>
    <row r="200" spans="1:19" s="48" customFormat="1" ht="12" customHeight="1">
      <c r="A200" s="9"/>
      <c r="S200" s="119"/>
    </row>
    <row r="201" spans="1:19" s="48" customFormat="1" ht="12" customHeight="1">
      <c r="A201" s="9"/>
      <c r="S201" s="119"/>
    </row>
    <row r="202" spans="1:19" s="48" customFormat="1" ht="12" customHeight="1">
      <c r="A202" s="9"/>
      <c r="S202" s="119"/>
    </row>
    <row r="203" spans="1:19" s="48" customFormat="1" ht="12" customHeight="1">
      <c r="A203" s="9"/>
      <c r="S203" s="119"/>
    </row>
    <row r="204" spans="1:19" s="48" customFormat="1" ht="12" customHeight="1">
      <c r="A204" s="9"/>
      <c r="S204" s="119"/>
    </row>
    <row r="205" spans="1:19" s="48" customFormat="1" ht="12" customHeight="1">
      <c r="A205" s="9"/>
      <c r="S205" s="119"/>
    </row>
    <row r="206" spans="1:19" s="48" customFormat="1" ht="12" customHeight="1">
      <c r="A206" s="9"/>
      <c r="S206" s="119"/>
    </row>
    <row r="207" spans="1:19" s="48" customFormat="1" ht="12" customHeight="1">
      <c r="A207" s="9"/>
      <c r="S207" s="119"/>
    </row>
    <row r="208" spans="1:19" s="48" customFormat="1" ht="12" customHeight="1">
      <c r="A208" s="9"/>
      <c r="S208" s="119"/>
    </row>
    <row r="209" spans="1:19" s="48" customFormat="1" ht="12" customHeight="1">
      <c r="A209" s="9"/>
      <c r="S209" s="119"/>
    </row>
    <row r="210" spans="1:19" s="48" customFormat="1" ht="12" customHeight="1">
      <c r="A210" s="9"/>
      <c r="S210" s="119"/>
    </row>
    <row r="211" spans="1:19" s="48" customFormat="1" ht="12" customHeight="1">
      <c r="A211" s="9"/>
      <c r="S211" s="119"/>
    </row>
    <row r="212" spans="1:19" s="48" customFormat="1" ht="12" customHeight="1">
      <c r="A212" s="9"/>
      <c r="S212" s="119"/>
    </row>
    <row r="213" spans="1:19" s="48" customFormat="1" ht="12" customHeight="1">
      <c r="A213" s="9"/>
      <c r="S213" s="119"/>
    </row>
    <row r="214" spans="1:19" s="48" customFormat="1" ht="12" customHeight="1">
      <c r="A214" s="9"/>
      <c r="S214" s="119"/>
    </row>
    <row r="215" spans="1:19" s="48" customFormat="1" ht="12" customHeight="1">
      <c r="A215" s="9"/>
      <c r="S215" s="119"/>
    </row>
    <row r="216" spans="1:19" s="48" customFormat="1" ht="12" customHeight="1">
      <c r="A216" s="9"/>
      <c r="S216" s="119"/>
    </row>
    <row r="217" spans="1:19" s="48" customFormat="1" ht="12" customHeight="1">
      <c r="A217" s="9"/>
      <c r="S217" s="119"/>
    </row>
    <row r="218" spans="1:19" s="48" customFormat="1" ht="12" customHeight="1">
      <c r="A218" s="9"/>
      <c r="S218" s="119"/>
    </row>
    <row r="219" spans="1:19" s="48" customFormat="1" ht="12" customHeight="1">
      <c r="A219" s="9"/>
      <c r="S219" s="119"/>
    </row>
    <row r="220" spans="1:19" s="48" customFormat="1" ht="12" customHeight="1">
      <c r="A220" s="9"/>
      <c r="S220" s="119"/>
    </row>
    <row r="221" spans="1:19" s="48" customFormat="1" ht="12" customHeight="1">
      <c r="A221" s="9"/>
      <c r="S221" s="119"/>
    </row>
    <row r="222" spans="1:19" s="48" customFormat="1" ht="12" customHeight="1">
      <c r="A222" s="9"/>
      <c r="S222" s="119"/>
    </row>
    <row r="223" spans="1:19" s="48" customFormat="1" ht="12" customHeight="1">
      <c r="A223" s="9"/>
      <c r="S223" s="119"/>
    </row>
    <row r="224" spans="1:19" s="48" customFormat="1" ht="12" customHeight="1">
      <c r="A224" s="9"/>
      <c r="S224" s="119"/>
    </row>
    <row r="225" spans="1:19" s="48" customFormat="1" ht="12" customHeight="1">
      <c r="A225" s="9"/>
      <c r="S225" s="119"/>
    </row>
    <row r="226" spans="1:19" s="48" customFormat="1" ht="12" customHeight="1">
      <c r="A226" s="9"/>
      <c r="S226" s="119"/>
    </row>
    <row r="227" spans="1:19" s="48" customFormat="1" ht="12" customHeight="1">
      <c r="A227" s="9"/>
      <c r="S227" s="119"/>
    </row>
    <row r="228" spans="1:19" s="48" customFormat="1" ht="12" customHeight="1">
      <c r="A228" s="9"/>
      <c r="S228" s="119"/>
    </row>
    <row r="229" spans="1:19" s="48" customFormat="1" ht="12" customHeight="1">
      <c r="A229" s="9"/>
      <c r="S229" s="119"/>
    </row>
    <row r="230" spans="1:19" s="48" customFormat="1" ht="12" customHeight="1">
      <c r="A230" s="9"/>
      <c r="S230" s="119"/>
    </row>
    <row r="231" spans="1:19" s="48" customFormat="1" ht="12" customHeight="1">
      <c r="A231" s="9"/>
      <c r="S231" s="119"/>
    </row>
    <row r="232" spans="1:19" s="48" customFormat="1" ht="12" customHeight="1">
      <c r="A232" s="9"/>
      <c r="S232" s="119"/>
    </row>
    <row r="233" spans="1:19" s="48" customFormat="1" ht="12" customHeight="1">
      <c r="A233" s="9"/>
      <c r="S233" s="119"/>
    </row>
    <row r="234" spans="1:19" s="48" customFormat="1" ht="12" customHeight="1">
      <c r="A234" s="9"/>
      <c r="S234" s="119"/>
    </row>
    <row r="235" spans="1:19" s="48" customFormat="1" ht="12" customHeight="1">
      <c r="A235" s="9"/>
      <c r="S235" s="119"/>
    </row>
    <row r="236" spans="1:19" s="48" customFormat="1" ht="12" customHeight="1">
      <c r="A236" s="9"/>
      <c r="S236" s="119"/>
    </row>
    <row r="237" spans="1:19" s="48" customFormat="1" ht="12" customHeight="1">
      <c r="A237" s="9"/>
      <c r="S237" s="119"/>
    </row>
    <row r="238" spans="1:19" s="48" customFormat="1" ht="12" customHeight="1">
      <c r="A238" s="9"/>
      <c r="S238" s="119"/>
    </row>
    <row r="239" spans="1:19" s="48" customFormat="1" ht="12" customHeight="1">
      <c r="A239" s="9"/>
      <c r="S239" s="119"/>
    </row>
    <row r="240" spans="1:19" s="48" customFormat="1" ht="12" customHeight="1">
      <c r="A240" s="9"/>
      <c r="S240" s="119"/>
    </row>
    <row r="241" spans="1:19" s="48" customFormat="1" ht="12" customHeight="1">
      <c r="A241" s="9"/>
      <c r="S241" s="119"/>
    </row>
    <row r="242" spans="1:19" s="48" customFormat="1" ht="12" customHeight="1">
      <c r="A242" s="9"/>
      <c r="S242" s="119"/>
    </row>
    <row r="243" spans="1:19" s="48" customFormat="1" ht="12" customHeight="1">
      <c r="A243" s="9"/>
      <c r="S243" s="119"/>
    </row>
    <row r="244" spans="1:19" s="48" customFormat="1" ht="12" customHeight="1">
      <c r="A244" s="9"/>
      <c r="S244" s="119"/>
    </row>
    <row r="245" spans="1:19" s="48" customFormat="1" ht="12" customHeight="1">
      <c r="A245" s="9"/>
      <c r="S245" s="119"/>
    </row>
    <row r="246" spans="1:19" s="48" customFormat="1" ht="12" customHeight="1">
      <c r="A246" s="9"/>
      <c r="S246" s="119"/>
    </row>
    <row r="247" spans="1:19" s="48" customFormat="1" ht="12" customHeight="1">
      <c r="A247" s="9"/>
      <c r="S247" s="119"/>
    </row>
    <row r="248" spans="1:19" s="48" customFormat="1" ht="12" customHeight="1">
      <c r="A248" s="9"/>
      <c r="S248" s="119"/>
    </row>
    <row r="249" spans="1:19" s="48" customFormat="1" ht="12" customHeight="1">
      <c r="A249" s="9"/>
      <c r="S249" s="119"/>
    </row>
    <row r="250" spans="1:19" s="48" customFormat="1" ht="12" customHeight="1">
      <c r="A250" s="9"/>
      <c r="S250" s="119"/>
    </row>
    <row r="251" spans="1:19" s="48" customFormat="1" ht="12" customHeight="1">
      <c r="A251" s="9"/>
      <c r="S251" s="119"/>
    </row>
    <row r="252" spans="1:19" s="48" customFormat="1" ht="12" customHeight="1">
      <c r="A252" s="9"/>
      <c r="S252" s="119"/>
    </row>
    <row r="253" spans="1:19" s="48" customFormat="1" ht="12" customHeight="1">
      <c r="A253" s="9"/>
      <c r="S253" s="119"/>
    </row>
    <row r="254" spans="1:19" s="48" customFormat="1" ht="12" customHeight="1">
      <c r="A254" s="9"/>
      <c r="S254" s="119"/>
    </row>
    <row r="255" spans="1:19" s="48" customFormat="1" ht="12" customHeight="1">
      <c r="A255" s="9"/>
      <c r="S255" s="119"/>
    </row>
    <row r="256" spans="1:19" s="48" customFormat="1" ht="12" customHeight="1">
      <c r="A256" s="9"/>
      <c r="S256" s="119"/>
    </row>
    <row r="257" spans="1:19" s="48" customFormat="1" ht="12" customHeight="1">
      <c r="A257" s="9"/>
      <c r="S257" s="119"/>
    </row>
    <row r="258" spans="1:19" s="48" customFormat="1" ht="12" customHeight="1">
      <c r="A258" s="9"/>
      <c r="S258" s="119"/>
    </row>
    <row r="259" spans="1:19" s="48" customFormat="1" ht="12" customHeight="1">
      <c r="A259" s="9"/>
      <c r="S259" s="119"/>
    </row>
    <row r="260" spans="1:19" s="48" customFormat="1" ht="12" customHeight="1">
      <c r="A260" s="9"/>
      <c r="S260" s="119"/>
    </row>
    <row r="261" spans="1:19" s="48" customFormat="1" ht="12" customHeight="1">
      <c r="A261" s="9"/>
      <c r="S261" s="119"/>
    </row>
    <row r="262" spans="1:19" s="48" customFormat="1" ht="12" customHeight="1">
      <c r="A262" s="9"/>
      <c r="S262" s="119"/>
    </row>
    <row r="263" spans="1:19" s="48" customFormat="1" ht="12" customHeight="1">
      <c r="A263" s="9"/>
      <c r="S263" s="119"/>
    </row>
    <row r="264" spans="1:19" s="48" customFormat="1" ht="12" customHeight="1">
      <c r="A264" s="9"/>
      <c r="S264" s="119"/>
    </row>
    <row r="265" spans="1:19" s="48" customFormat="1" ht="12" customHeight="1">
      <c r="A265" s="9"/>
      <c r="S265" s="119"/>
    </row>
    <row r="266" spans="1:19" s="48" customFormat="1" ht="12" customHeight="1">
      <c r="A266" s="9"/>
      <c r="S266" s="119"/>
    </row>
    <row r="267" spans="1:19" s="48" customFormat="1" ht="12" customHeight="1">
      <c r="A267" s="9"/>
      <c r="S267" s="119"/>
    </row>
    <row r="268" spans="1:19" s="48" customFormat="1" ht="12" customHeight="1">
      <c r="A268" s="9"/>
      <c r="S268" s="119"/>
    </row>
    <row r="269" spans="1:19" s="48" customFormat="1" ht="12" customHeight="1">
      <c r="A269" s="9"/>
      <c r="S269" s="119"/>
    </row>
    <row r="270" spans="1:19" s="48" customFormat="1" ht="12" customHeight="1">
      <c r="A270" s="9"/>
      <c r="S270" s="119"/>
    </row>
    <row r="271" spans="1:19" s="48" customFormat="1" ht="12" customHeight="1">
      <c r="A271" s="9"/>
      <c r="S271" s="119"/>
    </row>
    <row r="272" spans="1:19" s="48" customFormat="1" ht="12" customHeight="1">
      <c r="A272" s="9"/>
      <c r="S272" s="119"/>
    </row>
    <row r="273" spans="1:19" s="48" customFormat="1" ht="12" customHeight="1">
      <c r="A273" s="9"/>
      <c r="S273" s="119"/>
    </row>
    <row r="274" spans="1:19" s="48" customFormat="1" ht="12" customHeight="1">
      <c r="A274" s="9"/>
      <c r="S274" s="119"/>
    </row>
    <row r="275" spans="1:19" s="48" customFormat="1" ht="12" customHeight="1">
      <c r="A275" s="9"/>
      <c r="S275" s="119"/>
    </row>
    <row r="276" spans="1:19" s="48" customFormat="1" ht="12" customHeight="1">
      <c r="A276" s="9"/>
      <c r="S276" s="119"/>
    </row>
    <row r="277" spans="1:19" s="48" customFormat="1" ht="12" customHeight="1">
      <c r="A277" s="9"/>
      <c r="S277" s="119"/>
    </row>
    <row r="278" spans="1:19" s="48" customFormat="1" ht="12" customHeight="1">
      <c r="A278" s="9"/>
      <c r="S278" s="119"/>
    </row>
    <row r="279" spans="1:19" s="48" customFormat="1" ht="12" customHeight="1">
      <c r="A279" s="9"/>
      <c r="S279" s="119"/>
    </row>
    <row r="280" spans="1:19" s="48" customFormat="1" ht="12" customHeight="1">
      <c r="A280" s="9"/>
      <c r="S280" s="119"/>
    </row>
    <row r="281" spans="1:19" s="48" customFormat="1" ht="12" customHeight="1">
      <c r="A281" s="9"/>
      <c r="S281" s="119"/>
    </row>
    <row r="282" spans="1:19" s="48" customFormat="1" ht="12" customHeight="1">
      <c r="A282" s="9"/>
      <c r="S282" s="119"/>
    </row>
    <row r="283" spans="1:19" s="48" customFormat="1" ht="12" customHeight="1">
      <c r="A283" s="9"/>
      <c r="S283" s="119"/>
    </row>
    <row r="284" spans="1:19" s="48" customFormat="1" ht="12" customHeight="1">
      <c r="A284" s="9"/>
      <c r="S284" s="119"/>
    </row>
    <row r="285" spans="1:19" s="48" customFormat="1" ht="12" customHeight="1">
      <c r="A285" s="9"/>
      <c r="S285" s="119"/>
    </row>
    <row r="286" spans="1:19" s="48" customFormat="1" ht="12" customHeight="1">
      <c r="A286" s="9"/>
      <c r="S286" s="119"/>
    </row>
    <row r="287" spans="1:19" s="48" customFormat="1" ht="12" customHeight="1">
      <c r="A287" s="9"/>
      <c r="S287" s="119"/>
    </row>
    <row r="288" spans="1:19" s="48" customFormat="1" ht="12" customHeight="1">
      <c r="A288" s="9"/>
      <c r="S288" s="119"/>
    </row>
    <row r="289" spans="1:19" s="48" customFormat="1" ht="12" customHeight="1">
      <c r="A289" s="9"/>
      <c r="S289" s="119"/>
    </row>
    <row r="290" spans="1:19" s="48" customFormat="1" ht="12" customHeight="1">
      <c r="A290" s="9"/>
      <c r="S290" s="119"/>
    </row>
    <row r="291" spans="1:19" s="48" customFormat="1" ht="12" customHeight="1">
      <c r="A291" s="9"/>
      <c r="S291" s="119"/>
    </row>
    <row r="292" spans="1:19" s="48" customFormat="1" ht="12" customHeight="1">
      <c r="A292" s="9"/>
      <c r="S292" s="119"/>
    </row>
    <row r="293" spans="1:19" s="48" customFormat="1" ht="12" customHeight="1">
      <c r="A293" s="9"/>
      <c r="S293" s="119"/>
    </row>
    <row r="294" spans="1:19" s="48" customFormat="1" ht="12" customHeight="1">
      <c r="A294" s="9"/>
      <c r="S294" s="119"/>
    </row>
    <row r="295" spans="1:19" s="48" customFormat="1" ht="12" customHeight="1">
      <c r="A295" s="9"/>
      <c r="S295" s="119"/>
    </row>
    <row r="296" spans="1:19" s="48" customFormat="1" ht="12" customHeight="1">
      <c r="A296" s="9"/>
      <c r="S296" s="119"/>
    </row>
    <row r="297" spans="1:19" s="48" customFormat="1" ht="12" customHeight="1">
      <c r="A297" s="9"/>
      <c r="S297" s="119"/>
    </row>
    <row r="298" spans="1:19" s="48" customFormat="1" ht="12" customHeight="1">
      <c r="A298" s="9"/>
      <c r="S298" s="119"/>
    </row>
    <row r="299" spans="1:19" s="48" customFormat="1" ht="12" customHeight="1">
      <c r="A299" s="9"/>
      <c r="S299" s="119"/>
    </row>
    <row r="300" spans="1:19" s="48" customFormat="1" ht="12" customHeight="1">
      <c r="A300" s="9"/>
      <c r="S300" s="119"/>
    </row>
    <row r="301" spans="1:19" s="48" customFormat="1" ht="12" customHeight="1">
      <c r="A301" s="9"/>
      <c r="S301" s="119"/>
    </row>
    <row r="302" spans="1:19" s="48" customFormat="1" ht="12" customHeight="1">
      <c r="A302" s="9"/>
      <c r="S302" s="119"/>
    </row>
    <row r="303" spans="1:19" s="48" customFormat="1" ht="12" customHeight="1">
      <c r="A303" s="9"/>
      <c r="S303" s="119"/>
    </row>
    <row r="304" spans="1:19" s="48" customFormat="1" ht="12" customHeight="1">
      <c r="A304" s="9"/>
      <c r="S304" s="119"/>
    </row>
    <row r="305" spans="1:19" s="48" customFormat="1" ht="12" customHeight="1">
      <c r="A305" s="9"/>
      <c r="S305" s="119"/>
    </row>
    <row r="306" spans="1:19" s="48" customFormat="1" ht="12" customHeight="1">
      <c r="A306" s="9"/>
      <c r="S306" s="119"/>
    </row>
    <row r="307" spans="1:19" s="48" customFormat="1" ht="12" customHeight="1">
      <c r="A307" s="9"/>
      <c r="S307" s="119"/>
    </row>
    <row r="308" spans="1:19" s="48" customFormat="1" ht="12" customHeight="1">
      <c r="A308" s="9"/>
      <c r="S308" s="119"/>
    </row>
    <row r="309" spans="1:19" s="48" customFormat="1" ht="12" customHeight="1">
      <c r="A309" s="9"/>
      <c r="S309" s="119"/>
    </row>
    <row r="310" spans="1:19" s="48" customFormat="1" ht="12" customHeight="1">
      <c r="A310" s="9"/>
      <c r="S310" s="119"/>
    </row>
    <row r="311" spans="1:19" s="48" customFormat="1" ht="12" customHeight="1">
      <c r="A311" s="9"/>
      <c r="S311" s="119"/>
    </row>
    <row r="312" spans="1:19" s="48" customFormat="1" ht="12" customHeight="1">
      <c r="A312" s="9"/>
      <c r="S312" s="119"/>
    </row>
    <row r="313" spans="1:19" s="48" customFormat="1" ht="12" customHeight="1">
      <c r="A313" s="9"/>
      <c r="S313" s="119"/>
    </row>
    <row r="314" spans="1:19" s="48" customFormat="1" ht="12" customHeight="1">
      <c r="A314" s="9"/>
      <c r="S314" s="119"/>
    </row>
    <row r="315" spans="1:19" s="48" customFormat="1" ht="12" customHeight="1">
      <c r="A315" s="9"/>
      <c r="S315" s="119"/>
    </row>
    <row r="316" spans="1:19" s="48" customFormat="1" ht="12" customHeight="1">
      <c r="A316" s="9"/>
      <c r="S316" s="119"/>
    </row>
  </sheetData>
  <mergeCells count="12">
    <mergeCell ref="A1:J1"/>
    <mergeCell ref="K1:S1"/>
    <mergeCell ref="B5:J5"/>
    <mergeCell ref="K5:R5"/>
    <mergeCell ref="B22:J22"/>
    <mergeCell ref="K22:R22"/>
    <mergeCell ref="B38:J38"/>
    <mergeCell ref="K38:R38"/>
    <mergeCell ref="B55:J55"/>
    <mergeCell ref="K55:R55"/>
    <mergeCell ref="B72:J72"/>
    <mergeCell ref="K72:R72"/>
  </mergeCells>
  <hyperlinks>
    <hyperlink ref="A1" location="Inhalt!A1" display="10     Bruttolöhne und -gehälter in Deutschland 1991 bis 2006 nach Ländern"/>
    <hyperlink ref="A1:J1" location="Inhaltsverzeichnis!E34" display="15  Bruttolöhne und -gehälter  je Arbeitnehmer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0" max="69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51" customWidth="1"/>
    <col min="11" max="18" width="10.44140625" style="51" customWidth="1"/>
    <col min="19" max="19" width="6.33203125" style="118" customWidth="1"/>
    <col min="20" max="16384" width="11.5546875" style="51"/>
  </cols>
  <sheetData>
    <row r="1" spans="1:19" ht="13.5" customHeight="1">
      <c r="A1" s="211" t="s">
        <v>175</v>
      </c>
      <c r="B1" s="211"/>
      <c r="C1" s="211"/>
      <c r="D1" s="211"/>
      <c r="E1" s="211"/>
      <c r="F1" s="211"/>
      <c r="G1" s="211"/>
      <c r="H1" s="211"/>
      <c r="I1" s="211"/>
      <c r="J1" s="211"/>
      <c r="K1" s="219" t="str">
        <f>A1</f>
        <v>16  Arbeitnehmer in Deutschland 2000 bis 2014 nach Bundesländern</v>
      </c>
      <c r="L1" s="220"/>
      <c r="M1" s="220"/>
      <c r="N1" s="220"/>
      <c r="O1" s="220"/>
      <c r="P1" s="220"/>
      <c r="Q1" s="220"/>
      <c r="R1" s="220"/>
      <c r="S1" s="220"/>
    </row>
    <row r="2" spans="1:19" s="46" customFormat="1" ht="9" customHeight="1">
      <c r="A2" s="126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28"/>
    </row>
    <row r="3" spans="1:19" s="18" customFormat="1" ht="24.9" customHeight="1">
      <c r="A3" s="150" t="s">
        <v>0</v>
      </c>
      <c r="B3" s="130" t="s">
        <v>11</v>
      </c>
      <c r="C3" s="151" t="s">
        <v>12</v>
      </c>
      <c r="D3" s="151" t="s">
        <v>13</v>
      </c>
      <c r="E3" s="130" t="s">
        <v>14</v>
      </c>
      <c r="F3" s="151" t="s">
        <v>15</v>
      </c>
      <c r="G3" s="151" t="s">
        <v>16</v>
      </c>
      <c r="H3" s="151" t="s">
        <v>17</v>
      </c>
      <c r="I3" s="130" t="s">
        <v>18</v>
      </c>
      <c r="J3" s="152" t="s">
        <v>19</v>
      </c>
      <c r="K3" s="153" t="s">
        <v>20</v>
      </c>
      <c r="L3" s="130" t="s">
        <v>21</v>
      </c>
      <c r="M3" s="151" t="s">
        <v>22</v>
      </c>
      <c r="N3" s="130" t="s">
        <v>23</v>
      </c>
      <c r="O3" s="130" t="s">
        <v>24</v>
      </c>
      <c r="P3" s="130" t="s">
        <v>25</v>
      </c>
      <c r="Q3" s="151" t="s">
        <v>26</v>
      </c>
      <c r="R3" s="130" t="s">
        <v>27</v>
      </c>
      <c r="S3" s="154" t="s">
        <v>0</v>
      </c>
    </row>
    <row r="4" spans="1:19" s="46" customFormat="1" ht="9" customHeight="1">
      <c r="A4" s="155"/>
      <c r="B4" s="50"/>
      <c r="C4" s="50"/>
      <c r="D4" s="50"/>
      <c r="E4" s="50"/>
      <c r="F4" s="50"/>
      <c r="G4" s="50"/>
      <c r="H4" s="50"/>
      <c r="I4" s="50"/>
      <c r="J4" s="50"/>
      <c r="K4" s="156"/>
      <c r="L4" s="156"/>
      <c r="M4" s="156"/>
      <c r="N4" s="156"/>
      <c r="O4" s="156"/>
      <c r="P4" s="156"/>
      <c r="Q4" s="156"/>
      <c r="R4" s="156"/>
      <c r="S4" s="136"/>
    </row>
    <row r="5" spans="1:19" s="18" customFormat="1" ht="13.5" customHeight="1">
      <c r="A5" s="137"/>
      <c r="B5" s="186" t="s">
        <v>5</v>
      </c>
      <c r="C5" s="186"/>
      <c r="D5" s="186"/>
      <c r="E5" s="186"/>
      <c r="F5" s="186"/>
      <c r="G5" s="186"/>
      <c r="H5" s="186"/>
      <c r="I5" s="186"/>
      <c r="J5" s="186"/>
      <c r="K5" s="186" t="s">
        <v>5</v>
      </c>
      <c r="L5" s="186"/>
      <c r="M5" s="186"/>
      <c r="N5" s="186"/>
      <c r="O5" s="186"/>
      <c r="P5" s="186"/>
      <c r="Q5" s="186"/>
      <c r="R5" s="186"/>
      <c r="S5" s="138"/>
    </row>
    <row r="6" spans="1:19" s="53" customFormat="1" ht="10.199999999999999">
      <c r="A6" s="139">
        <v>2000</v>
      </c>
      <c r="B6" s="147">
        <v>4952.0020000000004</v>
      </c>
      <c r="C6" s="147">
        <v>5653.75</v>
      </c>
      <c r="D6" s="147">
        <v>1445.34</v>
      </c>
      <c r="E6" s="147">
        <v>981.298</v>
      </c>
      <c r="F6" s="147">
        <v>365.49900000000002</v>
      </c>
      <c r="G6" s="147">
        <v>948.28800000000001</v>
      </c>
      <c r="H6" s="147">
        <v>2803.3919999999998</v>
      </c>
      <c r="I6" s="147">
        <v>705.64800000000002</v>
      </c>
      <c r="J6" s="147">
        <v>3222.1669999999999</v>
      </c>
      <c r="K6" s="147">
        <v>7844.085</v>
      </c>
      <c r="L6" s="147">
        <v>1612.836</v>
      </c>
      <c r="M6" s="147">
        <v>474.09800000000001</v>
      </c>
      <c r="N6" s="147">
        <v>1813.1289999999999</v>
      </c>
      <c r="O6" s="147">
        <v>985.50900000000001</v>
      </c>
      <c r="P6" s="147">
        <v>1136.134</v>
      </c>
      <c r="Q6" s="147">
        <v>978.82500000000005</v>
      </c>
      <c r="R6" s="147">
        <v>35922</v>
      </c>
      <c r="S6" s="139">
        <v>2000</v>
      </c>
    </row>
    <row r="7" spans="1:19" s="53" customFormat="1" ht="10.199999999999999">
      <c r="A7" s="139">
        <v>2001</v>
      </c>
      <c r="B7" s="147">
        <v>4993.5330000000004</v>
      </c>
      <c r="C7" s="147">
        <v>5701.335</v>
      </c>
      <c r="D7" s="147">
        <v>1424.077</v>
      </c>
      <c r="E7" s="147">
        <v>952.452</v>
      </c>
      <c r="F7" s="147">
        <v>365.82600000000002</v>
      </c>
      <c r="G7" s="147">
        <v>953.16800000000001</v>
      </c>
      <c r="H7" s="147">
        <v>2811.723</v>
      </c>
      <c r="I7" s="147">
        <v>684.89</v>
      </c>
      <c r="J7" s="147">
        <v>3205.1849999999999</v>
      </c>
      <c r="K7" s="147">
        <v>7803.7619999999997</v>
      </c>
      <c r="L7" s="147">
        <v>1613.249</v>
      </c>
      <c r="M7" s="147">
        <v>473.29500000000002</v>
      </c>
      <c r="N7" s="147">
        <v>1768.866</v>
      </c>
      <c r="O7" s="147">
        <v>955.74</v>
      </c>
      <c r="P7" s="147">
        <v>1135.3530000000001</v>
      </c>
      <c r="Q7" s="147">
        <v>954.54600000000005</v>
      </c>
      <c r="R7" s="147">
        <v>35797</v>
      </c>
      <c r="S7" s="139">
        <v>2001</v>
      </c>
    </row>
    <row r="8" spans="1:19" s="53" customFormat="1" ht="10.199999999999999">
      <c r="A8" s="139">
        <v>2002</v>
      </c>
      <c r="B8" s="147">
        <v>4991.8850000000002</v>
      </c>
      <c r="C8" s="147">
        <v>5686.1459999999997</v>
      </c>
      <c r="D8" s="147">
        <v>1394.596</v>
      </c>
      <c r="E8" s="147">
        <v>931.46900000000005</v>
      </c>
      <c r="F8" s="147">
        <v>363.95100000000002</v>
      </c>
      <c r="G8" s="147">
        <v>943.28800000000001</v>
      </c>
      <c r="H8" s="147">
        <v>2799.3870000000002</v>
      </c>
      <c r="I8" s="147">
        <v>671.82600000000002</v>
      </c>
      <c r="J8" s="147">
        <v>3201.9850000000001</v>
      </c>
      <c r="K8" s="147">
        <v>7760.4589999999998</v>
      </c>
      <c r="L8" s="147">
        <v>1619.7260000000001</v>
      </c>
      <c r="M8" s="147">
        <v>470.81099999999998</v>
      </c>
      <c r="N8" s="147">
        <v>1742.9090000000001</v>
      </c>
      <c r="O8" s="147">
        <v>934.79700000000003</v>
      </c>
      <c r="P8" s="147">
        <v>1124.5909999999999</v>
      </c>
      <c r="Q8" s="147">
        <v>932.17399999999998</v>
      </c>
      <c r="R8" s="147">
        <v>35570</v>
      </c>
      <c r="S8" s="139">
        <v>2002</v>
      </c>
    </row>
    <row r="9" spans="1:19" s="53" customFormat="1" ht="10.199999999999999">
      <c r="A9" s="139">
        <v>2003</v>
      </c>
      <c r="B9" s="147">
        <v>4934.59</v>
      </c>
      <c r="C9" s="147">
        <v>5606.4229999999998</v>
      </c>
      <c r="D9" s="147">
        <v>1362.548</v>
      </c>
      <c r="E9" s="147">
        <v>913.54399999999998</v>
      </c>
      <c r="F9" s="147">
        <v>359.524</v>
      </c>
      <c r="G9" s="147">
        <v>930.08900000000006</v>
      </c>
      <c r="H9" s="147">
        <v>2752.89</v>
      </c>
      <c r="I9" s="147">
        <v>655.53599999999994</v>
      </c>
      <c r="J9" s="147">
        <v>3177.027</v>
      </c>
      <c r="K9" s="147">
        <v>7658.5150000000003</v>
      </c>
      <c r="L9" s="147">
        <v>1604.22</v>
      </c>
      <c r="M9" s="147">
        <v>465.40300000000002</v>
      </c>
      <c r="N9" s="147">
        <v>1724.048</v>
      </c>
      <c r="O9" s="147">
        <v>919.56799999999998</v>
      </c>
      <c r="P9" s="147">
        <v>1105.8420000000001</v>
      </c>
      <c r="Q9" s="147">
        <v>908.23299999999995</v>
      </c>
      <c r="R9" s="147">
        <v>35078</v>
      </c>
      <c r="S9" s="139">
        <v>2003</v>
      </c>
    </row>
    <row r="10" spans="1:19" s="53" customFormat="1" ht="10.199999999999999">
      <c r="A10" s="139">
        <v>2004</v>
      </c>
      <c r="B10" s="147">
        <v>4936.5110000000004</v>
      </c>
      <c r="C10" s="147">
        <v>5591.95</v>
      </c>
      <c r="D10" s="147">
        <v>1358.32</v>
      </c>
      <c r="E10" s="147">
        <v>910.46900000000005</v>
      </c>
      <c r="F10" s="147">
        <v>357.73899999999998</v>
      </c>
      <c r="G10" s="147">
        <v>932.06899999999996</v>
      </c>
      <c r="H10" s="147">
        <v>2749.6930000000002</v>
      </c>
      <c r="I10" s="147">
        <v>650.548</v>
      </c>
      <c r="J10" s="147">
        <v>3187.4969999999998</v>
      </c>
      <c r="K10" s="147">
        <v>7676.3339999999998</v>
      </c>
      <c r="L10" s="147">
        <v>1618.3420000000001</v>
      </c>
      <c r="M10" s="147">
        <v>466.351</v>
      </c>
      <c r="N10" s="147">
        <v>1714.6010000000001</v>
      </c>
      <c r="O10" s="147">
        <v>913.04100000000005</v>
      </c>
      <c r="P10" s="147">
        <v>1103.595</v>
      </c>
      <c r="Q10" s="147">
        <v>911.94</v>
      </c>
      <c r="R10" s="147">
        <v>35079</v>
      </c>
      <c r="S10" s="139">
        <v>2004</v>
      </c>
    </row>
    <row r="11" spans="1:19" s="53" customFormat="1" ht="10.199999999999999">
      <c r="A11" s="139">
        <v>2005</v>
      </c>
      <c r="B11" s="147">
        <v>4932.9520000000002</v>
      </c>
      <c r="C11" s="147">
        <v>5600.5730000000003</v>
      </c>
      <c r="D11" s="147">
        <v>1347.192</v>
      </c>
      <c r="E11" s="147">
        <v>894.39400000000001</v>
      </c>
      <c r="F11" s="147">
        <v>354.04700000000003</v>
      </c>
      <c r="G11" s="147">
        <v>939.68499999999995</v>
      </c>
      <c r="H11" s="147">
        <v>2734.0050000000001</v>
      </c>
      <c r="I11" s="147">
        <v>644.20399999999995</v>
      </c>
      <c r="J11" s="147">
        <v>3164.1210000000001</v>
      </c>
      <c r="K11" s="147">
        <v>7638.8149999999996</v>
      </c>
      <c r="L11" s="147">
        <v>1618.2909999999999</v>
      </c>
      <c r="M11" s="147">
        <v>466.33800000000002</v>
      </c>
      <c r="N11" s="147">
        <v>1685.9939999999999</v>
      </c>
      <c r="O11" s="147">
        <v>895.81100000000004</v>
      </c>
      <c r="P11" s="147">
        <v>1097.761</v>
      </c>
      <c r="Q11" s="147">
        <v>901.81700000000001</v>
      </c>
      <c r="R11" s="147">
        <v>34916</v>
      </c>
      <c r="S11" s="139">
        <v>2005</v>
      </c>
    </row>
    <row r="12" spans="1:19" s="53" customFormat="1" ht="10.199999999999999">
      <c r="A12" s="139">
        <v>2006</v>
      </c>
      <c r="B12" s="147">
        <v>4961.9530000000004</v>
      </c>
      <c r="C12" s="147">
        <v>5652.875</v>
      </c>
      <c r="D12" s="147">
        <v>1366.2080000000001</v>
      </c>
      <c r="E12" s="147">
        <v>898.83799999999997</v>
      </c>
      <c r="F12" s="147">
        <v>359.10899999999998</v>
      </c>
      <c r="G12" s="147">
        <v>946.42200000000003</v>
      </c>
      <c r="H12" s="147">
        <v>2746.7020000000002</v>
      </c>
      <c r="I12" s="147">
        <v>648.93899999999996</v>
      </c>
      <c r="J12" s="147">
        <v>3183.71</v>
      </c>
      <c r="K12" s="147">
        <v>7671.4520000000002</v>
      </c>
      <c r="L12" s="147">
        <v>1628.27</v>
      </c>
      <c r="M12" s="147">
        <v>465.43099999999998</v>
      </c>
      <c r="N12" s="147">
        <v>1702.2370000000001</v>
      </c>
      <c r="O12" s="147">
        <v>904.88900000000001</v>
      </c>
      <c r="P12" s="147">
        <v>1107.29</v>
      </c>
      <c r="Q12" s="147">
        <v>907.67499999999995</v>
      </c>
      <c r="R12" s="147">
        <v>35152</v>
      </c>
      <c r="S12" s="139">
        <v>2006</v>
      </c>
    </row>
    <row r="13" spans="1:19" s="53" customFormat="1" ht="10.199999999999999">
      <c r="A13" s="139">
        <v>2007</v>
      </c>
      <c r="B13" s="147">
        <v>5053.2550000000001</v>
      </c>
      <c r="C13" s="147">
        <v>5767.0249999999996</v>
      </c>
      <c r="D13" s="147">
        <v>1397.453</v>
      </c>
      <c r="E13" s="147">
        <v>918.21199999999999</v>
      </c>
      <c r="F13" s="147">
        <v>366.78800000000001</v>
      </c>
      <c r="G13" s="147">
        <v>966.279</v>
      </c>
      <c r="H13" s="147">
        <v>2793.6970000000001</v>
      </c>
      <c r="I13" s="147">
        <v>661.88699999999994</v>
      </c>
      <c r="J13" s="147">
        <v>3241.9650000000001</v>
      </c>
      <c r="K13" s="147">
        <v>7799.9229999999998</v>
      </c>
      <c r="L13" s="147">
        <v>1659.9010000000001</v>
      </c>
      <c r="M13" s="147">
        <v>469.39299999999997</v>
      </c>
      <c r="N13" s="147">
        <v>1733.0719999999999</v>
      </c>
      <c r="O13" s="147">
        <v>920.00199999999995</v>
      </c>
      <c r="P13" s="147">
        <v>1125.175</v>
      </c>
      <c r="Q13" s="147">
        <v>923.97299999999996</v>
      </c>
      <c r="R13" s="147">
        <v>35798</v>
      </c>
      <c r="S13" s="139">
        <v>2007</v>
      </c>
    </row>
    <row r="14" spans="1:19" s="53" customFormat="1" ht="10.199999999999999">
      <c r="A14" s="139">
        <v>2008</v>
      </c>
      <c r="B14" s="147">
        <v>5142.8670000000002</v>
      </c>
      <c r="C14" s="147">
        <v>5866.2659999999996</v>
      </c>
      <c r="D14" s="147">
        <v>1425.992</v>
      </c>
      <c r="E14" s="147">
        <v>929.78399999999999</v>
      </c>
      <c r="F14" s="147">
        <v>371.83100000000002</v>
      </c>
      <c r="G14" s="147">
        <v>990.09</v>
      </c>
      <c r="H14" s="147">
        <v>2834.9839999999999</v>
      </c>
      <c r="I14" s="147">
        <v>667.34799999999996</v>
      </c>
      <c r="J14" s="147">
        <v>3294.8519999999999</v>
      </c>
      <c r="K14" s="147">
        <v>7919.6049999999996</v>
      </c>
      <c r="L14" s="147">
        <v>1685.6969999999999</v>
      </c>
      <c r="M14" s="147">
        <v>473.47899999999998</v>
      </c>
      <c r="N14" s="147">
        <v>1748.35</v>
      </c>
      <c r="O14" s="147">
        <v>930.49900000000002</v>
      </c>
      <c r="P14" s="147">
        <v>1139.662</v>
      </c>
      <c r="Q14" s="147">
        <v>931.69399999999996</v>
      </c>
      <c r="R14" s="147">
        <v>36353</v>
      </c>
      <c r="S14" s="139">
        <v>2008</v>
      </c>
    </row>
    <row r="15" spans="1:19" s="53" customFormat="1" ht="10.199999999999999">
      <c r="A15" s="139">
        <v>2009</v>
      </c>
      <c r="B15" s="147">
        <v>5114.1059999999998</v>
      </c>
      <c r="C15" s="147">
        <v>5891.5770000000002</v>
      </c>
      <c r="D15" s="147">
        <v>1445.511</v>
      </c>
      <c r="E15" s="147">
        <v>939.97500000000002</v>
      </c>
      <c r="F15" s="147">
        <v>370.12700000000001</v>
      </c>
      <c r="G15" s="147">
        <v>1004.107</v>
      </c>
      <c r="H15" s="147">
        <v>2836.3339999999998</v>
      </c>
      <c r="I15" s="147">
        <v>670.65200000000004</v>
      </c>
      <c r="J15" s="147">
        <v>3325.3359999999998</v>
      </c>
      <c r="K15" s="147">
        <v>7914.3</v>
      </c>
      <c r="L15" s="147">
        <v>1688.4849999999999</v>
      </c>
      <c r="M15" s="147">
        <v>469.87</v>
      </c>
      <c r="N15" s="147">
        <v>1737.682</v>
      </c>
      <c r="O15" s="147">
        <v>930.46500000000003</v>
      </c>
      <c r="P15" s="147">
        <v>1145.7819999999999</v>
      </c>
      <c r="Q15" s="147">
        <v>922.69100000000003</v>
      </c>
      <c r="R15" s="147">
        <v>36407</v>
      </c>
      <c r="S15" s="139">
        <v>2009</v>
      </c>
    </row>
    <row r="16" spans="1:19" s="53" customFormat="1" ht="10.199999999999999">
      <c r="A16" s="139">
        <v>2010</v>
      </c>
      <c r="B16" s="147">
        <v>5118.9960000000001</v>
      </c>
      <c r="C16" s="147">
        <v>5941.5150000000003</v>
      </c>
      <c r="D16" s="147">
        <v>1459.8389999999999</v>
      </c>
      <c r="E16" s="147">
        <v>945.11599999999999</v>
      </c>
      <c r="F16" s="147">
        <v>369.036</v>
      </c>
      <c r="G16" s="147">
        <v>1008.2619999999999</v>
      </c>
      <c r="H16" s="147">
        <v>2836.8609999999999</v>
      </c>
      <c r="I16" s="147">
        <v>666.55399999999997</v>
      </c>
      <c r="J16" s="147">
        <v>3341.3009999999999</v>
      </c>
      <c r="K16" s="147">
        <v>7926.9780000000001</v>
      </c>
      <c r="L16" s="147">
        <v>1693.82</v>
      </c>
      <c r="M16" s="147">
        <v>472.06200000000001</v>
      </c>
      <c r="N16" s="147">
        <v>1746.7550000000001</v>
      </c>
      <c r="O16" s="147">
        <v>932.83299999999997</v>
      </c>
      <c r="P16" s="147">
        <v>1145.471</v>
      </c>
      <c r="Q16" s="147">
        <v>927.601</v>
      </c>
      <c r="R16" s="147">
        <v>36533</v>
      </c>
      <c r="S16" s="139">
        <v>2010</v>
      </c>
    </row>
    <row r="17" spans="1:19" s="53" customFormat="1" ht="10.199999999999999">
      <c r="A17" s="139">
        <v>2011</v>
      </c>
      <c r="B17" s="147">
        <v>5200.6040000000003</v>
      </c>
      <c r="C17" s="147">
        <v>6060.3720000000003</v>
      </c>
      <c r="D17" s="147">
        <v>1476.384</v>
      </c>
      <c r="E17" s="147">
        <v>947.42200000000003</v>
      </c>
      <c r="F17" s="147">
        <v>374.13900000000001</v>
      </c>
      <c r="G17" s="147">
        <v>1020.634</v>
      </c>
      <c r="H17" s="147">
        <v>2878.35</v>
      </c>
      <c r="I17" s="147">
        <v>660.68600000000004</v>
      </c>
      <c r="J17" s="147">
        <v>3398.2249999999999</v>
      </c>
      <c r="K17" s="147">
        <v>8043.7039999999997</v>
      </c>
      <c r="L17" s="147">
        <v>1715.7329999999999</v>
      </c>
      <c r="M17" s="147">
        <v>478.52600000000001</v>
      </c>
      <c r="N17" s="147">
        <v>1751.43</v>
      </c>
      <c r="O17" s="147">
        <v>929.34</v>
      </c>
      <c r="P17" s="147">
        <v>1156.617</v>
      </c>
      <c r="Q17" s="147">
        <v>931.83399999999995</v>
      </c>
      <c r="R17" s="147">
        <v>37024</v>
      </c>
      <c r="S17" s="139">
        <v>2011</v>
      </c>
    </row>
    <row r="18" spans="1:19" s="53" customFormat="1" ht="10.199999999999999">
      <c r="A18" s="139">
        <v>2012</v>
      </c>
      <c r="B18" s="147">
        <v>5281.4549999999999</v>
      </c>
      <c r="C18" s="147">
        <v>6174.223</v>
      </c>
      <c r="D18" s="147">
        <v>1512.8530000000001</v>
      </c>
      <c r="E18" s="147">
        <v>950.67499999999995</v>
      </c>
      <c r="F18" s="147">
        <v>380.005</v>
      </c>
      <c r="G18" s="147">
        <v>1040.6679999999999</v>
      </c>
      <c r="H18" s="147">
        <v>2914.877</v>
      </c>
      <c r="I18" s="147">
        <v>659.37199999999996</v>
      </c>
      <c r="J18" s="147">
        <v>3444.482</v>
      </c>
      <c r="K18" s="147">
        <v>8129.6390000000001</v>
      </c>
      <c r="L18" s="147">
        <v>1733.3009999999999</v>
      </c>
      <c r="M18" s="147">
        <v>479.233</v>
      </c>
      <c r="N18" s="147">
        <v>1766.5640000000001</v>
      </c>
      <c r="O18" s="147">
        <v>925.23500000000001</v>
      </c>
      <c r="P18" s="147">
        <v>1163.4469999999999</v>
      </c>
      <c r="Q18" s="147">
        <v>932.971</v>
      </c>
      <c r="R18" s="147">
        <v>37489</v>
      </c>
      <c r="S18" s="139">
        <v>2012</v>
      </c>
    </row>
    <row r="19" spans="1:19" s="53" customFormat="1" ht="10.199999999999999">
      <c r="A19" s="139">
        <v>2013</v>
      </c>
      <c r="B19" s="147">
        <v>5348.7039999999997</v>
      </c>
      <c r="C19" s="147">
        <v>6261.1790000000001</v>
      </c>
      <c r="D19" s="147">
        <v>1545.4059999999999</v>
      </c>
      <c r="E19" s="147">
        <v>950.41399999999999</v>
      </c>
      <c r="F19" s="147">
        <v>382.04</v>
      </c>
      <c r="G19" s="147">
        <v>1058.4280000000001</v>
      </c>
      <c r="H19" s="147">
        <v>2931.3229999999999</v>
      </c>
      <c r="I19" s="147">
        <v>659.72500000000002</v>
      </c>
      <c r="J19" s="147">
        <v>3480.6509999999998</v>
      </c>
      <c r="K19" s="147">
        <v>8181.1959999999999</v>
      </c>
      <c r="L19" s="147">
        <v>1745.412</v>
      </c>
      <c r="M19" s="147">
        <v>476.255</v>
      </c>
      <c r="N19" s="147">
        <v>1778.501</v>
      </c>
      <c r="O19" s="147">
        <v>921.60199999999998</v>
      </c>
      <c r="P19" s="147">
        <v>1171.0719999999999</v>
      </c>
      <c r="Q19" s="147">
        <v>932.09199999999998</v>
      </c>
      <c r="R19" s="147">
        <v>37824</v>
      </c>
      <c r="S19" s="139">
        <v>2013</v>
      </c>
    </row>
    <row r="20" spans="1:19" s="53" customFormat="1" ht="10.199999999999999">
      <c r="A20" s="139">
        <v>2014</v>
      </c>
      <c r="B20" s="147">
        <v>5428.1319999999996</v>
      </c>
      <c r="C20" s="147">
        <v>6352.0360000000001</v>
      </c>
      <c r="D20" s="147">
        <v>1577.374</v>
      </c>
      <c r="E20" s="147">
        <v>954.62199999999996</v>
      </c>
      <c r="F20" s="147">
        <v>386.57900000000001</v>
      </c>
      <c r="G20" s="147">
        <v>1073.5920000000001</v>
      </c>
      <c r="H20" s="147">
        <v>2971.5309999999999</v>
      </c>
      <c r="I20" s="147">
        <v>662.45600000000002</v>
      </c>
      <c r="J20" s="147">
        <v>3529.7559999999999</v>
      </c>
      <c r="K20" s="147">
        <v>8240.7620000000006</v>
      </c>
      <c r="L20" s="147">
        <v>1763.394</v>
      </c>
      <c r="M20" s="147">
        <v>477.73</v>
      </c>
      <c r="N20" s="147">
        <v>1793.904</v>
      </c>
      <c r="O20" s="147">
        <v>916.93</v>
      </c>
      <c r="P20" s="147">
        <v>1182.4770000000001</v>
      </c>
      <c r="Q20" s="147">
        <v>935.72500000000002</v>
      </c>
      <c r="R20" s="147">
        <v>38247</v>
      </c>
      <c r="S20" s="139">
        <v>2014</v>
      </c>
    </row>
    <row r="21" spans="1:19" s="53" customFormat="1" ht="9" customHeight="1">
      <c r="A21" s="139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39"/>
    </row>
    <row r="22" spans="1:19" s="53" customFormat="1" ht="13.5" customHeight="1">
      <c r="A22" s="139"/>
      <c r="B22" s="217" t="s">
        <v>2</v>
      </c>
      <c r="C22" s="217"/>
      <c r="D22" s="217"/>
      <c r="E22" s="217"/>
      <c r="F22" s="217"/>
      <c r="G22" s="217"/>
      <c r="H22" s="217"/>
      <c r="I22" s="217"/>
      <c r="J22" s="217"/>
      <c r="K22" s="217" t="s">
        <v>2</v>
      </c>
      <c r="L22" s="217"/>
      <c r="M22" s="217"/>
      <c r="N22" s="217"/>
      <c r="O22" s="217"/>
      <c r="P22" s="217"/>
      <c r="Q22" s="217"/>
      <c r="R22" s="217"/>
      <c r="S22" s="139"/>
    </row>
    <row r="23" spans="1:19" s="53" customFormat="1" ht="10.199999999999999">
      <c r="A23" s="139">
        <v>2001</v>
      </c>
      <c r="B23" s="142">
        <f t="shared" ref="B23:R36" si="0">B7/B6*100-100</f>
        <v>0.83867090522176113</v>
      </c>
      <c r="C23" s="142">
        <f t="shared" si="0"/>
        <v>0.84165376962192795</v>
      </c>
      <c r="D23" s="142">
        <f t="shared" si="0"/>
        <v>-1.4711417382761027</v>
      </c>
      <c r="E23" s="142">
        <f t="shared" si="0"/>
        <v>-2.9395759494057927</v>
      </c>
      <c r="F23" s="142">
        <f t="shared" si="0"/>
        <v>8.9466729047131821E-2</v>
      </c>
      <c r="G23" s="142">
        <f t="shared" si="0"/>
        <v>0.5146115947897556</v>
      </c>
      <c r="H23" s="142">
        <f t="shared" si="0"/>
        <v>0.29717570714336716</v>
      </c>
      <c r="I23" s="142">
        <f t="shared" si="0"/>
        <v>-2.9416933088452026</v>
      </c>
      <c r="J23" s="142">
        <f t="shared" si="0"/>
        <v>-0.52703661852410733</v>
      </c>
      <c r="K23" s="142">
        <f t="shared" si="0"/>
        <v>-0.51405613274206985</v>
      </c>
      <c r="L23" s="142">
        <f t="shared" si="0"/>
        <v>2.5607067302573228E-2</v>
      </c>
      <c r="M23" s="142">
        <f t="shared" si="0"/>
        <v>-0.1693742643926015</v>
      </c>
      <c r="N23" s="142">
        <f t="shared" si="0"/>
        <v>-2.4412493540172733</v>
      </c>
      <c r="O23" s="142">
        <f t="shared" si="0"/>
        <v>-3.0206725661561649</v>
      </c>
      <c r="P23" s="142">
        <f t="shared" si="0"/>
        <v>-6.8741891361398189E-2</v>
      </c>
      <c r="Q23" s="142">
        <f t="shared" si="0"/>
        <v>-2.4804229560953246</v>
      </c>
      <c r="R23" s="142">
        <f t="shared" si="0"/>
        <v>-0.34797617059183494</v>
      </c>
      <c r="S23" s="139">
        <v>2001</v>
      </c>
    </row>
    <row r="24" spans="1:19" s="53" customFormat="1" ht="10.199999999999999">
      <c r="A24" s="139">
        <v>2002</v>
      </c>
      <c r="B24" s="142">
        <f t="shared" si="0"/>
        <v>-3.3002685673650944E-2</v>
      </c>
      <c r="C24" s="142">
        <f t="shared" si="0"/>
        <v>-0.26641128788259039</v>
      </c>
      <c r="D24" s="142">
        <f t="shared" si="0"/>
        <v>-2.0701830027449404</v>
      </c>
      <c r="E24" s="142">
        <f t="shared" si="0"/>
        <v>-2.2030506524213251</v>
      </c>
      <c r="F24" s="142">
        <f t="shared" si="0"/>
        <v>-0.51253874792934084</v>
      </c>
      <c r="G24" s="142">
        <f t="shared" si="0"/>
        <v>-1.0365434005338017</v>
      </c>
      <c r="H24" s="142">
        <f t="shared" si="0"/>
        <v>-0.43873454106253007</v>
      </c>
      <c r="I24" s="142">
        <f t="shared" si="0"/>
        <v>-1.907459592051282</v>
      </c>
      <c r="J24" s="142">
        <f t="shared" si="0"/>
        <v>-9.9838230866538424E-2</v>
      </c>
      <c r="K24" s="142">
        <f t="shared" si="0"/>
        <v>-0.55489903459383072</v>
      </c>
      <c r="L24" s="142">
        <f t="shared" si="0"/>
        <v>0.40148792901777597</v>
      </c>
      <c r="M24" s="142">
        <f t="shared" si="0"/>
        <v>-0.52483123633251694</v>
      </c>
      <c r="N24" s="142">
        <f t="shared" si="0"/>
        <v>-1.4674373299051382</v>
      </c>
      <c r="O24" s="142">
        <f t="shared" si="0"/>
        <v>-2.1912863331031502</v>
      </c>
      <c r="P24" s="142">
        <f t="shared" si="0"/>
        <v>-0.94789902347552868</v>
      </c>
      <c r="Q24" s="142">
        <f t="shared" si="0"/>
        <v>-2.3437319940579187</v>
      </c>
      <c r="R24" s="142">
        <f t="shared" si="0"/>
        <v>-0.63413135178926439</v>
      </c>
      <c r="S24" s="139">
        <v>2002</v>
      </c>
    </row>
    <row r="25" spans="1:19" s="53" customFormat="1" ht="10.199999999999999">
      <c r="A25" s="139">
        <v>2003</v>
      </c>
      <c r="B25" s="142">
        <f t="shared" si="0"/>
        <v>-1.1477628190553304</v>
      </c>
      <c r="C25" s="142">
        <f t="shared" si="0"/>
        <v>-1.4020568588988027</v>
      </c>
      <c r="D25" s="142">
        <f t="shared" si="0"/>
        <v>-2.2980131880487278</v>
      </c>
      <c r="E25" s="142">
        <f t="shared" si="0"/>
        <v>-1.9243796626618916</v>
      </c>
      <c r="F25" s="142">
        <f t="shared" si="0"/>
        <v>-1.2163725336652504</v>
      </c>
      <c r="G25" s="142">
        <f t="shared" si="0"/>
        <v>-1.3992545224788131</v>
      </c>
      <c r="H25" s="142">
        <f t="shared" si="0"/>
        <v>-1.6609707768165123</v>
      </c>
      <c r="I25" s="142">
        <f t="shared" si="0"/>
        <v>-2.4247349760205879</v>
      </c>
      <c r="J25" s="142">
        <f t="shared" si="0"/>
        <v>-0.77945399494376488</v>
      </c>
      <c r="K25" s="142">
        <f t="shared" si="0"/>
        <v>-1.3136336394535419</v>
      </c>
      <c r="L25" s="142">
        <f t="shared" si="0"/>
        <v>-0.95732241132142804</v>
      </c>
      <c r="M25" s="142">
        <f t="shared" si="0"/>
        <v>-1.1486562548453634</v>
      </c>
      <c r="N25" s="142">
        <f t="shared" si="0"/>
        <v>-1.0821563260044087</v>
      </c>
      <c r="O25" s="142">
        <f t="shared" si="0"/>
        <v>-1.6291237562807765</v>
      </c>
      <c r="P25" s="142">
        <f t="shared" si="0"/>
        <v>-1.6671838917437469</v>
      </c>
      <c r="Q25" s="142">
        <f t="shared" si="0"/>
        <v>-2.5682973350468927</v>
      </c>
      <c r="R25" s="142">
        <f t="shared" si="0"/>
        <v>-1.3831880798425686</v>
      </c>
      <c r="S25" s="139">
        <v>2003</v>
      </c>
    </row>
    <row r="26" spans="1:19" s="53" customFormat="1" ht="10.199999999999999">
      <c r="A26" s="139">
        <v>2004</v>
      </c>
      <c r="B26" s="142">
        <f t="shared" si="0"/>
        <v>3.8929272746074162E-2</v>
      </c>
      <c r="C26" s="142">
        <f t="shared" si="0"/>
        <v>-0.25815033935184317</v>
      </c>
      <c r="D26" s="142">
        <f t="shared" si="0"/>
        <v>-0.31030099490074292</v>
      </c>
      <c r="E26" s="142">
        <f t="shared" si="0"/>
        <v>-0.3366011927175947</v>
      </c>
      <c r="F26" s="142">
        <f t="shared" si="0"/>
        <v>-0.4964898031842182</v>
      </c>
      <c r="G26" s="142">
        <f t="shared" si="0"/>
        <v>0.21288285314631139</v>
      </c>
      <c r="H26" s="142">
        <f t="shared" si="0"/>
        <v>-0.11613250075373571</v>
      </c>
      <c r="I26" s="142">
        <f t="shared" si="0"/>
        <v>-0.76090405408703532</v>
      </c>
      <c r="J26" s="142">
        <f t="shared" si="0"/>
        <v>0.32955338434328496</v>
      </c>
      <c r="K26" s="142">
        <f t="shared" si="0"/>
        <v>0.23266912710883503</v>
      </c>
      <c r="L26" s="142">
        <f t="shared" si="0"/>
        <v>0.88030320030918574</v>
      </c>
      <c r="M26" s="142">
        <f t="shared" si="0"/>
        <v>0.20369443256704756</v>
      </c>
      <c r="N26" s="142">
        <f t="shared" si="0"/>
        <v>-0.54795458131094676</v>
      </c>
      <c r="O26" s="142">
        <f t="shared" si="0"/>
        <v>-0.70978981434760158</v>
      </c>
      <c r="P26" s="142">
        <f t="shared" si="0"/>
        <v>-0.203193584616983</v>
      </c>
      <c r="Q26" s="142">
        <f t="shared" si="0"/>
        <v>0.40815517603964224</v>
      </c>
      <c r="R26" s="142">
        <f t="shared" si="0"/>
        <v>2.850789668727316E-3</v>
      </c>
      <c r="S26" s="139">
        <v>2004</v>
      </c>
    </row>
    <row r="27" spans="1:19" s="53" customFormat="1" ht="10.199999999999999">
      <c r="A27" s="139">
        <v>2005</v>
      </c>
      <c r="B27" s="142">
        <f t="shared" si="0"/>
        <v>-7.2095453651371599E-2</v>
      </c>
      <c r="C27" s="142">
        <f t="shared" si="0"/>
        <v>0.15420381083521306</v>
      </c>
      <c r="D27" s="142">
        <f t="shared" si="0"/>
        <v>-0.81924730549502556</v>
      </c>
      <c r="E27" s="142">
        <f t="shared" si="0"/>
        <v>-1.7655735670297474</v>
      </c>
      <c r="F27" s="142">
        <f t="shared" si="0"/>
        <v>-1.0320373232999458</v>
      </c>
      <c r="G27" s="142">
        <f t="shared" si="0"/>
        <v>0.81710688800936282</v>
      </c>
      <c r="H27" s="142">
        <f t="shared" si="0"/>
        <v>-0.57053641988396464</v>
      </c>
      <c r="I27" s="142">
        <f t="shared" si="0"/>
        <v>-0.97517785005872781</v>
      </c>
      <c r="J27" s="142">
        <f t="shared" si="0"/>
        <v>-0.73336539610859575</v>
      </c>
      <c r="K27" s="142">
        <f t="shared" si="0"/>
        <v>-0.48876195329697225</v>
      </c>
      <c r="L27" s="142">
        <f t="shared" si="0"/>
        <v>-3.1513734427051077E-3</v>
      </c>
      <c r="M27" s="142">
        <f t="shared" si="0"/>
        <v>-2.7875998979283168E-3</v>
      </c>
      <c r="N27" s="142">
        <f t="shared" si="0"/>
        <v>-1.6684348136971892</v>
      </c>
      <c r="O27" s="142">
        <f t="shared" si="0"/>
        <v>-1.8871003602247924</v>
      </c>
      <c r="P27" s="142">
        <f t="shared" si="0"/>
        <v>-0.52863595793746754</v>
      </c>
      <c r="Q27" s="142">
        <f t="shared" si="0"/>
        <v>-1.1100510998530666</v>
      </c>
      <c r="R27" s="142">
        <f t="shared" si="0"/>
        <v>-0.46466546936913744</v>
      </c>
      <c r="S27" s="139">
        <v>2005</v>
      </c>
    </row>
    <row r="28" spans="1:19" s="53" customFormat="1" ht="10.199999999999999">
      <c r="A28" s="139">
        <v>2006</v>
      </c>
      <c r="B28" s="142">
        <f t="shared" si="0"/>
        <v>0.58790355146372519</v>
      </c>
      <c r="C28" s="142">
        <f t="shared" si="0"/>
        <v>0.93386873093163558</v>
      </c>
      <c r="D28" s="142">
        <f t="shared" si="0"/>
        <v>1.4115285720224051</v>
      </c>
      <c r="E28" s="142">
        <f t="shared" si="0"/>
        <v>0.49687274288513095</v>
      </c>
      <c r="F28" s="142">
        <f t="shared" si="0"/>
        <v>1.4297536767717105</v>
      </c>
      <c r="G28" s="142">
        <f t="shared" si="0"/>
        <v>0.71694237962722696</v>
      </c>
      <c r="H28" s="142">
        <f t="shared" si="0"/>
        <v>0.46441026991539047</v>
      </c>
      <c r="I28" s="142">
        <f t="shared" si="0"/>
        <v>0.73501561617128175</v>
      </c>
      <c r="J28" s="142">
        <f t="shared" si="0"/>
        <v>0.6190976893740725</v>
      </c>
      <c r="K28" s="142">
        <f t="shared" si="0"/>
        <v>0.42725213269336848</v>
      </c>
      <c r="L28" s="142">
        <f t="shared" si="0"/>
        <v>0.61663816952575701</v>
      </c>
      <c r="M28" s="142">
        <f t="shared" si="0"/>
        <v>-0.19449412228898666</v>
      </c>
      <c r="N28" s="142">
        <f t="shared" si="0"/>
        <v>0.96340793620856857</v>
      </c>
      <c r="O28" s="142">
        <f t="shared" si="0"/>
        <v>1.0133834034187856</v>
      </c>
      <c r="P28" s="142">
        <f t="shared" si="0"/>
        <v>0.86803958238633072</v>
      </c>
      <c r="Q28" s="142">
        <f t="shared" si="0"/>
        <v>0.64957746416401108</v>
      </c>
      <c r="R28" s="142">
        <f t="shared" si="0"/>
        <v>0.67590789322946421</v>
      </c>
      <c r="S28" s="139">
        <v>2006</v>
      </c>
    </row>
    <row r="29" spans="1:19" s="53" customFormat="1" ht="10.199999999999999">
      <c r="A29" s="139">
        <v>2007</v>
      </c>
      <c r="B29" s="142">
        <f t="shared" si="0"/>
        <v>1.8400416126472834</v>
      </c>
      <c r="C29" s="142">
        <f t="shared" si="0"/>
        <v>2.0193264489308547</v>
      </c>
      <c r="D29" s="142">
        <f t="shared" si="0"/>
        <v>2.2869870473602845</v>
      </c>
      <c r="E29" s="142">
        <f t="shared" si="0"/>
        <v>2.1554495915838032</v>
      </c>
      <c r="F29" s="142">
        <f t="shared" si="0"/>
        <v>2.1383479667733241</v>
      </c>
      <c r="G29" s="142">
        <f t="shared" si="0"/>
        <v>2.0981126812352073</v>
      </c>
      <c r="H29" s="142">
        <f t="shared" si="0"/>
        <v>1.7109609997735475</v>
      </c>
      <c r="I29" s="142">
        <f t="shared" si="0"/>
        <v>1.9952568731421536</v>
      </c>
      <c r="J29" s="142">
        <f t="shared" si="0"/>
        <v>1.8297834915868663</v>
      </c>
      <c r="K29" s="142">
        <f t="shared" si="0"/>
        <v>1.6746634144357415</v>
      </c>
      <c r="L29" s="142">
        <f t="shared" si="0"/>
        <v>1.9426139399485436</v>
      </c>
      <c r="M29" s="142">
        <f t="shared" si="0"/>
        <v>0.85125399898157639</v>
      </c>
      <c r="N29" s="142">
        <f t="shared" si="0"/>
        <v>1.8114398876302147</v>
      </c>
      <c r="O29" s="142">
        <f t="shared" si="0"/>
        <v>1.6701495984590338</v>
      </c>
      <c r="P29" s="142">
        <f t="shared" si="0"/>
        <v>1.6152046889252176</v>
      </c>
      <c r="Q29" s="142">
        <f t="shared" si="0"/>
        <v>1.7955766105709756</v>
      </c>
      <c r="R29" s="142">
        <f t="shared" si="0"/>
        <v>1.8377332726445132</v>
      </c>
      <c r="S29" s="139">
        <v>2007</v>
      </c>
    </row>
    <row r="30" spans="1:19" s="53" customFormat="1" ht="10.199999999999999">
      <c r="A30" s="139">
        <v>2008</v>
      </c>
      <c r="B30" s="142">
        <f t="shared" si="0"/>
        <v>1.7733520275545089</v>
      </c>
      <c r="C30" s="142">
        <f t="shared" si="0"/>
        <v>1.7208352660166923</v>
      </c>
      <c r="D30" s="142">
        <f t="shared" si="0"/>
        <v>2.0422153732540664</v>
      </c>
      <c r="E30" s="142">
        <f t="shared" si="0"/>
        <v>1.2602754048084819</v>
      </c>
      <c r="F30" s="142">
        <f t="shared" si="0"/>
        <v>1.3749086665866912</v>
      </c>
      <c r="G30" s="142">
        <f t="shared" si="0"/>
        <v>2.4641951237686044</v>
      </c>
      <c r="H30" s="142">
        <f t="shared" si="0"/>
        <v>1.477862488308503</v>
      </c>
      <c r="I30" s="142">
        <f t="shared" si="0"/>
        <v>0.8250653057092876</v>
      </c>
      <c r="J30" s="142">
        <f t="shared" si="0"/>
        <v>1.6313254461414459</v>
      </c>
      <c r="K30" s="142">
        <f t="shared" si="0"/>
        <v>1.5343997626643215</v>
      </c>
      <c r="L30" s="142">
        <f t="shared" si="0"/>
        <v>1.5540685860180758</v>
      </c>
      <c r="M30" s="142">
        <f t="shared" si="0"/>
        <v>0.87048592543987979</v>
      </c>
      <c r="N30" s="142">
        <f t="shared" si="0"/>
        <v>0.88155598844133465</v>
      </c>
      <c r="O30" s="142">
        <f t="shared" si="0"/>
        <v>1.1409757804874374</v>
      </c>
      <c r="P30" s="142">
        <f t="shared" si="0"/>
        <v>1.2875330504143818</v>
      </c>
      <c r="Q30" s="142">
        <f t="shared" si="0"/>
        <v>0.83563047837978388</v>
      </c>
      <c r="R30" s="142">
        <f t="shared" si="0"/>
        <v>1.5503659422314087</v>
      </c>
      <c r="S30" s="139">
        <v>2008</v>
      </c>
    </row>
    <row r="31" spans="1:19" s="53" customFormat="1" ht="10.199999999999999">
      <c r="A31" s="139">
        <v>2009</v>
      </c>
      <c r="B31" s="142">
        <f t="shared" si="0"/>
        <v>-0.55924059478886079</v>
      </c>
      <c r="C31" s="142">
        <f t="shared" si="0"/>
        <v>0.43146696723266587</v>
      </c>
      <c r="D31" s="142">
        <f t="shared" si="0"/>
        <v>1.3688015080028464</v>
      </c>
      <c r="E31" s="142">
        <f t="shared" si="0"/>
        <v>1.0960610206241341</v>
      </c>
      <c r="F31" s="142">
        <f t="shared" si="0"/>
        <v>-0.45827270991391345</v>
      </c>
      <c r="G31" s="142">
        <f t="shared" si="0"/>
        <v>1.4157298831419354</v>
      </c>
      <c r="H31" s="142">
        <f t="shared" si="0"/>
        <v>4.7619316370031584E-2</v>
      </c>
      <c r="I31" s="142">
        <f t="shared" si="0"/>
        <v>0.49509401391777885</v>
      </c>
      <c r="J31" s="142">
        <f t="shared" si="0"/>
        <v>0.92520088914463372</v>
      </c>
      <c r="K31" s="142">
        <f t="shared" si="0"/>
        <v>-6.6985664057725103E-2</v>
      </c>
      <c r="L31" s="142">
        <f t="shared" si="0"/>
        <v>0.16539152647243327</v>
      </c>
      <c r="M31" s="142">
        <f t="shared" si="0"/>
        <v>-0.76223021506761768</v>
      </c>
      <c r="N31" s="142">
        <f t="shared" si="0"/>
        <v>-0.6101753081476744</v>
      </c>
      <c r="O31" s="142">
        <f t="shared" si="0"/>
        <v>-3.6539534163892995E-3</v>
      </c>
      <c r="P31" s="142">
        <f t="shared" si="0"/>
        <v>0.53700132144440715</v>
      </c>
      <c r="Q31" s="142">
        <f t="shared" si="0"/>
        <v>-0.9663043874920163</v>
      </c>
      <c r="R31" s="142">
        <f t="shared" si="0"/>
        <v>0.14854344895883287</v>
      </c>
      <c r="S31" s="139">
        <v>2009</v>
      </c>
    </row>
    <row r="32" spans="1:19" s="53" customFormat="1" ht="10.199999999999999">
      <c r="A32" s="139">
        <v>2010</v>
      </c>
      <c r="B32" s="142">
        <f t="shared" si="0"/>
        <v>9.561788512012015E-2</v>
      </c>
      <c r="C32" s="142">
        <f t="shared" si="0"/>
        <v>0.84761686047724538</v>
      </c>
      <c r="D32" s="142">
        <f t="shared" si="0"/>
        <v>0.99120656985660105</v>
      </c>
      <c r="E32" s="142">
        <f t="shared" si="0"/>
        <v>0.54692943961273954</v>
      </c>
      <c r="F32" s="142">
        <f t="shared" si="0"/>
        <v>-0.29476368922018992</v>
      </c>
      <c r="G32" s="142">
        <f t="shared" si="0"/>
        <v>0.41380052125919065</v>
      </c>
      <c r="H32" s="142">
        <f t="shared" si="0"/>
        <v>1.8580322345670197E-2</v>
      </c>
      <c r="I32" s="142">
        <f t="shared" si="0"/>
        <v>-0.61104716007707793</v>
      </c>
      <c r="J32" s="142">
        <f t="shared" si="0"/>
        <v>0.48010186038342795</v>
      </c>
      <c r="K32" s="142">
        <f t="shared" si="0"/>
        <v>0.16019104658656147</v>
      </c>
      <c r="L32" s="142">
        <f t="shared" si="0"/>
        <v>0.3159637189551745</v>
      </c>
      <c r="M32" s="142">
        <f t="shared" si="0"/>
        <v>0.46651201396130659</v>
      </c>
      <c r="N32" s="142">
        <f t="shared" si="0"/>
        <v>0.52213235793429646</v>
      </c>
      <c r="O32" s="142">
        <f t="shared" si="0"/>
        <v>0.25449640771012128</v>
      </c>
      <c r="P32" s="142">
        <f t="shared" si="0"/>
        <v>-2.7143034189748505E-2</v>
      </c>
      <c r="Q32" s="142">
        <f t="shared" si="0"/>
        <v>0.53213914517426986</v>
      </c>
      <c r="R32" s="142">
        <f t="shared" si="0"/>
        <v>0.34608729090560075</v>
      </c>
      <c r="S32" s="139">
        <v>2010</v>
      </c>
    </row>
    <row r="33" spans="1:19" s="53" customFormat="1" ht="10.199999999999999">
      <c r="A33" s="139">
        <v>2011</v>
      </c>
      <c r="B33" s="142">
        <f t="shared" si="0"/>
        <v>1.594218866355817</v>
      </c>
      <c r="C33" s="142">
        <f t="shared" si="0"/>
        <v>2.000449380334814</v>
      </c>
      <c r="D33" s="142">
        <f t="shared" si="0"/>
        <v>1.1333441564446645</v>
      </c>
      <c r="E33" s="142">
        <f t="shared" si="0"/>
        <v>0.24399121377693689</v>
      </c>
      <c r="F33" s="142">
        <f t="shared" si="0"/>
        <v>1.3827919227392442</v>
      </c>
      <c r="G33" s="142">
        <f t="shared" si="0"/>
        <v>1.227062013643291</v>
      </c>
      <c r="H33" s="142">
        <f t="shared" si="0"/>
        <v>1.4624967525726618</v>
      </c>
      <c r="I33" s="142">
        <f t="shared" si="0"/>
        <v>-0.88034877894362751</v>
      </c>
      <c r="J33" s="142">
        <f t="shared" si="0"/>
        <v>1.7036477707336246</v>
      </c>
      <c r="K33" s="142">
        <f t="shared" si="0"/>
        <v>1.4725157556889883</v>
      </c>
      <c r="L33" s="142">
        <f t="shared" si="0"/>
        <v>1.2937029908727027</v>
      </c>
      <c r="M33" s="142">
        <f t="shared" si="0"/>
        <v>1.3693116582143858</v>
      </c>
      <c r="N33" s="142">
        <f t="shared" si="0"/>
        <v>0.26763913657038074</v>
      </c>
      <c r="O33" s="142">
        <f t="shared" si="0"/>
        <v>-0.37445073233899961</v>
      </c>
      <c r="P33" s="142">
        <f t="shared" si="0"/>
        <v>0.97304951412999685</v>
      </c>
      <c r="Q33" s="142">
        <f t="shared" si="0"/>
        <v>0.4563384472418619</v>
      </c>
      <c r="R33" s="142">
        <f t="shared" si="0"/>
        <v>1.3439903648756086</v>
      </c>
      <c r="S33" s="139">
        <v>2011</v>
      </c>
    </row>
    <row r="34" spans="1:19" s="53" customFormat="1" ht="10.199999999999999">
      <c r="A34" s="139">
        <v>2012</v>
      </c>
      <c r="B34" s="142">
        <f t="shared" si="0"/>
        <v>1.5546463449245493</v>
      </c>
      <c r="C34" s="142">
        <f t="shared" si="0"/>
        <v>1.8786140520746812</v>
      </c>
      <c r="D34" s="142">
        <f t="shared" si="0"/>
        <v>2.4701568155710163</v>
      </c>
      <c r="E34" s="142">
        <f t="shared" si="0"/>
        <v>0.34335280371364263</v>
      </c>
      <c r="F34" s="142">
        <f t="shared" si="0"/>
        <v>1.5678664881233999</v>
      </c>
      <c r="G34" s="142">
        <f t="shared" si="0"/>
        <v>1.9628975715094725</v>
      </c>
      <c r="H34" s="142">
        <f t="shared" si="0"/>
        <v>1.2690256570604674</v>
      </c>
      <c r="I34" s="142">
        <f t="shared" si="0"/>
        <v>-0.19888419006912272</v>
      </c>
      <c r="J34" s="142">
        <f t="shared" si="0"/>
        <v>1.3612106320211268</v>
      </c>
      <c r="K34" s="142">
        <f t="shared" si="0"/>
        <v>1.06835109795189</v>
      </c>
      <c r="L34" s="142">
        <f t="shared" si="0"/>
        <v>1.0239355424183145</v>
      </c>
      <c r="M34" s="142">
        <f t="shared" si="0"/>
        <v>0.14774536806775984</v>
      </c>
      <c r="N34" s="142">
        <f t="shared" si="0"/>
        <v>0.8640939118320432</v>
      </c>
      <c r="O34" s="142">
        <f t="shared" si="0"/>
        <v>-0.44171132201347518</v>
      </c>
      <c r="P34" s="142">
        <f t="shared" si="0"/>
        <v>0.5905152699640297</v>
      </c>
      <c r="Q34" s="142">
        <f t="shared" si="0"/>
        <v>0.12201744087467148</v>
      </c>
      <c r="R34" s="142">
        <f t="shared" si="0"/>
        <v>1.2559420916162622</v>
      </c>
      <c r="S34" s="139">
        <v>2012</v>
      </c>
    </row>
    <row r="35" spans="1:19" s="53" customFormat="1" ht="10.199999999999999">
      <c r="A35" s="139">
        <v>2013</v>
      </c>
      <c r="B35" s="142">
        <f t="shared" si="0"/>
        <v>1.273304420846145</v>
      </c>
      <c r="C35" s="142">
        <f t="shared" si="0"/>
        <v>1.4083715473185805</v>
      </c>
      <c r="D35" s="142">
        <f t="shared" si="0"/>
        <v>2.151762266393348</v>
      </c>
      <c r="E35" s="142">
        <f t="shared" si="0"/>
        <v>-2.7454177295069826E-2</v>
      </c>
      <c r="F35" s="142">
        <f t="shared" si="0"/>
        <v>0.5355192694833022</v>
      </c>
      <c r="G35" s="142">
        <f t="shared" si="0"/>
        <v>1.7065961478588889</v>
      </c>
      <c r="H35" s="142">
        <f t="shared" si="0"/>
        <v>0.56420905581950365</v>
      </c>
      <c r="I35" s="142">
        <f t="shared" si="0"/>
        <v>5.3535788598850331E-2</v>
      </c>
      <c r="J35" s="142">
        <f t="shared" si="0"/>
        <v>1.0500562929345989</v>
      </c>
      <c r="K35" s="142">
        <f t="shared" si="0"/>
        <v>0.63418560159928461</v>
      </c>
      <c r="L35" s="142">
        <f t="shared" si="0"/>
        <v>0.69872457236222374</v>
      </c>
      <c r="M35" s="142">
        <f t="shared" si="0"/>
        <v>-0.62140962746723005</v>
      </c>
      <c r="N35" s="142">
        <f t="shared" si="0"/>
        <v>0.67571851345323353</v>
      </c>
      <c r="O35" s="142">
        <f t="shared" si="0"/>
        <v>-0.39265700065389808</v>
      </c>
      <c r="P35" s="142">
        <f t="shared" si="0"/>
        <v>0.65538009036939116</v>
      </c>
      <c r="Q35" s="142">
        <f t="shared" si="0"/>
        <v>-9.4215147094615759E-2</v>
      </c>
      <c r="R35" s="142">
        <f t="shared" si="0"/>
        <v>0.89359545466669488</v>
      </c>
      <c r="S35" s="139">
        <v>2013</v>
      </c>
    </row>
    <row r="36" spans="1:19" s="53" customFormat="1" ht="10.199999999999999">
      <c r="A36" s="139">
        <v>2014</v>
      </c>
      <c r="B36" s="142">
        <f t="shared" si="0"/>
        <v>1.4849952437076439</v>
      </c>
      <c r="C36" s="142">
        <f t="shared" si="0"/>
        <v>1.4511164750281154</v>
      </c>
      <c r="D36" s="142">
        <f t="shared" si="0"/>
        <v>2.0685826248895154</v>
      </c>
      <c r="E36" s="142">
        <f t="shared" si="0"/>
        <v>0.44275442070507154</v>
      </c>
      <c r="F36" s="142">
        <f t="shared" si="0"/>
        <v>1.1880954873835208</v>
      </c>
      <c r="G36" s="142">
        <f t="shared" si="0"/>
        <v>1.432690745142807</v>
      </c>
      <c r="H36" s="142">
        <f t="shared" si="0"/>
        <v>1.371667332463872</v>
      </c>
      <c r="I36" s="142">
        <f t="shared" si="0"/>
        <v>0.4139603622721495</v>
      </c>
      <c r="J36" s="142">
        <f t="shared" si="0"/>
        <v>1.4107993016248912</v>
      </c>
      <c r="K36" s="142">
        <f t="shared" si="0"/>
        <v>0.72808425565162338</v>
      </c>
      <c r="L36" s="142">
        <f t="shared" si="0"/>
        <v>1.0302438621941405</v>
      </c>
      <c r="M36" s="142">
        <f t="shared" si="0"/>
        <v>0.3097080345613108</v>
      </c>
      <c r="N36" s="142">
        <f t="shared" si="0"/>
        <v>0.86606642335314632</v>
      </c>
      <c r="O36" s="142">
        <f t="shared" si="0"/>
        <v>-0.50694334430697552</v>
      </c>
      <c r="P36" s="142">
        <f t="shared" si="0"/>
        <v>0.97389400480929567</v>
      </c>
      <c r="Q36" s="142">
        <f t="shared" si="0"/>
        <v>0.38976839196132573</v>
      </c>
      <c r="R36" s="142">
        <f t="shared" si="0"/>
        <v>1.1183375634517603</v>
      </c>
      <c r="S36" s="139">
        <v>2014</v>
      </c>
    </row>
    <row r="37" spans="1:19" s="53" customFormat="1" ht="9" customHeight="1">
      <c r="A37" s="139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39"/>
    </row>
    <row r="38" spans="1:19" s="53" customFormat="1" ht="13.5" customHeight="1">
      <c r="A38" s="139"/>
      <c r="B38" s="217" t="s">
        <v>161</v>
      </c>
      <c r="C38" s="217"/>
      <c r="D38" s="217"/>
      <c r="E38" s="217"/>
      <c r="F38" s="217"/>
      <c r="G38" s="217"/>
      <c r="H38" s="217"/>
      <c r="I38" s="217"/>
      <c r="J38" s="217"/>
      <c r="K38" s="217" t="s">
        <v>161</v>
      </c>
      <c r="L38" s="217"/>
      <c r="M38" s="217"/>
      <c r="N38" s="217"/>
      <c r="O38" s="217"/>
      <c r="P38" s="217"/>
      <c r="Q38" s="217"/>
      <c r="R38" s="217"/>
      <c r="S38" s="139"/>
    </row>
    <row r="39" spans="1:19" s="53" customFormat="1" ht="10.199999999999999">
      <c r="A39" s="139">
        <v>2000</v>
      </c>
      <c r="B39" s="142">
        <f t="shared" ref="B39:B53" si="1">B6/B$16*100</f>
        <v>96.737758732376435</v>
      </c>
      <c r="C39" s="142">
        <f t="shared" ref="C39:R53" si="2">C6/C$16*100</f>
        <v>95.156706664882606</v>
      </c>
      <c r="D39" s="142">
        <f t="shared" si="2"/>
        <v>99.006808285023212</v>
      </c>
      <c r="E39" s="142">
        <f t="shared" si="2"/>
        <v>103.82831313828144</v>
      </c>
      <c r="F39" s="142">
        <f t="shared" si="2"/>
        <v>99.041556921275969</v>
      </c>
      <c r="G39" s="142">
        <f t="shared" si="2"/>
        <v>94.051744487048012</v>
      </c>
      <c r="H39" s="142">
        <f t="shared" si="2"/>
        <v>98.820210084315022</v>
      </c>
      <c r="I39" s="142">
        <f t="shared" si="2"/>
        <v>105.86509120041288</v>
      </c>
      <c r="J39" s="142">
        <f t="shared" si="2"/>
        <v>96.434502608415102</v>
      </c>
      <c r="K39" s="142">
        <f t="shared" si="2"/>
        <v>98.954292543766371</v>
      </c>
      <c r="L39" s="142">
        <f t="shared" si="2"/>
        <v>95.218854423728615</v>
      </c>
      <c r="M39" s="142">
        <f t="shared" si="2"/>
        <v>100.4312992784846</v>
      </c>
      <c r="N39" s="142">
        <f t="shared" si="2"/>
        <v>103.79984600015455</v>
      </c>
      <c r="O39" s="142">
        <f t="shared" si="2"/>
        <v>105.64688427617806</v>
      </c>
      <c r="P39" s="142">
        <f t="shared" si="2"/>
        <v>99.1848767886747</v>
      </c>
      <c r="Q39" s="142">
        <f t="shared" si="2"/>
        <v>105.52220189499582</v>
      </c>
      <c r="R39" s="142">
        <f t="shared" si="2"/>
        <v>98.327539484849311</v>
      </c>
      <c r="S39" s="139">
        <v>2000</v>
      </c>
    </row>
    <row r="40" spans="1:19" s="53" customFormat="1" ht="10.199999999999999">
      <c r="A40" s="139">
        <v>2001</v>
      </c>
      <c r="B40" s="142">
        <f t="shared" si="1"/>
        <v>97.5490701692285</v>
      </c>
      <c r="C40" s="142">
        <f t="shared" ref="C40:Q40" si="3">C7/C$16*100</f>
        <v>95.957596673575679</v>
      </c>
      <c r="D40" s="142">
        <f t="shared" si="3"/>
        <v>97.550277804607219</v>
      </c>
      <c r="E40" s="142">
        <f t="shared" si="3"/>
        <v>100.7762010165948</v>
      </c>
      <c r="F40" s="142">
        <f t="shared" si="3"/>
        <v>99.130166162650795</v>
      </c>
      <c r="G40" s="142">
        <f t="shared" si="3"/>
        <v>94.535745669280416</v>
      </c>
      <c r="H40" s="142">
        <f t="shared" si="3"/>
        <v>99.113879742433625</v>
      </c>
      <c r="I40" s="142">
        <f t="shared" si="3"/>
        <v>102.75086489616744</v>
      </c>
      <c r="J40" s="142">
        <f t="shared" si="3"/>
        <v>95.926257466777159</v>
      </c>
      <c r="K40" s="142">
        <f t="shared" si="3"/>
        <v>98.445611934333613</v>
      </c>
      <c r="L40" s="142">
        <f t="shared" si="3"/>
        <v>95.243237179865631</v>
      </c>
      <c r="M40" s="142">
        <f t="shared" si="3"/>
        <v>100.26119450411176</v>
      </c>
      <c r="N40" s="142">
        <f t="shared" si="3"/>
        <v>101.26583293020485</v>
      </c>
      <c r="O40" s="142">
        <f t="shared" si="3"/>
        <v>102.45563782584878</v>
      </c>
      <c r="P40" s="142">
        <f t="shared" si="3"/>
        <v>99.116695228425684</v>
      </c>
      <c r="Q40" s="142">
        <f t="shared" si="3"/>
        <v>102.90480497541508</v>
      </c>
      <c r="R40" s="142">
        <f t="shared" si="2"/>
        <v>97.985383078312765</v>
      </c>
      <c r="S40" s="139">
        <v>2001</v>
      </c>
    </row>
    <row r="41" spans="1:19" s="53" customFormat="1" ht="10.199999999999999">
      <c r="A41" s="139">
        <v>2002</v>
      </c>
      <c r="B41" s="142">
        <f t="shared" si="1"/>
        <v>97.51687635622298</v>
      </c>
      <c r="C41" s="142">
        <f t="shared" si="2"/>
        <v>95.70195480445642</v>
      </c>
      <c r="D41" s="142">
        <f t="shared" si="2"/>
        <v>95.530808534365789</v>
      </c>
      <c r="E41" s="142">
        <f t="shared" si="2"/>
        <v>98.556050262613269</v>
      </c>
      <c r="F41" s="142">
        <f t="shared" si="2"/>
        <v>98.62208565018048</v>
      </c>
      <c r="G41" s="142">
        <f t="shared" si="2"/>
        <v>93.555841636400075</v>
      </c>
      <c r="H41" s="142">
        <f t="shared" si="2"/>
        <v>98.679032917016386</v>
      </c>
      <c r="I41" s="142">
        <f t="shared" si="2"/>
        <v>100.79093366778986</v>
      </c>
      <c r="J41" s="142">
        <f t="shared" si="2"/>
        <v>95.83048638838585</v>
      </c>
      <c r="K41" s="142">
        <f t="shared" si="2"/>
        <v>97.899338184110007</v>
      </c>
      <c r="L41" s="142">
        <f t="shared" si="2"/>
        <v>95.625627280348567</v>
      </c>
      <c r="M41" s="142">
        <f t="shared" si="2"/>
        <v>99.734992437434059</v>
      </c>
      <c r="N41" s="142">
        <f t="shared" si="2"/>
        <v>99.779820295347648</v>
      </c>
      <c r="O41" s="142">
        <f t="shared" si="2"/>
        <v>100.21054143667732</v>
      </c>
      <c r="P41" s="142">
        <f t="shared" si="2"/>
        <v>98.177169042254221</v>
      </c>
      <c r="Q41" s="142">
        <f t="shared" si="2"/>
        <v>100.49299213778338</v>
      </c>
      <c r="R41" s="142">
        <f t="shared" si="2"/>
        <v>97.364027044042373</v>
      </c>
      <c r="S41" s="139">
        <v>2002</v>
      </c>
    </row>
    <row r="42" spans="1:19" s="53" customFormat="1" ht="10.199999999999999">
      <c r="A42" s="139">
        <v>2003</v>
      </c>
      <c r="B42" s="142">
        <f t="shared" si="1"/>
        <v>96.397613907102098</v>
      </c>
      <c r="C42" s="142">
        <f t="shared" si="2"/>
        <v>94.360158983020312</v>
      </c>
      <c r="D42" s="142">
        <f t="shared" si="2"/>
        <v>93.33549795559648</v>
      </c>
      <c r="E42" s="142">
        <f t="shared" si="2"/>
        <v>96.65945767503672</v>
      </c>
      <c r="F42" s="142">
        <f t="shared" si="2"/>
        <v>97.422473688203866</v>
      </c>
      <c r="G42" s="142">
        <f t="shared" si="2"/>
        <v>92.246757291259627</v>
      </c>
      <c r="H42" s="142">
        <f t="shared" si="2"/>
        <v>97.040003017419608</v>
      </c>
      <c r="I42" s="142">
        <f t="shared" si="2"/>
        <v>98.347020646489241</v>
      </c>
      <c r="J42" s="142">
        <f t="shared" si="2"/>
        <v>95.083531833857535</v>
      </c>
      <c r="K42" s="142">
        <f t="shared" si="2"/>
        <v>96.613299544921162</v>
      </c>
      <c r="L42" s="142">
        <f t="shared" si="2"/>
        <v>94.710181719427098</v>
      </c>
      <c r="M42" s="142">
        <f t="shared" si="2"/>
        <v>98.589380208531935</v>
      </c>
      <c r="N42" s="142">
        <f t="shared" si="2"/>
        <v>98.700046657945734</v>
      </c>
      <c r="O42" s="142">
        <f t="shared" si="2"/>
        <v>98.577987699834807</v>
      </c>
      <c r="P42" s="142">
        <f t="shared" si="2"/>
        <v>96.540375094611747</v>
      </c>
      <c r="Q42" s="142">
        <f t="shared" si="2"/>
        <v>97.912033298799798</v>
      </c>
      <c r="R42" s="142">
        <f t="shared" si="2"/>
        <v>96.017299427914494</v>
      </c>
      <c r="S42" s="139">
        <v>2003</v>
      </c>
    </row>
    <row r="43" spans="1:19" s="53" customFormat="1" ht="10.199999999999999">
      <c r="A43" s="139">
        <v>2004</v>
      </c>
      <c r="B43" s="142">
        <f t="shared" si="1"/>
        <v>96.43514079714069</v>
      </c>
      <c r="C43" s="142">
        <f t="shared" si="2"/>
        <v>94.116567912392696</v>
      </c>
      <c r="D43" s="142">
        <f t="shared" si="2"/>
        <v>93.04587697684471</v>
      </c>
      <c r="E43" s="142">
        <f t="shared" si="2"/>
        <v>96.334100787628202</v>
      </c>
      <c r="F43" s="142">
        <f t="shared" si="2"/>
        <v>96.938781040332103</v>
      </c>
      <c r="G43" s="142">
        <f t="shared" si="2"/>
        <v>92.4431348201162</v>
      </c>
      <c r="H43" s="142">
        <f t="shared" si="2"/>
        <v>96.92730803518397</v>
      </c>
      <c r="I43" s="142">
        <f t="shared" si="2"/>
        <v>97.598694179316297</v>
      </c>
      <c r="J43" s="142">
        <f t="shared" si="2"/>
        <v>95.396882830969133</v>
      </c>
      <c r="K43" s="142">
        <f t="shared" si="2"/>
        <v>96.838088865643371</v>
      </c>
      <c r="L43" s="142">
        <f t="shared" si="2"/>
        <v>95.54391848012186</v>
      </c>
      <c r="M43" s="142">
        <f t="shared" si="2"/>
        <v>98.790201287119061</v>
      </c>
      <c r="N43" s="142">
        <f t="shared" si="2"/>
        <v>98.159215230527465</v>
      </c>
      <c r="O43" s="142">
        <f t="shared" si="2"/>
        <v>97.878291183952541</v>
      </c>
      <c r="P43" s="142">
        <f t="shared" si="2"/>
        <v>96.344211245854325</v>
      </c>
      <c r="Q43" s="142">
        <f t="shared" si="2"/>
        <v>98.311666330674512</v>
      </c>
      <c r="R43" s="142">
        <f t="shared" si="2"/>
        <v>96.020036679166779</v>
      </c>
      <c r="S43" s="139">
        <v>2004</v>
      </c>
    </row>
    <row r="44" spans="1:19" s="53" customFormat="1" ht="10.199999999999999">
      <c r="A44" s="139">
        <v>2005</v>
      </c>
      <c r="B44" s="142">
        <f t="shared" si="1"/>
        <v>96.365615444903653</v>
      </c>
      <c r="C44" s="142">
        <f t="shared" si="2"/>
        <v>94.261699246740932</v>
      </c>
      <c r="D44" s="142">
        <f t="shared" si="2"/>
        <v>92.283601136837703</v>
      </c>
      <c r="E44" s="142">
        <f t="shared" si="2"/>
        <v>94.633251368086036</v>
      </c>
      <c r="F44" s="142">
        <f t="shared" si="2"/>
        <v>95.938336639243872</v>
      </c>
      <c r="G44" s="142">
        <f t="shared" si="2"/>
        <v>93.19849404222316</v>
      </c>
      <c r="H44" s="142">
        <f t="shared" si="2"/>
        <v>96.374302442030128</v>
      </c>
      <c r="I44" s="142">
        <f t="shared" si="2"/>
        <v>96.646933331733067</v>
      </c>
      <c r="J44" s="142">
        <f t="shared" si="2"/>
        <v>94.697275103320536</v>
      </c>
      <c r="K44" s="142">
        <f t="shared" si="2"/>
        <v>96.364781130968197</v>
      </c>
      <c r="L44" s="142">
        <f t="shared" si="2"/>
        <v>95.540907534448763</v>
      </c>
      <c r="M44" s="142">
        <f t="shared" si="2"/>
        <v>98.78744741156882</v>
      </c>
      <c r="N44" s="142">
        <f t="shared" si="2"/>
        <v>96.52149271076938</v>
      </c>
      <c r="O44" s="142">
        <f t="shared" si="2"/>
        <v>96.031229598438316</v>
      </c>
      <c r="P44" s="142">
        <f t="shared" si="2"/>
        <v>95.834901101817508</v>
      </c>
      <c r="Q44" s="142">
        <f t="shared" si="2"/>
        <v>97.22035659728698</v>
      </c>
      <c r="R44" s="142">
        <f t="shared" si="2"/>
        <v>95.573864725043109</v>
      </c>
      <c r="S44" s="139">
        <v>2005</v>
      </c>
    </row>
    <row r="45" spans="1:19" s="53" customFormat="1" ht="10.199999999999999">
      <c r="A45" s="139">
        <v>2006</v>
      </c>
      <c r="B45" s="142">
        <f t="shared" si="1"/>
        <v>96.932152320494097</v>
      </c>
      <c r="C45" s="142">
        <f t="shared" si="2"/>
        <v>95.141979781251081</v>
      </c>
      <c r="D45" s="142">
        <f t="shared" si="2"/>
        <v>93.586210534175351</v>
      </c>
      <c r="E45" s="142">
        <f t="shared" si="2"/>
        <v>95.10345819984002</v>
      </c>
      <c r="F45" s="142">
        <f t="shared" si="2"/>
        <v>97.310018534777086</v>
      </c>
      <c r="G45" s="142">
        <f t="shared" si="2"/>
        <v>93.866673543186209</v>
      </c>
      <c r="H45" s="142">
        <f t="shared" si="2"/>
        <v>96.821874600130229</v>
      </c>
      <c r="I45" s="142">
        <f t="shared" si="2"/>
        <v>97.357303384271944</v>
      </c>
      <c r="J45" s="142">
        <f t="shared" si="2"/>
        <v>95.283543745385415</v>
      </c>
      <c r="K45" s="142">
        <f t="shared" si="2"/>
        <v>96.776501713515543</v>
      </c>
      <c r="L45" s="142">
        <f t="shared" si="2"/>
        <v>96.130049237817488</v>
      </c>
      <c r="M45" s="142">
        <f t="shared" si="2"/>
        <v>98.595311632793994</v>
      </c>
      <c r="N45" s="142">
        <f t="shared" si="2"/>
        <v>97.45138843169191</v>
      </c>
      <c r="O45" s="142">
        <f t="shared" si="2"/>
        <v>97.004394141287889</v>
      </c>
      <c r="P45" s="142">
        <f t="shared" si="2"/>
        <v>96.666785977122075</v>
      </c>
      <c r="Q45" s="142">
        <f t="shared" si="2"/>
        <v>97.851878124322837</v>
      </c>
      <c r="R45" s="142">
        <f t="shared" si="2"/>
        <v>96.219856020584132</v>
      </c>
      <c r="S45" s="139">
        <v>2006</v>
      </c>
    </row>
    <row r="46" spans="1:19" s="53" customFormat="1" ht="10.199999999999999">
      <c r="A46" s="139">
        <v>2007</v>
      </c>
      <c r="B46" s="142">
        <f t="shared" si="1"/>
        <v>98.715744259225829</v>
      </c>
      <c r="C46" s="142">
        <f t="shared" si="2"/>
        <v>97.063206943010314</v>
      </c>
      <c r="D46" s="142">
        <f t="shared" si="2"/>
        <v>95.726515047207258</v>
      </c>
      <c r="E46" s="142">
        <f t="shared" si="2"/>
        <v>97.153365301190547</v>
      </c>
      <c r="F46" s="142">
        <f t="shared" si="2"/>
        <v>99.390845337582249</v>
      </c>
      <c r="G46" s="142">
        <f t="shared" si="2"/>
        <v>95.83610212424945</v>
      </c>
      <c r="H46" s="142">
        <f t="shared" si="2"/>
        <v>98.478459113788091</v>
      </c>
      <c r="I46" s="142">
        <f t="shared" si="2"/>
        <v>99.299831671552482</v>
      </c>
      <c r="J46" s="142">
        <f t="shared" si="2"/>
        <v>97.027026299037416</v>
      </c>
      <c r="K46" s="142">
        <f t="shared" si="2"/>
        <v>98.39718238148258</v>
      </c>
      <c r="L46" s="142">
        <f t="shared" si="2"/>
        <v>97.997484974790723</v>
      </c>
      <c r="M46" s="142">
        <f t="shared" si="2"/>
        <v>99.434608165876497</v>
      </c>
      <c r="N46" s="142">
        <f t="shared" si="2"/>
        <v>99.216661752793016</v>
      </c>
      <c r="O46" s="142">
        <f t="shared" si="2"/>
        <v>98.62451264052622</v>
      </c>
      <c r="P46" s="142">
        <f t="shared" si="2"/>
        <v>98.228152436857854</v>
      </c>
      <c r="Q46" s="142">
        <f t="shared" si="2"/>
        <v>99.608883560927595</v>
      </c>
      <c r="R46" s="142">
        <f t="shared" si="2"/>
        <v>97.988120329565049</v>
      </c>
      <c r="S46" s="139">
        <v>2007</v>
      </c>
    </row>
    <row r="47" spans="1:19" s="53" customFormat="1" ht="10.199999999999999">
      <c r="A47" s="139">
        <v>2008</v>
      </c>
      <c r="B47" s="142">
        <f t="shared" si="1"/>
        <v>100.46632191156235</v>
      </c>
      <c r="C47" s="142">
        <f t="shared" si="2"/>
        <v>98.733504838412415</v>
      </c>
      <c r="D47" s="142">
        <f t="shared" si="2"/>
        <v>97.68145665378168</v>
      </c>
      <c r="E47" s="142">
        <f t="shared" si="2"/>
        <v>98.377765269025176</v>
      </c>
      <c r="F47" s="142">
        <f t="shared" si="2"/>
        <v>100.75737868392245</v>
      </c>
      <c r="G47" s="142">
        <f t="shared" si="2"/>
        <v>98.197690679605103</v>
      </c>
      <c r="H47" s="142">
        <f t="shared" si="2"/>
        <v>99.933835320095</v>
      </c>
      <c r="I47" s="142">
        <f t="shared" si="2"/>
        <v>100.1191201313022</v>
      </c>
      <c r="J47" s="142">
        <f t="shared" si="2"/>
        <v>98.60985286868798</v>
      </c>
      <c r="K47" s="142">
        <f t="shared" si="2"/>
        <v>99.906988514412419</v>
      </c>
      <c r="L47" s="142">
        <f t="shared" si="2"/>
        <v>99.520433103871724</v>
      </c>
      <c r="M47" s="142">
        <f t="shared" si="2"/>
        <v>100.30017243497676</v>
      </c>
      <c r="N47" s="142">
        <f t="shared" si="2"/>
        <v>100.09131217600635</v>
      </c>
      <c r="O47" s="142">
        <f t="shared" si="2"/>
        <v>99.749794443378406</v>
      </c>
      <c r="P47" s="142">
        <f t="shared" si="2"/>
        <v>99.492872364293817</v>
      </c>
      <c r="Q47" s="142">
        <f t="shared" si="2"/>
        <v>100.44124575113653</v>
      </c>
      <c r="R47" s="142">
        <f t="shared" si="2"/>
        <v>99.507294774587365</v>
      </c>
      <c r="S47" s="139">
        <v>2008</v>
      </c>
    </row>
    <row r="48" spans="1:19" s="53" customFormat="1" ht="10.199999999999999">
      <c r="A48" s="139">
        <v>2009</v>
      </c>
      <c r="B48" s="142">
        <f t="shared" si="1"/>
        <v>99.90447345534163</v>
      </c>
      <c r="C48" s="142">
        <f t="shared" si="2"/>
        <v>99.159507297381225</v>
      </c>
      <c r="D48" s="142">
        <f t="shared" si="2"/>
        <v>99.018521905497806</v>
      </c>
      <c r="E48" s="142">
        <f t="shared" si="2"/>
        <v>99.45604560710008</v>
      </c>
      <c r="F48" s="142">
        <f t="shared" si="2"/>
        <v>100.29563511418939</v>
      </c>
      <c r="G48" s="142">
        <f t="shared" si="2"/>
        <v>99.58790473111155</v>
      </c>
      <c r="H48" s="142">
        <f t="shared" si="2"/>
        <v>99.981423129296772</v>
      </c>
      <c r="I48" s="142">
        <f t="shared" si="2"/>
        <v>100.61480390185942</v>
      </c>
      <c r="J48" s="142">
        <f t="shared" si="2"/>
        <v>99.522192104213289</v>
      </c>
      <c r="K48" s="142">
        <f t="shared" si="2"/>
        <v>99.840065154715958</v>
      </c>
      <c r="L48" s="142">
        <f t="shared" si="2"/>
        <v>99.685031467334184</v>
      </c>
      <c r="M48" s="142">
        <f t="shared" si="2"/>
        <v>99.535654214912455</v>
      </c>
      <c r="N48" s="142">
        <f t="shared" si="2"/>
        <v>99.48057970350736</v>
      </c>
      <c r="O48" s="142">
        <f t="shared" si="2"/>
        <v>99.746149632356492</v>
      </c>
      <c r="P48" s="142">
        <f t="shared" si="2"/>
        <v>100.02715040363309</v>
      </c>
      <c r="Q48" s="142">
        <f t="shared" si="2"/>
        <v>99.470677586591648</v>
      </c>
      <c r="R48" s="142">
        <f t="shared" si="2"/>
        <v>99.655106342211155</v>
      </c>
      <c r="S48" s="139">
        <v>2009</v>
      </c>
    </row>
    <row r="49" spans="1:19" s="53" customFormat="1" ht="10.199999999999999">
      <c r="A49" s="139">
        <v>2010</v>
      </c>
      <c r="B49" s="143">
        <f t="shared" si="1"/>
        <v>100</v>
      </c>
      <c r="C49" s="143">
        <f t="shared" si="2"/>
        <v>100</v>
      </c>
      <c r="D49" s="143">
        <f t="shared" si="2"/>
        <v>100</v>
      </c>
      <c r="E49" s="143">
        <f t="shared" si="2"/>
        <v>100</v>
      </c>
      <c r="F49" s="143">
        <f t="shared" si="2"/>
        <v>100</v>
      </c>
      <c r="G49" s="143">
        <f t="shared" si="2"/>
        <v>100</v>
      </c>
      <c r="H49" s="143">
        <f t="shared" si="2"/>
        <v>100</v>
      </c>
      <c r="I49" s="143">
        <f t="shared" si="2"/>
        <v>100</v>
      </c>
      <c r="J49" s="143">
        <f t="shared" si="2"/>
        <v>100</v>
      </c>
      <c r="K49" s="143">
        <f t="shared" si="2"/>
        <v>100</v>
      </c>
      <c r="L49" s="143">
        <f t="shared" si="2"/>
        <v>100</v>
      </c>
      <c r="M49" s="143">
        <f t="shared" si="2"/>
        <v>100</v>
      </c>
      <c r="N49" s="143">
        <f t="shared" si="2"/>
        <v>100</v>
      </c>
      <c r="O49" s="143">
        <f t="shared" si="2"/>
        <v>100</v>
      </c>
      <c r="P49" s="143">
        <f t="shared" si="2"/>
        <v>100</v>
      </c>
      <c r="Q49" s="143">
        <f t="shared" si="2"/>
        <v>100</v>
      </c>
      <c r="R49" s="143">
        <f t="shared" si="2"/>
        <v>100</v>
      </c>
      <c r="S49" s="139">
        <v>2010</v>
      </c>
    </row>
    <row r="50" spans="1:19" s="53" customFormat="1" ht="10.199999999999999">
      <c r="A50" s="139">
        <v>2011</v>
      </c>
      <c r="B50" s="142">
        <f t="shared" si="1"/>
        <v>101.59421886635582</v>
      </c>
      <c r="C50" s="142">
        <f t="shared" si="2"/>
        <v>102.00044938033481</v>
      </c>
      <c r="D50" s="142">
        <f t="shared" si="2"/>
        <v>101.13334415644466</v>
      </c>
      <c r="E50" s="142">
        <f t="shared" si="2"/>
        <v>100.24399121377694</v>
      </c>
      <c r="F50" s="142">
        <f t="shared" si="2"/>
        <v>101.38279192273924</v>
      </c>
      <c r="G50" s="142">
        <f t="shared" si="2"/>
        <v>101.22706201364329</v>
      </c>
      <c r="H50" s="142">
        <f t="shared" si="2"/>
        <v>101.46249675257266</v>
      </c>
      <c r="I50" s="142">
        <f t="shared" si="2"/>
        <v>99.119651221056372</v>
      </c>
      <c r="J50" s="142">
        <f t="shared" si="2"/>
        <v>101.70364777073362</v>
      </c>
      <c r="K50" s="142">
        <f t="shared" si="2"/>
        <v>101.47251575568899</v>
      </c>
      <c r="L50" s="142">
        <f t="shared" si="2"/>
        <v>101.2937029908727</v>
      </c>
      <c r="M50" s="142">
        <f t="shared" si="2"/>
        <v>101.36931165821439</v>
      </c>
      <c r="N50" s="142">
        <f t="shared" si="2"/>
        <v>100.26763913657038</v>
      </c>
      <c r="O50" s="142">
        <f t="shared" si="2"/>
        <v>99.625549267661</v>
      </c>
      <c r="P50" s="142">
        <f t="shared" si="2"/>
        <v>100.97304951413</v>
      </c>
      <c r="Q50" s="142">
        <f t="shared" si="2"/>
        <v>100.45633844724186</v>
      </c>
      <c r="R50" s="142">
        <f t="shared" si="2"/>
        <v>101.34399036487561</v>
      </c>
      <c r="S50" s="139">
        <v>2011</v>
      </c>
    </row>
    <row r="51" spans="1:19" s="53" customFormat="1" ht="10.199999999999999">
      <c r="A51" s="139">
        <v>2012</v>
      </c>
      <c r="B51" s="142">
        <f t="shared" si="1"/>
        <v>103.17364967661626</v>
      </c>
      <c r="C51" s="142">
        <f t="shared" si="2"/>
        <v>103.91664415557311</v>
      </c>
      <c r="D51" s="142">
        <f t="shared" si="2"/>
        <v>103.63149634993998</v>
      </c>
      <c r="E51" s="142">
        <f t="shared" si="2"/>
        <v>100.58818176816391</v>
      </c>
      <c r="F51" s="142">
        <f t="shared" si="2"/>
        <v>102.97233874201974</v>
      </c>
      <c r="G51" s="142">
        <f t="shared" si="2"/>
        <v>103.21404555561946</v>
      </c>
      <c r="H51" s="142">
        <f t="shared" si="2"/>
        <v>102.75008186865695</v>
      </c>
      <c r="I51" s="142">
        <f t="shared" si="2"/>
        <v>98.922517905526036</v>
      </c>
      <c r="J51" s="142">
        <f t="shared" si="2"/>
        <v>103.08804863734215</v>
      </c>
      <c r="K51" s="142">
        <f t="shared" si="2"/>
        <v>102.5565984918843</v>
      </c>
      <c r="L51" s="142">
        <f t="shared" si="2"/>
        <v>102.33088521802789</v>
      </c>
      <c r="M51" s="142">
        <f t="shared" si="2"/>
        <v>101.51908012083157</v>
      </c>
      <c r="N51" s="142">
        <f t="shared" si="2"/>
        <v>101.13404570188722</v>
      </c>
      <c r="O51" s="142">
        <f t="shared" si="2"/>
        <v>99.185491936927619</v>
      </c>
      <c r="P51" s="142">
        <f t="shared" si="2"/>
        <v>101.56931079005929</v>
      </c>
      <c r="Q51" s="142">
        <f t="shared" si="2"/>
        <v>100.5789127006116</v>
      </c>
      <c r="R51" s="142">
        <f t="shared" si="2"/>
        <v>102.61681219719159</v>
      </c>
      <c r="S51" s="139">
        <v>2012</v>
      </c>
    </row>
    <row r="52" spans="1:19" s="53" customFormat="1" ht="10.199999999999999">
      <c r="A52" s="139">
        <v>2013</v>
      </c>
      <c r="B52" s="142">
        <f t="shared" si="1"/>
        <v>104.48736431909693</v>
      </c>
      <c r="C52" s="142">
        <f t="shared" si="2"/>
        <v>105.38017660478852</v>
      </c>
      <c r="D52" s="142">
        <f t="shared" si="2"/>
        <v>105.86139978449678</v>
      </c>
      <c r="E52" s="142">
        <f t="shared" si="2"/>
        <v>100.56056611040339</v>
      </c>
      <c r="F52" s="142">
        <f t="shared" si="2"/>
        <v>103.5237754582209</v>
      </c>
      <c r="G52" s="142">
        <f t="shared" si="2"/>
        <v>104.97549248112099</v>
      </c>
      <c r="H52" s="142">
        <f t="shared" si="2"/>
        <v>103.32980713542186</v>
      </c>
      <c r="I52" s="142">
        <f t="shared" si="2"/>
        <v>98.97547685558861</v>
      </c>
      <c r="J52" s="142">
        <f t="shared" si="2"/>
        <v>104.17053117932207</v>
      </c>
      <c r="K52" s="142">
        <f t="shared" si="2"/>
        <v>103.20699767300981</v>
      </c>
      <c r="L52" s="142">
        <f t="shared" si="2"/>
        <v>103.04589625816203</v>
      </c>
      <c r="M52" s="142">
        <f t="shared" si="2"/>
        <v>100.88823078324458</v>
      </c>
      <c r="N52" s="142">
        <f t="shared" si="2"/>
        <v>101.81742717209912</v>
      </c>
      <c r="O52" s="142">
        <f t="shared" si="2"/>
        <v>98.796033159204271</v>
      </c>
      <c r="P52" s="142">
        <f t="shared" si="2"/>
        <v>102.23497583090273</v>
      </c>
      <c r="Q52" s="142">
        <f t="shared" si="2"/>
        <v>100.48415213006454</v>
      </c>
      <c r="R52" s="142">
        <f t="shared" si="2"/>
        <v>103.53379136670955</v>
      </c>
      <c r="S52" s="139">
        <v>2013</v>
      </c>
    </row>
    <row r="53" spans="1:19" s="53" customFormat="1" ht="10.199999999999999">
      <c r="A53" s="139">
        <v>2014</v>
      </c>
      <c r="B53" s="142">
        <f t="shared" si="1"/>
        <v>106.038996709511</v>
      </c>
      <c r="C53" s="142">
        <f t="shared" si="2"/>
        <v>106.90936570891429</v>
      </c>
      <c r="D53" s="142">
        <f t="shared" si="2"/>
        <v>108.0512303069037</v>
      </c>
      <c r="E53" s="142">
        <f t="shared" si="2"/>
        <v>101.00580246234325</v>
      </c>
      <c r="F53" s="142">
        <f t="shared" si="2"/>
        <v>104.75373676280905</v>
      </c>
      <c r="G53" s="142">
        <f t="shared" si="2"/>
        <v>106.4794666465661</v>
      </c>
      <c r="H53" s="142">
        <f t="shared" si="2"/>
        <v>104.74714834459637</v>
      </c>
      <c r="I53" s="142">
        <f t="shared" si="2"/>
        <v>99.385196098140597</v>
      </c>
      <c r="J53" s="142">
        <f t="shared" si="2"/>
        <v>105.64016830569889</v>
      </c>
      <c r="K53" s="142">
        <f t="shared" si="2"/>
        <v>103.95843157379774</v>
      </c>
      <c r="L53" s="142">
        <f t="shared" si="2"/>
        <v>104.10752027960469</v>
      </c>
      <c r="M53" s="142">
        <f t="shared" si="2"/>
        <v>101.20068973990706</v>
      </c>
      <c r="N53" s="142">
        <f t="shared" si="2"/>
        <v>102.69923372195871</v>
      </c>
      <c r="O53" s="142">
        <f t="shared" si="2"/>
        <v>98.295193244664375</v>
      </c>
      <c r="P53" s="142">
        <f t="shared" si="2"/>
        <v>103.23063613133812</v>
      </c>
      <c r="Q53" s="142">
        <f t="shared" si="2"/>
        <v>100.87580759399786</v>
      </c>
      <c r="R53" s="142">
        <f t="shared" si="2"/>
        <v>104.69164864642926</v>
      </c>
      <c r="S53" s="139">
        <v>2014</v>
      </c>
    </row>
    <row r="54" spans="1:19" s="53" customFormat="1" ht="9" customHeight="1">
      <c r="A54" s="139"/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39"/>
    </row>
    <row r="55" spans="1:19" s="53" customFormat="1" ht="13.5" customHeight="1">
      <c r="A55" s="139"/>
      <c r="B55" s="218" t="s">
        <v>4</v>
      </c>
      <c r="C55" s="218"/>
      <c r="D55" s="218"/>
      <c r="E55" s="218"/>
      <c r="F55" s="218"/>
      <c r="G55" s="218"/>
      <c r="H55" s="218"/>
      <c r="I55" s="218"/>
      <c r="J55" s="218"/>
      <c r="K55" s="218" t="s">
        <v>4</v>
      </c>
      <c r="L55" s="218"/>
      <c r="M55" s="218"/>
      <c r="N55" s="218"/>
      <c r="O55" s="218"/>
      <c r="P55" s="218"/>
      <c r="Q55" s="218"/>
      <c r="R55" s="218"/>
      <c r="S55" s="139"/>
    </row>
    <row r="56" spans="1:19" s="53" customFormat="1" ht="10.199999999999999">
      <c r="A56" s="139">
        <v>2000</v>
      </c>
      <c r="B56" s="159">
        <f t="shared" ref="B56:B70" si="4">B6/$R6*100</f>
        <v>13.78542954178498</v>
      </c>
      <c r="C56" s="159">
        <f t="shared" ref="C56:R70" si="5">C6/$R6*100</f>
        <v>15.738962195868828</v>
      </c>
      <c r="D56" s="159">
        <f t="shared" si="5"/>
        <v>4.0235510272256549</v>
      </c>
      <c r="E56" s="159">
        <f t="shared" si="5"/>
        <v>2.7317465619954344</v>
      </c>
      <c r="F56" s="159">
        <f t="shared" si="5"/>
        <v>1.0174795390011693</v>
      </c>
      <c r="G56" s="159">
        <f t="shared" si="5"/>
        <v>2.6398530148655421</v>
      </c>
      <c r="H56" s="159">
        <f t="shared" si="5"/>
        <v>7.8041089026223478</v>
      </c>
      <c r="I56" s="159">
        <f t="shared" si="5"/>
        <v>1.9643895106063138</v>
      </c>
      <c r="J56" s="159">
        <f t="shared" si="5"/>
        <v>8.9698986693391234</v>
      </c>
      <c r="K56" s="159">
        <f t="shared" si="5"/>
        <v>21.836437280775012</v>
      </c>
      <c r="L56" s="159">
        <f t="shared" si="5"/>
        <v>4.489827960581259</v>
      </c>
      <c r="M56" s="159">
        <f t="shared" si="5"/>
        <v>1.3197984522019932</v>
      </c>
      <c r="N56" s="159">
        <f t="shared" si="5"/>
        <v>5.0474054896720668</v>
      </c>
      <c r="O56" s="159">
        <f t="shared" si="5"/>
        <v>2.7434691832303324</v>
      </c>
      <c r="P56" s="159">
        <f t="shared" si="5"/>
        <v>3.1627804687934971</v>
      </c>
      <c r="Q56" s="159">
        <f t="shared" si="5"/>
        <v>2.7248622014364456</v>
      </c>
      <c r="R56" s="143">
        <f t="shared" si="5"/>
        <v>100</v>
      </c>
      <c r="S56" s="139">
        <v>2000</v>
      </c>
    </row>
    <row r="57" spans="1:19" s="53" customFormat="1" ht="10.199999999999999">
      <c r="A57" s="139">
        <v>2001</v>
      </c>
      <c r="B57" s="159">
        <f t="shared" si="4"/>
        <v>13.949585160767663</v>
      </c>
      <c r="C57" s="159">
        <f t="shared" ref="C57:Q57" si="6">C7/$R7*100</f>
        <v>15.926851412129508</v>
      </c>
      <c r="D57" s="159">
        <f t="shared" si="6"/>
        <v>3.978202083973517</v>
      </c>
      <c r="E57" s="159">
        <f t="shared" si="6"/>
        <v>2.6607034109003549</v>
      </c>
      <c r="F57" s="159">
        <f t="shared" si="6"/>
        <v>1.0219459731262397</v>
      </c>
      <c r="G57" s="159">
        <f t="shared" si="6"/>
        <v>2.6627035785121658</v>
      </c>
      <c r="H57" s="159">
        <f t="shared" si="6"/>
        <v>7.8546330698103199</v>
      </c>
      <c r="I57" s="159">
        <f t="shared" si="6"/>
        <v>1.9132608877838926</v>
      </c>
      <c r="J57" s="159">
        <f t="shared" si="6"/>
        <v>8.953781043104172</v>
      </c>
      <c r="K57" s="159">
        <f t="shared" si="6"/>
        <v>21.800044696482946</v>
      </c>
      <c r="L57" s="159">
        <f t="shared" si="6"/>
        <v>4.5066597759588793</v>
      </c>
      <c r="M57" s="159">
        <f t="shared" si="6"/>
        <v>1.322163868480599</v>
      </c>
      <c r="N57" s="159">
        <f t="shared" si="6"/>
        <v>4.9413805626169784</v>
      </c>
      <c r="O57" s="159">
        <f t="shared" si="6"/>
        <v>2.6698885381456545</v>
      </c>
      <c r="P57" s="159">
        <f t="shared" si="6"/>
        <v>3.171642875101266</v>
      </c>
      <c r="Q57" s="159">
        <f t="shared" si="6"/>
        <v>2.6665530631058467</v>
      </c>
      <c r="R57" s="143">
        <f t="shared" si="5"/>
        <v>100</v>
      </c>
      <c r="S57" s="139">
        <v>2001</v>
      </c>
    </row>
    <row r="58" spans="1:19" s="53" customFormat="1" ht="10.199999999999999">
      <c r="A58" s="139">
        <v>2002</v>
      </c>
      <c r="B58" s="159">
        <f t="shared" si="4"/>
        <v>14.033975260050605</v>
      </c>
      <c r="C58" s="159">
        <f t="shared" si="5"/>
        <v>15.985791397244869</v>
      </c>
      <c r="D58" s="159">
        <f t="shared" si="5"/>
        <v>3.9207084621872363</v>
      </c>
      <c r="E58" s="159">
        <f t="shared" si="5"/>
        <v>2.618692718583076</v>
      </c>
      <c r="F58" s="159">
        <f t="shared" si="5"/>
        <v>1.0231965139162216</v>
      </c>
      <c r="G58" s="159">
        <f t="shared" si="5"/>
        <v>2.6519201574360416</v>
      </c>
      <c r="H58" s="159">
        <f t="shared" si="5"/>
        <v>7.8700787180208049</v>
      </c>
      <c r="I58" s="159">
        <f t="shared" si="5"/>
        <v>1.888743323025021</v>
      </c>
      <c r="J58" s="159">
        <f t="shared" si="5"/>
        <v>9.0019257801518133</v>
      </c>
      <c r="K58" s="159">
        <f t="shared" si="5"/>
        <v>21.817427607534441</v>
      </c>
      <c r="L58" s="159">
        <f t="shared" si="5"/>
        <v>4.553629463030644</v>
      </c>
      <c r="M58" s="159">
        <f t="shared" si="5"/>
        <v>1.3236182175991005</v>
      </c>
      <c r="N58" s="159">
        <f t="shared" si="5"/>
        <v>4.8999409614843978</v>
      </c>
      <c r="O58" s="159">
        <f t="shared" si="5"/>
        <v>2.6280489176272139</v>
      </c>
      <c r="P58" s="159">
        <f t="shared" si="5"/>
        <v>3.1616277762159117</v>
      </c>
      <c r="Q58" s="159">
        <f t="shared" si="5"/>
        <v>2.6206747258926062</v>
      </c>
      <c r="R58" s="143">
        <f t="shared" si="5"/>
        <v>100</v>
      </c>
      <c r="S58" s="139">
        <v>2002</v>
      </c>
    </row>
    <row r="59" spans="1:19" s="53" customFormat="1" ht="10.199999999999999">
      <c r="A59" s="139">
        <v>2003</v>
      </c>
      <c r="B59" s="159">
        <f t="shared" si="4"/>
        <v>14.067478191459035</v>
      </c>
      <c r="C59" s="159">
        <f t="shared" si="5"/>
        <v>15.982732766976451</v>
      </c>
      <c r="D59" s="159">
        <f t="shared" si="5"/>
        <v>3.8843377615599519</v>
      </c>
      <c r="E59" s="159">
        <f t="shared" si="5"/>
        <v>2.6043217971378074</v>
      </c>
      <c r="F59" s="159">
        <f t="shared" si="5"/>
        <v>1.0249273048634471</v>
      </c>
      <c r="G59" s="159">
        <f t="shared" si="5"/>
        <v>2.6514881122070815</v>
      </c>
      <c r="H59" s="159">
        <f t="shared" si="5"/>
        <v>7.847910371172814</v>
      </c>
      <c r="I59" s="159">
        <f t="shared" si="5"/>
        <v>1.8687952562859913</v>
      </c>
      <c r="J59" s="159">
        <f t="shared" si="5"/>
        <v>9.0570357489024467</v>
      </c>
      <c r="K59" s="159">
        <f t="shared" si="5"/>
        <v>21.832815439876846</v>
      </c>
      <c r="L59" s="159">
        <f t="shared" si="5"/>
        <v>4.5732938023832599</v>
      </c>
      <c r="M59" s="159">
        <f t="shared" si="5"/>
        <v>1.3267660641997834</v>
      </c>
      <c r="N59" s="159">
        <f t="shared" si="5"/>
        <v>4.9148982268088259</v>
      </c>
      <c r="O59" s="159">
        <f t="shared" si="5"/>
        <v>2.6214949541022863</v>
      </c>
      <c r="P59" s="159">
        <f t="shared" si="5"/>
        <v>3.1525229488568334</v>
      </c>
      <c r="Q59" s="159">
        <f t="shared" si="5"/>
        <v>2.5891812532071383</v>
      </c>
      <c r="R59" s="143">
        <f t="shared" si="5"/>
        <v>100</v>
      </c>
      <c r="S59" s="139">
        <v>2003</v>
      </c>
    </row>
    <row r="60" spans="1:19" s="53" customFormat="1" ht="10.199999999999999">
      <c r="A60" s="139">
        <v>2004</v>
      </c>
      <c r="B60" s="159">
        <f t="shared" si="4"/>
        <v>14.07255337951481</v>
      </c>
      <c r="C60" s="159">
        <f t="shared" si="5"/>
        <v>15.94101884318253</v>
      </c>
      <c r="D60" s="159">
        <f t="shared" si="5"/>
        <v>3.8721742352974715</v>
      </c>
      <c r="E60" s="159">
        <f t="shared" si="5"/>
        <v>2.5954816271843555</v>
      </c>
      <c r="F60" s="159">
        <f t="shared" si="5"/>
        <v>1.0198095726788106</v>
      </c>
      <c r="G60" s="159">
        <f t="shared" si="5"/>
        <v>2.6570569286467687</v>
      </c>
      <c r="H60" s="159">
        <f t="shared" si="5"/>
        <v>7.8385729353744411</v>
      </c>
      <c r="I60" s="159">
        <f t="shared" si="5"/>
        <v>1.8545226488782465</v>
      </c>
      <c r="J60" s="159">
        <f t="shared" si="5"/>
        <v>9.0866244761823314</v>
      </c>
      <c r="K60" s="159">
        <f t="shared" si="5"/>
        <v>21.882989822971009</v>
      </c>
      <c r="L60" s="159">
        <f t="shared" si="5"/>
        <v>4.6134211351520857</v>
      </c>
      <c r="M60" s="159">
        <f t="shared" si="5"/>
        <v>1.3294307135323127</v>
      </c>
      <c r="N60" s="159">
        <f t="shared" si="5"/>
        <v>4.887827475127569</v>
      </c>
      <c r="O60" s="159">
        <f t="shared" si="5"/>
        <v>2.6028136491918241</v>
      </c>
      <c r="P60" s="159">
        <f t="shared" si="5"/>
        <v>3.1460275378431537</v>
      </c>
      <c r="Q60" s="159">
        <f t="shared" si="5"/>
        <v>2.5996750192422819</v>
      </c>
      <c r="R60" s="143">
        <f t="shared" si="5"/>
        <v>100</v>
      </c>
      <c r="S60" s="139">
        <v>2004</v>
      </c>
    </row>
    <row r="61" spans="1:19" s="53" customFormat="1" ht="10.199999999999999">
      <c r="A61" s="139">
        <v>2005</v>
      </c>
      <c r="B61" s="159">
        <f t="shared" si="4"/>
        <v>14.128055905602016</v>
      </c>
      <c r="C61" s="159">
        <f t="shared" si="5"/>
        <v>16.04013346316875</v>
      </c>
      <c r="D61" s="159">
        <f t="shared" si="5"/>
        <v>3.8583801122694465</v>
      </c>
      <c r="E61" s="159">
        <f t="shared" si="5"/>
        <v>2.5615591705808223</v>
      </c>
      <c r="F61" s="159">
        <f t="shared" si="5"/>
        <v>1.0139964486195441</v>
      </c>
      <c r="G61" s="159">
        <f t="shared" si="5"/>
        <v>2.6912733417344481</v>
      </c>
      <c r="H61" s="159">
        <f t="shared" si="5"/>
        <v>7.830235422156032</v>
      </c>
      <c r="I61" s="159">
        <f t="shared" si="5"/>
        <v>1.8450108832626873</v>
      </c>
      <c r="J61" s="159">
        <f t="shared" si="5"/>
        <v>9.062094741665712</v>
      </c>
      <c r="K61" s="159">
        <f t="shared" si="5"/>
        <v>21.87769217550693</v>
      </c>
      <c r="L61" s="159">
        <f t="shared" si="5"/>
        <v>4.6348121205178137</v>
      </c>
      <c r="M61" s="159">
        <f t="shared" si="5"/>
        <v>1.3355997250544163</v>
      </c>
      <c r="N61" s="159">
        <f t="shared" si="5"/>
        <v>4.8287146293962646</v>
      </c>
      <c r="O61" s="159">
        <f t="shared" si="5"/>
        <v>2.5656174819566964</v>
      </c>
      <c r="P61" s="159">
        <f t="shared" si="5"/>
        <v>3.1440056134723338</v>
      </c>
      <c r="Q61" s="159">
        <f t="shared" si="5"/>
        <v>2.5828187650360865</v>
      </c>
      <c r="R61" s="143">
        <f t="shared" si="5"/>
        <v>100</v>
      </c>
      <c r="S61" s="139">
        <v>2005</v>
      </c>
    </row>
    <row r="62" spans="1:19" s="53" customFormat="1" ht="10.199999999999999">
      <c r="A62" s="139">
        <v>2006</v>
      </c>
      <c r="B62" s="159">
        <f t="shared" si="4"/>
        <v>14.115706076467912</v>
      </c>
      <c r="C62" s="159">
        <f t="shared" si="5"/>
        <v>16.081232931269916</v>
      </c>
      <c r="D62" s="159">
        <f t="shared" si="5"/>
        <v>3.8865725989986348</v>
      </c>
      <c r="E62" s="159">
        <f t="shared" si="5"/>
        <v>2.5570038689121528</v>
      </c>
      <c r="F62" s="159">
        <f t="shared" si="5"/>
        <v>1.0215890987710514</v>
      </c>
      <c r="G62" s="159">
        <f t="shared" si="5"/>
        <v>2.6923702776513427</v>
      </c>
      <c r="H62" s="159">
        <f t="shared" si="5"/>
        <v>7.8137858443331822</v>
      </c>
      <c r="I62" s="159">
        <f t="shared" si="5"/>
        <v>1.8460941055985434</v>
      </c>
      <c r="J62" s="159">
        <f t="shared" si="5"/>
        <v>9.0569811106053706</v>
      </c>
      <c r="K62" s="159">
        <f t="shared" si="5"/>
        <v>21.823657259899864</v>
      </c>
      <c r="L62" s="159">
        <f t="shared" si="5"/>
        <v>4.6320835229858899</v>
      </c>
      <c r="M62" s="159">
        <f t="shared" si="5"/>
        <v>1.3240526854802002</v>
      </c>
      <c r="N62" s="159">
        <f t="shared" si="5"/>
        <v>4.8425039827036871</v>
      </c>
      <c r="O62" s="159">
        <f t="shared" si="5"/>
        <v>2.5742176832043695</v>
      </c>
      <c r="P62" s="159">
        <f t="shared" si="5"/>
        <v>3.150005689576695</v>
      </c>
      <c r="Q62" s="159">
        <f t="shared" si="5"/>
        <v>2.5821432635411923</v>
      </c>
      <c r="R62" s="143">
        <f t="shared" si="5"/>
        <v>100</v>
      </c>
      <c r="S62" s="139">
        <v>2006</v>
      </c>
    </row>
    <row r="63" spans="1:19" s="53" customFormat="1" ht="10.199999999999999">
      <c r="A63" s="139">
        <v>2007</v>
      </c>
      <c r="B63" s="159">
        <f t="shared" si="4"/>
        <v>14.116026034974022</v>
      </c>
      <c r="C63" s="159">
        <f t="shared" si="5"/>
        <v>16.109908374769539</v>
      </c>
      <c r="D63" s="159">
        <f t="shared" si="5"/>
        <v>3.9037180848092072</v>
      </c>
      <c r="E63" s="159">
        <f t="shared" si="5"/>
        <v>2.5649812838706074</v>
      </c>
      <c r="F63" s="159">
        <f t="shared" si="5"/>
        <v>1.0246047265210347</v>
      </c>
      <c r="G63" s="159">
        <f t="shared" si="5"/>
        <v>2.6992541482764398</v>
      </c>
      <c r="H63" s="159">
        <f t="shared" si="5"/>
        <v>7.8040588859712834</v>
      </c>
      <c r="I63" s="159">
        <f t="shared" si="5"/>
        <v>1.8489496619922898</v>
      </c>
      <c r="J63" s="159">
        <f t="shared" si="5"/>
        <v>9.0562740935247792</v>
      </c>
      <c r="K63" s="159">
        <f t="shared" si="5"/>
        <v>21.788711659869268</v>
      </c>
      <c r="L63" s="159">
        <f t="shared" si="5"/>
        <v>4.6368540141907371</v>
      </c>
      <c r="M63" s="159">
        <f t="shared" si="5"/>
        <v>1.311226884183474</v>
      </c>
      <c r="N63" s="159">
        <f t="shared" si="5"/>
        <v>4.8412537013240966</v>
      </c>
      <c r="O63" s="159">
        <f t="shared" si="5"/>
        <v>2.5699815632158218</v>
      </c>
      <c r="P63" s="159">
        <f t="shared" si="5"/>
        <v>3.1431225208112181</v>
      </c>
      <c r="Q63" s="159">
        <f t="shared" si="5"/>
        <v>2.5810743616961842</v>
      </c>
      <c r="R63" s="143">
        <f t="shared" si="5"/>
        <v>100</v>
      </c>
      <c r="S63" s="139">
        <v>2007</v>
      </c>
    </row>
    <row r="64" spans="1:19" s="53" customFormat="1" ht="10.199999999999999">
      <c r="A64" s="139">
        <v>2008</v>
      </c>
      <c r="B64" s="159">
        <f t="shared" si="4"/>
        <v>14.147022254009297</v>
      </c>
      <c r="C64" s="159">
        <f t="shared" si="5"/>
        <v>16.136951558330811</v>
      </c>
      <c r="D64" s="159">
        <f t="shared" si="5"/>
        <v>3.9226253679201162</v>
      </c>
      <c r="E64" s="159">
        <f t="shared" si="5"/>
        <v>2.5576541138282947</v>
      </c>
      <c r="F64" s="159">
        <f t="shared" si="5"/>
        <v>1.0228344290705031</v>
      </c>
      <c r="G64" s="159">
        <f t="shared" si="5"/>
        <v>2.7235441366599731</v>
      </c>
      <c r="H64" s="159">
        <f t="shared" si="5"/>
        <v>7.7984870574643077</v>
      </c>
      <c r="I64" s="159">
        <f t="shared" si="5"/>
        <v>1.8357439551068686</v>
      </c>
      <c r="J64" s="159">
        <f t="shared" si="5"/>
        <v>9.0634940720160628</v>
      </c>
      <c r="K64" s="159">
        <f t="shared" si="5"/>
        <v>21.785285946139243</v>
      </c>
      <c r="L64" s="159">
        <f t="shared" si="5"/>
        <v>4.6370230792506808</v>
      </c>
      <c r="M64" s="159">
        <f t="shared" si="5"/>
        <v>1.30244821610321</v>
      </c>
      <c r="N64" s="159">
        <f t="shared" si="5"/>
        <v>4.8093692405028472</v>
      </c>
      <c r="O64" s="159">
        <f t="shared" si="5"/>
        <v>2.5596209391246938</v>
      </c>
      <c r="P64" s="159">
        <f t="shared" si="5"/>
        <v>3.1349874838390233</v>
      </c>
      <c r="Q64" s="159">
        <f t="shared" si="5"/>
        <v>2.5629081506340601</v>
      </c>
      <c r="R64" s="143">
        <f t="shared" si="5"/>
        <v>100</v>
      </c>
      <c r="S64" s="139">
        <v>2008</v>
      </c>
    </row>
    <row r="65" spans="1:19" s="53" customFormat="1" ht="10.199999999999999">
      <c r="A65" s="139">
        <v>2009</v>
      </c>
      <c r="B65" s="159">
        <f t="shared" si="4"/>
        <v>14.047040404317851</v>
      </c>
      <c r="C65" s="159">
        <f t="shared" si="5"/>
        <v>16.182539072156455</v>
      </c>
      <c r="D65" s="159">
        <f t="shared" si="5"/>
        <v>3.9704205235256951</v>
      </c>
      <c r="E65" s="159">
        <f t="shared" si="5"/>
        <v>2.5818523910237041</v>
      </c>
      <c r="F65" s="159">
        <f t="shared" si="5"/>
        <v>1.0166369104842476</v>
      </c>
      <c r="G65" s="159">
        <f t="shared" si="5"/>
        <v>2.7580053286455901</v>
      </c>
      <c r="H65" s="159">
        <f t="shared" si="5"/>
        <v>7.7906281759002383</v>
      </c>
      <c r="I65" s="159">
        <f t="shared" si="5"/>
        <v>1.8420963001620569</v>
      </c>
      <c r="J65" s="159">
        <f t="shared" si="5"/>
        <v>9.1337819650067296</v>
      </c>
      <c r="K65" s="159">
        <f t="shared" si="5"/>
        <v>21.738401955667864</v>
      </c>
      <c r="L65" s="159">
        <f t="shared" si="5"/>
        <v>4.6378031697201081</v>
      </c>
      <c r="M65" s="159">
        <f t="shared" si="5"/>
        <v>1.2906034553794601</v>
      </c>
      <c r="N65" s="159">
        <f t="shared" si="5"/>
        <v>4.7729337764715583</v>
      </c>
      <c r="O65" s="159">
        <f t="shared" si="5"/>
        <v>2.5557310407339249</v>
      </c>
      <c r="P65" s="159">
        <f t="shared" si="5"/>
        <v>3.1471475265745599</v>
      </c>
      <c r="Q65" s="159">
        <f t="shared" si="5"/>
        <v>2.5343780042299557</v>
      </c>
      <c r="R65" s="143">
        <f t="shared" si="5"/>
        <v>100</v>
      </c>
      <c r="S65" s="139">
        <v>2009</v>
      </c>
    </row>
    <row r="66" spans="1:19" s="53" customFormat="1" ht="10.199999999999999">
      <c r="A66" s="139">
        <v>2010</v>
      </c>
      <c r="B66" s="159">
        <f t="shared" si="4"/>
        <v>14.011978211480031</v>
      </c>
      <c r="C66" s="159">
        <f t="shared" si="5"/>
        <v>16.263419374264366</v>
      </c>
      <c r="D66" s="159">
        <f t="shared" si="5"/>
        <v>3.9959461308953546</v>
      </c>
      <c r="E66" s="159">
        <f t="shared" si="5"/>
        <v>2.587019954561629</v>
      </c>
      <c r="F66" s="159">
        <f t="shared" si="5"/>
        <v>1.0101442531409959</v>
      </c>
      <c r="G66" s="159">
        <f t="shared" si="5"/>
        <v>2.759866422138888</v>
      </c>
      <c r="H66" s="159">
        <f t="shared" si="5"/>
        <v>7.7652013248296052</v>
      </c>
      <c r="I66" s="159">
        <f t="shared" si="5"/>
        <v>1.8245257712205403</v>
      </c>
      <c r="J66" s="159">
        <f t="shared" si="5"/>
        <v>9.1459803465360086</v>
      </c>
      <c r="K66" s="159">
        <f t="shared" si="5"/>
        <v>21.698130457394686</v>
      </c>
      <c r="L66" s="159">
        <f t="shared" si="5"/>
        <v>4.6364109161579936</v>
      </c>
      <c r="M66" s="159">
        <f t="shared" si="5"/>
        <v>1.2921523006596776</v>
      </c>
      <c r="N66" s="159">
        <f t="shared" si="5"/>
        <v>4.7813073111980948</v>
      </c>
      <c r="O66" s="159">
        <f t="shared" si="5"/>
        <v>2.5533982974297209</v>
      </c>
      <c r="P66" s="159">
        <f t="shared" si="5"/>
        <v>3.1354419292146831</v>
      </c>
      <c r="Q66" s="159">
        <f t="shared" si="5"/>
        <v>2.5390769988777269</v>
      </c>
      <c r="R66" s="143">
        <f t="shared" si="5"/>
        <v>100</v>
      </c>
      <c r="S66" s="139">
        <v>2010</v>
      </c>
    </row>
    <row r="67" spans="1:19" s="53" customFormat="1" ht="10.199999999999999">
      <c r="A67" s="139">
        <v>2011</v>
      </c>
      <c r="B67" s="159">
        <f t="shared" si="4"/>
        <v>14.046575194468453</v>
      </c>
      <c r="C67" s="159">
        <f t="shared" si="5"/>
        <v>16.368766205704407</v>
      </c>
      <c r="D67" s="159">
        <f t="shared" si="5"/>
        <v>3.9876404494382025</v>
      </c>
      <c r="E67" s="159">
        <f t="shared" si="5"/>
        <v>2.5589401469317199</v>
      </c>
      <c r="F67" s="159">
        <f t="shared" si="5"/>
        <v>1.010531006914434</v>
      </c>
      <c r="G67" s="159">
        <f t="shared" si="5"/>
        <v>2.7566821521175457</v>
      </c>
      <c r="H67" s="159">
        <f t="shared" si="5"/>
        <v>7.7742815471045805</v>
      </c>
      <c r="I67" s="159">
        <f t="shared" si="5"/>
        <v>1.7844803370786519</v>
      </c>
      <c r="J67" s="159">
        <f t="shared" si="5"/>
        <v>9.1784383102852196</v>
      </c>
      <c r="K67" s="159">
        <f t="shared" si="5"/>
        <v>21.725648228176318</v>
      </c>
      <c r="L67" s="159">
        <f t="shared" si="5"/>
        <v>4.6341103068280036</v>
      </c>
      <c r="M67" s="159">
        <f t="shared" si="5"/>
        <v>1.2924751512532413</v>
      </c>
      <c r="N67" s="159">
        <f t="shared" si="5"/>
        <v>4.7305261452031111</v>
      </c>
      <c r="O67" s="159">
        <f t="shared" si="5"/>
        <v>2.5101015557476232</v>
      </c>
      <c r="P67" s="159">
        <f t="shared" si="5"/>
        <v>3.1239655358686256</v>
      </c>
      <c r="Q67" s="159">
        <f t="shared" si="5"/>
        <v>2.5168377268798614</v>
      </c>
      <c r="R67" s="143">
        <f t="shared" si="5"/>
        <v>100</v>
      </c>
      <c r="S67" s="139">
        <v>2011</v>
      </c>
    </row>
    <row r="68" spans="1:19" s="53" customFormat="1" ht="10.199999999999999">
      <c r="A68" s="139">
        <v>2012</v>
      </c>
      <c r="B68" s="159">
        <f t="shared" si="4"/>
        <v>14.088012483661874</v>
      </c>
      <c r="C68" s="159">
        <f t="shared" si="5"/>
        <v>16.469425698204805</v>
      </c>
      <c r="D68" s="159">
        <f t="shared" si="5"/>
        <v>4.0354584011309989</v>
      </c>
      <c r="E68" s="159">
        <f t="shared" si="5"/>
        <v>2.5358771906425885</v>
      </c>
      <c r="F68" s="159">
        <f t="shared" si="5"/>
        <v>1.0136440022406572</v>
      </c>
      <c r="G68" s="159">
        <f t="shared" si="5"/>
        <v>2.7759289391554853</v>
      </c>
      <c r="H68" s="159">
        <f t="shared" si="5"/>
        <v>7.7752860839179494</v>
      </c>
      <c r="I68" s="159">
        <f t="shared" si="5"/>
        <v>1.7588412601029633</v>
      </c>
      <c r="J68" s="159">
        <f t="shared" si="5"/>
        <v>9.1879804742724538</v>
      </c>
      <c r="K68" s="159">
        <f t="shared" si="5"/>
        <v>21.685398383525833</v>
      </c>
      <c r="L68" s="159">
        <f t="shared" si="5"/>
        <v>4.6234922243858199</v>
      </c>
      <c r="M68" s="159">
        <f t="shared" si="5"/>
        <v>1.278329643362053</v>
      </c>
      <c r="N68" s="159">
        <f t="shared" si="5"/>
        <v>4.7122195844114279</v>
      </c>
      <c r="O68" s="159">
        <f t="shared" si="5"/>
        <v>2.4680172850702875</v>
      </c>
      <c r="P68" s="159">
        <f t="shared" si="5"/>
        <v>3.1034356744645093</v>
      </c>
      <c r="Q68" s="159">
        <f t="shared" si="5"/>
        <v>2.4886526714502919</v>
      </c>
      <c r="R68" s="143">
        <f t="shared" si="5"/>
        <v>100</v>
      </c>
      <c r="S68" s="139">
        <v>2012</v>
      </c>
    </row>
    <row r="69" spans="1:19" s="53" customFormat="1" ht="10.199999999999999">
      <c r="A69" s="139">
        <v>2013</v>
      </c>
      <c r="B69" s="159">
        <f t="shared" si="4"/>
        <v>14.141032148900168</v>
      </c>
      <c r="C69" s="159">
        <f t="shared" si="5"/>
        <v>16.553455478003386</v>
      </c>
      <c r="D69" s="159">
        <f t="shared" si="5"/>
        <v>4.0857815143824023</v>
      </c>
      <c r="E69" s="159">
        <f t="shared" si="5"/>
        <v>2.5127273688663281</v>
      </c>
      <c r="F69" s="159">
        <f t="shared" si="5"/>
        <v>1.0100465313028766</v>
      </c>
      <c r="G69" s="159">
        <f t="shared" si="5"/>
        <v>2.7982973773265654</v>
      </c>
      <c r="H69" s="159">
        <f t="shared" si="5"/>
        <v>7.7499021785109976</v>
      </c>
      <c r="I69" s="159">
        <f t="shared" si="5"/>
        <v>1.7441968062605753</v>
      </c>
      <c r="J69" s="159">
        <f t="shared" si="5"/>
        <v>9.2022287436548229</v>
      </c>
      <c r="K69" s="159">
        <f t="shared" si="5"/>
        <v>21.629642554991541</v>
      </c>
      <c r="L69" s="159">
        <f t="shared" si="5"/>
        <v>4.6145621827411167</v>
      </c>
      <c r="M69" s="159">
        <f t="shared" si="5"/>
        <v>1.2591344120135364</v>
      </c>
      <c r="N69" s="159">
        <f t="shared" si="5"/>
        <v>4.7020436759729272</v>
      </c>
      <c r="O69" s="159">
        <f t="shared" si="5"/>
        <v>2.4365535109983081</v>
      </c>
      <c r="P69" s="159">
        <f t="shared" si="5"/>
        <v>3.0961082910321487</v>
      </c>
      <c r="Q69" s="159">
        <f t="shared" si="5"/>
        <v>2.4642872250423014</v>
      </c>
      <c r="R69" s="143">
        <f t="shared" si="5"/>
        <v>100</v>
      </c>
      <c r="S69" s="139">
        <v>2013</v>
      </c>
    </row>
    <row r="70" spans="1:19" s="53" customFormat="1" ht="10.199999999999999">
      <c r="A70" s="139">
        <v>2014</v>
      </c>
      <c r="B70" s="159">
        <f t="shared" si="4"/>
        <v>14.192307893429549</v>
      </c>
      <c r="C70" s="159">
        <f t="shared" si="5"/>
        <v>16.607932648312289</v>
      </c>
      <c r="D70" s="159">
        <f t="shared" si="5"/>
        <v>4.1241770596386642</v>
      </c>
      <c r="E70" s="159">
        <f t="shared" si="5"/>
        <v>2.4959395508144429</v>
      </c>
      <c r="F70" s="159">
        <f t="shared" si="5"/>
        <v>1.0107433262739562</v>
      </c>
      <c r="G70" s="159">
        <f t="shared" si="5"/>
        <v>2.8069966271864462</v>
      </c>
      <c r="H70" s="159">
        <f t="shared" si="5"/>
        <v>7.7693178549951627</v>
      </c>
      <c r="I70" s="159">
        <f t="shared" si="5"/>
        <v>1.7320469579313411</v>
      </c>
      <c r="J70" s="159">
        <f t="shared" si="5"/>
        <v>9.2288440923471118</v>
      </c>
      <c r="K70" s="159">
        <f t="shared" si="5"/>
        <v>21.546165712343456</v>
      </c>
      <c r="L70" s="159">
        <f t="shared" si="5"/>
        <v>4.610542003294376</v>
      </c>
      <c r="M70" s="159">
        <f t="shared" si="5"/>
        <v>1.2490652861662352</v>
      </c>
      <c r="N70" s="159">
        <f t="shared" si="5"/>
        <v>4.6903129657228018</v>
      </c>
      <c r="O70" s="159">
        <f t="shared" si="5"/>
        <v>2.3973906450179099</v>
      </c>
      <c r="P70" s="159">
        <f t="shared" si="5"/>
        <v>3.0916856224017573</v>
      </c>
      <c r="Q70" s="159">
        <f t="shared" si="5"/>
        <v>2.4465317541245066</v>
      </c>
      <c r="R70" s="143">
        <f t="shared" si="5"/>
        <v>100</v>
      </c>
      <c r="S70" s="139">
        <v>2014</v>
      </c>
    </row>
    <row r="71" spans="1:19" s="53" customFormat="1" ht="9" customHeight="1">
      <c r="A71" s="13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43"/>
      <c r="S71" s="139"/>
    </row>
    <row r="72" spans="1:19" s="7" customFormat="1" ht="13.5" customHeight="1">
      <c r="A72" s="119"/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19"/>
    </row>
    <row r="73" spans="1:19" s="7" customFormat="1" ht="9" customHeight="1">
      <c r="A73" s="11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19"/>
    </row>
    <row r="74" spans="1:19" s="7" customFormat="1" ht="9" customHeight="1">
      <c r="A74" s="119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19"/>
    </row>
    <row r="75" spans="1:19" s="7" customFormat="1" ht="9" customHeight="1">
      <c r="A75" s="119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19"/>
    </row>
    <row r="76" spans="1:19" s="7" customFormat="1" ht="9" customHeight="1">
      <c r="A76" s="119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19"/>
    </row>
    <row r="77" spans="1:19" s="7" customFormat="1" ht="9" customHeight="1">
      <c r="A77" s="119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19"/>
    </row>
    <row r="78" spans="1:19" s="7" customFormat="1" ht="9" customHeight="1">
      <c r="A78" s="119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19"/>
    </row>
    <row r="79" spans="1:19" s="48" customFormat="1" ht="9" customHeight="1">
      <c r="A79" s="119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19"/>
    </row>
    <row r="80" spans="1:19" s="48" customFormat="1" ht="9" customHeight="1">
      <c r="A80" s="119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19"/>
    </row>
    <row r="81" spans="1:19" s="48" customFormat="1" ht="9" customHeight="1">
      <c r="A81" s="119"/>
      <c r="B81" s="52"/>
      <c r="C81" s="52"/>
      <c r="D81" s="52"/>
      <c r="E81" s="52"/>
      <c r="F81" s="52"/>
      <c r="G81" s="52"/>
      <c r="H81" s="52"/>
      <c r="I81" s="52"/>
      <c r="J81" s="52"/>
      <c r="S81" s="119"/>
    </row>
    <row r="82" spans="1:19" s="48" customFormat="1" ht="9" customHeight="1">
      <c r="A82" s="119"/>
      <c r="B82" s="52"/>
      <c r="C82" s="52"/>
      <c r="D82" s="52"/>
      <c r="E82" s="52"/>
      <c r="F82" s="52"/>
      <c r="G82" s="52"/>
      <c r="H82" s="52"/>
      <c r="I82" s="52"/>
      <c r="J82" s="52"/>
      <c r="S82" s="119"/>
    </row>
    <row r="83" spans="1:19" s="48" customFormat="1" ht="9" customHeight="1">
      <c r="A83" s="119"/>
      <c r="B83" s="52"/>
      <c r="C83" s="52"/>
      <c r="D83" s="52"/>
      <c r="E83" s="52"/>
      <c r="F83" s="52"/>
      <c r="G83" s="52"/>
      <c r="H83" s="52"/>
      <c r="I83" s="52"/>
      <c r="J83" s="52"/>
      <c r="S83" s="119"/>
    </row>
    <row r="84" spans="1:19" s="48" customFormat="1" ht="9" customHeight="1">
      <c r="A84" s="119"/>
      <c r="B84" s="52"/>
      <c r="C84" s="52"/>
      <c r="D84" s="52"/>
      <c r="E84" s="52"/>
      <c r="F84" s="52"/>
      <c r="G84" s="52"/>
      <c r="H84" s="52"/>
      <c r="I84" s="52"/>
      <c r="J84" s="52"/>
      <c r="S84" s="119"/>
    </row>
    <row r="85" spans="1:19" s="48" customFormat="1" ht="12" customHeight="1">
      <c r="A85" s="119"/>
      <c r="B85" s="52"/>
      <c r="C85" s="52"/>
      <c r="D85" s="52"/>
      <c r="E85" s="52"/>
      <c r="F85" s="52"/>
      <c r="G85" s="52"/>
      <c r="H85" s="52"/>
      <c r="I85" s="52"/>
      <c r="J85" s="52"/>
      <c r="S85" s="119"/>
    </row>
    <row r="86" spans="1:19" s="48" customFormat="1" ht="12" customHeight="1">
      <c r="A86" s="119"/>
      <c r="B86" s="49"/>
      <c r="C86" s="49"/>
      <c r="D86" s="49"/>
      <c r="E86" s="49"/>
      <c r="F86" s="49"/>
      <c r="G86" s="49"/>
      <c r="H86" s="49"/>
      <c r="I86" s="49"/>
      <c r="J86" s="49"/>
      <c r="S86" s="119"/>
    </row>
    <row r="87" spans="1:19" s="48" customFormat="1" ht="12" customHeight="1">
      <c r="A87" s="119"/>
      <c r="B87" s="49"/>
      <c r="C87" s="49"/>
      <c r="D87" s="49"/>
      <c r="E87" s="49"/>
      <c r="F87" s="49"/>
      <c r="G87" s="49"/>
      <c r="H87" s="49"/>
      <c r="I87" s="49"/>
      <c r="J87" s="49"/>
      <c r="S87" s="119"/>
    </row>
    <row r="88" spans="1:19" s="48" customFormat="1" ht="12" customHeight="1">
      <c r="A88" s="9"/>
      <c r="B88" s="52"/>
      <c r="C88" s="52"/>
      <c r="D88" s="52"/>
      <c r="E88" s="52"/>
      <c r="F88" s="52"/>
      <c r="G88" s="52"/>
      <c r="H88" s="52"/>
      <c r="I88" s="52"/>
      <c r="J88" s="52"/>
      <c r="S88" s="119"/>
    </row>
    <row r="89" spans="1:19" s="48" customFormat="1" ht="12" customHeight="1">
      <c r="A89" s="9"/>
      <c r="B89" s="52"/>
      <c r="C89" s="52"/>
      <c r="D89" s="52"/>
      <c r="E89" s="52"/>
      <c r="F89" s="52"/>
      <c r="G89" s="52"/>
      <c r="H89" s="52"/>
      <c r="I89" s="52"/>
      <c r="J89" s="52"/>
      <c r="S89" s="119"/>
    </row>
    <row r="90" spans="1:19" s="48" customFormat="1" ht="12" customHeight="1">
      <c r="A90" s="9"/>
      <c r="B90" s="52"/>
      <c r="C90" s="52"/>
      <c r="D90" s="52"/>
      <c r="E90" s="52"/>
      <c r="F90" s="52"/>
      <c r="G90" s="52"/>
      <c r="H90" s="52"/>
      <c r="I90" s="52"/>
      <c r="J90" s="52"/>
      <c r="S90" s="119"/>
    </row>
    <row r="91" spans="1:19" s="48" customFormat="1" ht="12" customHeight="1">
      <c r="A91" s="9"/>
      <c r="B91" s="52"/>
      <c r="C91" s="52"/>
      <c r="D91" s="52"/>
      <c r="E91" s="52"/>
      <c r="F91" s="52"/>
      <c r="G91" s="52"/>
      <c r="H91" s="52"/>
      <c r="I91" s="52"/>
      <c r="J91" s="52"/>
      <c r="S91" s="119"/>
    </row>
    <row r="92" spans="1:19" s="48" customFormat="1" ht="12" customHeight="1">
      <c r="A92" s="9"/>
      <c r="B92" s="52"/>
      <c r="C92" s="52"/>
      <c r="D92" s="52"/>
      <c r="E92" s="52"/>
      <c r="F92" s="52"/>
      <c r="G92" s="52"/>
      <c r="H92" s="52"/>
      <c r="I92" s="52"/>
      <c r="J92" s="52"/>
      <c r="S92" s="119"/>
    </row>
    <row r="93" spans="1:19" s="48" customFormat="1" ht="12" customHeight="1">
      <c r="A93" s="9"/>
      <c r="B93" s="52"/>
      <c r="C93" s="52"/>
      <c r="D93" s="52"/>
      <c r="E93" s="52"/>
      <c r="F93" s="52"/>
      <c r="G93" s="52"/>
      <c r="H93" s="52"/>
      <c r="I93" s="52"/>
      <c r="J93" s="52"/>
      <c r="S93" s="119"/>
    </row>
    <row r="94" spans="1:19" s="48" customFormat="1" ht="12" customHeight="1">
      <c r="A94" s="9"/>
      <c r="B94" s="52"/>
      <c r="C94" s="52"/>
      <c r="D94" s="52"/>
      <c r="E94" s="52"/>
      <c r="F94" s="52"/>
      <c r="G94" s="52"/>
      <c r="H94" s="52"/>
      <c r="I94" s="52"/>
      <c r="J94" s="52"/>
      <c r="S94" s="119"/>
    </row>
    <row r="95" spans="1:19" s="48" customFormat="1" ht="12" customHeight="1">
      <c r="A95" s="9"/>
      <c r="B95" s="52"/>
      <c r="C95" s="52"/>
      <c r="D95" s="52"/>
      <c r="E95" s="52"/>
      <c r="F95" s="52"/>
      <c r="G95" s="52"/>
      <c r="H95" s="52"/>
      <c r="I95" s="52"/>
      <c r="J95" s="52"/>
      <c r="S95" s="119"/>
    </row>
    <row r="96" spans="1:19" s="48" customFormat="1" ht="12" customHeight="1">
      <c r="A96" s="9"/>
      <c r="B96" s="52"/>
      <c r="C96" s="52"/>
      <c r="D96" s="52"/>
      <c r="E96" s="52"/>
      <c r="F96" s="52"/>
      <c r="G96" s="52"/>
      <c r="H96" s="52"/>
      <c r="I96" s="52"/>
      <c r="J96" s="52"/>
      <c r="S96" s="119"/>
    </row>
    <row r="97" spans="1:19" s="48" customFormat="1" ht="12" customHeight="1">
      <c r="A97" s="9"/>
      <c r="S97" s="119"/>
    </row>
    <row r="98" spans="1:19" s="48" customFormat="1" ht="12" customHeight="1">
      <c r="A98" s="9"/>
      <c r="S98" s="119"/>
    </row>
    <row r="99" spans="1:19" s="48" customFormat="1" ht="12" customHeight="1">
      <c r="A99" s="9"/>
      <c r="S99" s="119"/>
    </row>
    <row r="100" spans="1:19" s="48" customFormat="1" ht="12" customHeight="1">
      <c r="A100" s="9"/>
      <c r="S100" s="119"/>
    </row>
    <row r="101" spans="1:19" s="48" customFormat="1" ht="12" customHeight="1">
      <c r="A101" s="9"/>
      <c r="S101" s="119"/>
    </row>
    <row r="102" spans="1:19" s="48" customFormat="1" ht="12" customHeight="1">
      <c r="A102" s="9"/>
      <c r="S102" s="119"/>
    </row>
    <row r="103" spans="1:19" s="48" customFormat="1" ht="12" customHeight="1">
      <c r="A103" s="9"/>
      <c r="S103" s="119"/>
    </row>
    <row r="104" spans="1:19" s="48" customFormat="1" ht="12" customHeight="1">
      <c r="A104" s="9"/>
      <c r="S104" s="119"/>
    </row>
    <row r="105" spans="1:19" s="48" customFormat="1" ht="12" customHeight="1">
      <c r="A105" s="9"/>
      <c r="S105" s="119"/>
    </row>
    <row r="106" spans="1:19" s="48" customFormat="1" ht="12" customHeight="1">
      <c r="A106" s="9"/>
      <c r="S106" s="119"/>
    </row>
    <row r="107" spans="1:19" s="48" customFormat="1" ht="12" customHeight="1">
      <c r="A107" s="9"/>
      <c r="S107" s="119"/>
    </row>
    <row r="108" spans="1:19" s="48" customFormat="1" ht="12" customHeight="1">
      <c r="A108" s="9"/>
      <c r="S108" s="119"/>
    </row>
    <row r="109" spans="1:19" s="48" customFormat="1" ht="12" customHeight="1">
      <c r="A109" s="9"/>
      <c r="S109" s="119"/>
    </row>
    <row r="110" spans="1:19" s="48" customFormat="1" ht="12" customHeight="1">
      <c r="A110" s="9"/>
      <c r="S110" s="119"/>
    </row>
    <row r="111" spans="1:19" s="48" customFormat="1" ht="12" customHeight="1">
      <c r="A111" s="9"/>
      <c r="S111" s="119"/>
    </row>
    <row r="112" spans="1:19" s="48" customFormat="1" ht="12" customHeight="1">
      <c r="A112" s="9"/>
      <c r="S112" s="119"/>
    </row>
    <row r="113" spans="1:19" s="48" customFormat="1" ht="12" customHeight="1">
      <c r="A113" s="9"/>
      <c r="S113" s="119"/>
    </row>
    <row r="114" spans="1:19" s="48" customFormat="1" ht="12" customHeight="1">
      <c r="A114" s="9"/>
      <c r="S114" s="119"/>
    </row>
    <row r="115" spans="1:19" s="48" customFormat="1" ht="12" customHeight="1">
      <c r="A115" s="9"/>
      <c r="S115" s="119"/>
    </row>
    <row r="116" spans="1:19" s="48" customFormat="1" ht="12" customHeight="1">
      <c r="A116" s="9"/>
      <c r="S116" s="119"/>
    </row>
    <row r="117" spans="1:19" s="48" customFormat="1" ht="12" customHeight="1">
      <c r="A117" s="9"/>
      <c r="S117" s="119"/>
    </row>
    <row r="118" spans="1:19" s="48" customFormat="1" ht="12" customHeight="1">
      <c r="A118" s="9"/>
      <c r="S118" s="119"/>
    </row>
    <row r="119" spans="1:19" s="48" customFormat="1" ht="12" customHeight="1">
      <c r="A119" s="9"/>
      <c r="S119" s="119"/>
    </row>
    <row r="120" spans="1:19" s="48" customFormat="1" ht="12" customHeight="1">
      <c r="A120" s="9"/>
      <c r="S120" s="119"/>
    </row>
    <row r="121" spans="1:19" s="48" customFormat="1" ht="12" customHeight="1">
      <c r="A121" s="9"/>
      <c r="S121" s="119"/>
    </row>
    <row r="122" spans="1:19" s="48" customFormat="1" ht="12" customHeight="1">
      <c r="A122" s="9"/>
      <c r="S122" s="119"/>
    </row>
    <row r="123" spans="1:19" s="48" customFormat="1" ht="12" customHeight="1">
      <c r="A123" s="9"/>
      <c r="S123" s="119"/>
    </row>
    <row r="124" spans="1:19" s="48" customFormat="1" ht="12" customHeight="1">
      <c r="A124" s="9"/>
      <c r="S124" s="119"/>
    </row>
    <row r="125" spans="1:19" s="48" customFormat="1" ht="12" customHeight="1">
      <c r="A125" s="9"/>
      <c r="S125" s="119"/>
    </row>
    <row r="126" spans="1:19" s="48" customFormat="1" ht="12" customHeight="1">
      <c r="A126" s="9"/>
      <c r="S126" s="119"/>
    </row>
    <row r="127" spans="1:19" s="48" customFormat="1" ht="12" customHeight="1">
      <c r="A127" s="9"/>
      <c r="S127" s="119"/>
    </row>
    <row r="128" spans="1:19" s="48" customFormat="1" ht="12" customHeight="1">
      <c r="A128" s="9"/>
      <c r="S128" s="119"/>
    </row>
    <row r="129" spans="1:19" s="48" customFormat="1" ht="12" customHeight="1">
      <c r="A129" s="9"/>
      <c r="S129" s="119"/>
    </row>
    <row r="130" spans="1:19" s="48" customFormat="1" ht="12" customHeight="1">
      <c r="A130" s="9"/>
      <c r="S130" s="119"/>
    </row>
    <row r="131" spans="1:19" s="48" customFormat="1" ht="12" customHeight="1">
      <c r="A131" s="9"/>
      <c r="S131" s="119"/>
    </row>
    <row r="132" spans="1:19" s="48" customFormat="1" ht="12" customHeight="1">
      <c r="A132" s="9"/>
      <c r="S132" s="119"/>
    </row>
    <row r="133" spans="1:19" s="48" customFormat="1" ht="12" customHeight="1">
      <c r="A133" s="9"/>
      <c r="S133" s="119"/>
    </row>
    <row r="134" spans="1:19" s="48" customFormat="1" ht="12" customHeight="1">
      <c r="A134" s="9"/>
      <c r="S134" s="119"/>
    </row>
    <row r="135" spans="1:19" s="48" customFormat="1" ht="12" customHeight="1">
      <c r="A135" s="9"/>
      <c r="S135" s="119"/>
    </row>
    <row r="136" spans="1:19" s="48" customFormat="1" ht="12" customHeight="1">
      <c r="A136" s="9"/>
      <c r="S136" s="119"/>
    </row>
    <row r="137" spans="1:19" s="48" customFormat="1" ht="12" customHeight="1">
      <c r="A137" s="9"/>
      <c r="S137" s="119"/>
    </row>
    <row r="138" spans="1:19" s="48" customFormat="1" ht="12" customHeight="1">
      <c r="A138" s="9"/>
      <c r="S138" s="119"/>
    </row>
    <row r="139" spans="1:19" s="48" customFormat="1" ht="12" customHeight="1">
      <c r="A139" s="9"/>
      <c r="S139" s="119"/>
    </row>
    <row r="140" spans="1:19" s="48" customFormat="1" ht="12" customHeight="1">
      <c r="A140" s="9"/>
      <c r="S140" s="119"/>
    </row>
    <row r="141" spans="1:19" s="48" customFormat="1" ht="12" customHeight="1">
      <c r="A141" s="9"/>
      <c r="S141" s="119"/>
    </row>
    <row r="142" spans="1:19" s="48" customFormat="1" ht="12" customHeight="1">
      <c r="A142" s="9"/>
      <c r="S142" s="119"/>
    </row>
    <row r="143" spans="1:19" s="48" customFormat="1" ht="12" customHeight="1">
      <c r="A143" s="9"/>
      <c r="S143" s="119"/>
    </row>
    <row r="144" spans="1:19" s="48" customFormat="1" ht="12" customHeight="1">
      <c r="A144" s="9"/>
      <c r="S144" s="119"/>
    </row>
    <row r="145" spans="1:19" s="48" customFormat="1" ht="12" customHeight="1">
      <c r="A145" s="9"/>
      <c r="S145" s="119"/>
    </row>
    <row r="146" spans="1:19" s="48" customFormat="1" ht="12" customHeight="1">
      <c r="A146" s="9"/>
      <c r="S146" s="119"/>
    </row>
    <row r="147" spans="1:19" s="48" customFormat="1" ht="12" customHeight="1">
      <c r="A147" s="9"/>
      <c r="S147" s="119"/>
    </row>
    <row r="148" spans="1:19" s="48" customFormat="1" ht="12" customHeight="1">
      <c r="A148" s="9"/>
      <c r="S148" s="119"/>
    </row>
    <row r="149" spans="1:19" s="48" customFormat="1" ht="12" customHeight="1">
      <c r="A149" s="9"/>
      <c r="S149" s="119"/>
    </row>
    <row r="150" spans="1:19" s="48" customFormat="1" ht="12" customHeight="1">
      <c r="A150" s="9"/>
      <c r="S150" s="119"/>
    </row>
    <row r="151" spans="1:19" s="48" customFormat="1" ht="12" customHeight="1">
      <c r="A151" s="9"/>
      <c r="S151" s="119"/>
    </row>
    <row r="152" spans="1:19" s="48" customFormat="1" ht="12" customHeight="1">
      <c r="A152" s="9"/>
      <c r="S152" s="119"/>
    </row>
    <row r="153" spans="1:19" s="48" customFormat="1" ht="12" customHeight="1">
      <c r="A153" s="9"/>
      <c r="S153" s="119"/>
    </row>
    <row r="154" spans="1:19" s="48" customFormat="1" ht="12" customHeight="1">
      <c r="A154" s="9"/>
      <c r="S154" s="119"/>
    </row>
    <row r="155" spans="1:19" s="48" customFormat="1" ht="12" customHeight="1">
      <c r="A155" s="9"/>
      <c r="S155" s="119"/>
    </row>
    <row r="156" spans="1:19" s="48" customFormat="1" ht="12" customHeight="1">
      <c r="A156" s="9"/>
      <c r="S156" s="119"/>
    </row>
    <row r="157" spans="1:19" s="48" customFormat="1" ht="12" customHeight="1">
      <c r="A157" s="9"/>
      <c r="S157" s="119"/>
    </row>
    <row r="158" spans="1:19" s="48" customFormat="1" ht="12" customHeight="1">
      <c r="A158" s="9"/>
      <c r="S158" s="119"/>
    </row>
    <row r="159" spans="1:19" s="48" customFormat="1" ht="12" customHeight="1">
      <c r="A159" s="9"/>
      <c r="S159" s="119"/>
    </row>
    <row r="160" spans="1:19" s="48" customFormat="1" ht="12" customHeight="1">
      <c r="A160" s="9"/>
      <c r="S160" s="119"/>
    </row>
    <row r="161" spans="1:19" s="48" customFormat="1" ht="12" customHeight="1">
      <c r="A161" s="9"/>
      <c r="S161" s="119"/>
    </row>
    <row r="162" spans="1:19" s="48" customFormat="1" ht="12" customHeight="1">
      <c r="A162" s="9"/>
      <c r="S162" s="119"/>
    </row>
    <row r="163" spans="1:19" s="48" customFormat="1" ht="12" customHeight="1">
      <c r="A163" s="9"/>
      <c r="S163" s="119"/>
    </row>
    <row r="164" spans="1:19" s="48" customFormat="1" ht="12" customHeight="1">
      <c r="A164" s="9"/>
      <c r="S164" s="119"/>
    </row>
    <row r="165" spans="1:19" s="48" customFormat="1" ht="12" customHeight="1">
      <c r="A165" s="9"/>
      <c r="S165" s="119"/>
    </row>
    <row r="166" spans="1:19" s="48" customFormat="1" ht="12" customHeight="1">
      <c r="A166" s="9"/>
      <c r="S166" s="119"/>
    </row>
    <row r="167" spans="1:19" s="48" customFormat="1" ht="12" customHeight="1">
      <c r="A167" s="9"/>
      <c r="S167" s="119"/>
    </row>
    <row r="168" spans="1:19" s="48" customFormat="1" ht="12" customHeight="1">
      <c r="A168" s="9"/>
      <c r="S168" s="119"/>
    </row>
    <row r="169" spans="1:19" s="48" customFormat="1" ht="12" customHeight="1">
      <c r="A169" s="9"/>
      <c r="S169" s="119"/>
    </row>
    <row r="170" spans="1:19" s="48" customFormat="1" ht="12" customHeight="1">
      <c r="A170" s="9"/>
      <c r="S170" s="119"/>
    </row>
    <row r="171" spans="1:19" s="48" customFormat="1" ht="12" customHeight="1">
      <c r="A171" s="9"/>
      <c r="S171" s="119"/>
    </row>
    <row r="172" spans="1:19" s="48" customFormat="1" ht="12" customHeight="1">
      <c r="A172" s="9"/>
      <c r="S172" s="119"/>
    </row>
    <row r="173" spans="1:19" s="48" customFormat="1" ht="12" customHeight="1">
      <c r="A173" s="9"/>
      <c r="S173" s="119"/>
    </row>
    <row r="174" spans="1:19" s="48" customFormat="1" ht="12" customHeight="1">
      <c r="A174" s="9"/>
      <c r="S174" s="119"/>
    </row>
    <row r="175" spans="1:19" s="48" customFormat="1" ht="12" customHeight="1">
      <c r="A175" s="9"/>
      <c r="S175" s="119"/>
    </row>
    <row r="176" spans="1:19" s="48" customFormat="1" ht="12" customHeight="1">
      <c r="A176" s="9"/>
      <c r="S176" s="119"/>
    </row>
    <row r="177" spans="1:19" s="48" customFormat="1" ht="12" customHeight="1">
      <c r="A177" s="9"/>
      <c r="S177" s="119"/>
    </row>
    <row r="178" spans="1:19" s="48" customFormat="1" ht="12" customHeight="1">
      <c r="A178" s="9"/>
      <c r="S178" s="119"/>
    </row>
    <row r="179" spans="1:19" s="48" customFormat="1" ht="12" customHeight="1">
      <c r="A179" s="9"/>
      <c r="S179" s="119"/>
    </row>
    <row r="180" spans="1:19" s="48" customFormat="1" ht="12" customHeight="1">
      <c r="A180" s="9"/>
      <c r="S180" s="119"/>
    </row>
    <row r="181" spans="1:19" s="48" customFormat="1" ht="12" customHeight="1">
      <c r="A181" s="9"/>
      <c r="S181" s="119"/>
    </row>
    <row r="182" spans="1:19" s="48" customFormat="1" ht="12" customHeight="1">
      <c r="A182" s="9"/>
      <c r="S182" s="119"/>
    </row>
    <row r="183" spans="1:19" s="48" customFormat="1" ht="12" customHeight="1">
      <c r="A183" s="9"/>
      <c r="S183" s="119"/>
    </row>
    <row r="184" spans="1:19" s="48" customFormat="1" ht="12" customHeight="1">
      <c r="A184" s="9"/>
      <c r="S184" s="119"/>
    </row>
    <row r="185" spans="1:19" s="48" customFormat="1" ht="12" customHeight="1">
      <c r="A185" s="9"/>
      <c r="S185" s="119"/>
    </row>
    <row r="186" spans="1:19" s="48" customFormat="1" ht="12" customHeight="1">
      <c r="A186" s="9"/>
      <c r="S186" s="119"/>
    </row>
    <row r="187" spans="1:19" s="48" customFormat="1" ht="12" customHeight="1">
      <c r="A187" s="9"/>
      <c r="S187" s="119"/>
    </row>
    <row r="188" spans="1:19" s="48" customFormat="1" ht="12" customHeight="1">
      <c r="A188" s="9"/>
      <c r="S188" s="119"/>
    </row>
    <row r="189" spans="1:19" s="48" customFormat="1" ht="12" customHeight="1">
      <c r="A189" s="9"/>
      <c r="S189" s="119"/>
    </row>
    <row r="190" spans="1:19" s="48" customFormat="1" ht="12" customHeight="1">
      <c r="A190" s="9"/>
      <c r="S190" s="119"/>
    </row>
    <row r="191" spans="1:19" s="48" customFormat="1" ht="12" customHeight="1">
      <c r="A191" s="9"/>
      <c r="S191" s="119"/>
    </row>
    <row r="192" spans="1:19" s="48" customFormat="1" ht="12" customHeight="1">
      <c r="A192" s="9"/>
      <c r="S192" s="119"/>
    </row>
    <row r="193" spans="1:19" s="48" customFormat="1" ht="12" customHeight="1">
      <c r="A193" s="9"/>
      <c r="S193" s="119"/>
    </row>
    <row r="194" spans="1:19" s="48" customFormat="1" ht="12" customHeight="1">
      <c r="A194" s="9"/>
      <c r="S194" s="119"/>
    </row>
    <row r="195" spans="1:19" s="48" customFormat="1" ht="12" customHeight="1">
      <c r="A195" s="9"/>
      <c r="S195" s="119"/>
    </row>
    <row r="196" spans="1:19" s="48" customFormat="1" ht="12" customHeight="1">
      <c r="A196" s="9"/>
      <c r="S196" s="119"/>
    </row>
    <row r="197" spans="1:19" s="48" customFormat="1" ht="12" customHeight="1">
      <c r="A197" s="9"/>
      <c r="S197" s="119"/>
    </row>
    <row r="198" spans="1:19" s="48" customFormat="1" ht="12" customHeight="1">
      <c r="A198" s="9"/>
      <c r="S198" s="119"/>
    </row>
    <row r="199" spans="1:19" s="48" customFormat="1" ht="12" customHeight="1">
      <c r="A199" s="9"/>
      <c r="S199" s="119"/>
    </row>
    <row r="200" spans="1:19" s="48" customFormat="1" ht="12" customHeight="1">
      <c r="A200" s="9"/>
      <c r="S200" s="119"/>
    </row>
    <row r="201" spans="1:19" s="48" customFormat="1" ht="12" customHeight="1">
      <c r="A201" s="9"/>
      <c r="S201" s="119"/>
    </row>
    <row r="202" spans="1:19" s="48" customFormat="1" ht="12" customHeight="1">
      <c r="A202" s="9"/>
      <c r="S202" s="119"/>
    </row>
    <row r="203" spans="1:19" s="48" customFormat="1" ht="12" customHeight="1">
      <c r="A203" s="9"/>
      <c r="S203" s="119"/>
    </row>
    <row r="204" spans="1:19" s="48" customFormat="1" ht="12" customHeight="1">
      <c r="A204" s="9"/>
      <c r="S204" s="119"/>
    </row>
    <row r="205" spans="1:19" s="48" customFormat="1" ht="12" customHeight="1">
      <c r="A205" s="9"/>
      <c r="S205" s="119"/>
    </row>
    <row r="206" spans="1:19" s="48" customFormat="1" ht="12" customHeight="1">
      <c r="A206" s="9"/>
      <c r="S206" s="119"/>
    </row>
    <row r="207" spans="1:19" s="48" customFormat="1" ht="12" customHeight="1">
      <c r="A207" s="9"/>
      <c r="S207" s="119"/>
    </row>
    <row r="208" spans="1:19" s="48" customFormat="1" ht="12" customHeight="1">
      <c r="A208" s="9"/>
      <c r="S208" s="119"/>
    </row>
    <row r="209" spans="1:19" s="48" customFormat="1" ht="12" customHeight="1">
      <c r="A209" s="9"/>
      <c r="S209" s="119"/>
    </row>
    <row r="210" spans="1:19" s="48" customFormat="1" ht="12" customHeight="1">
      <c r="A210" s="9"/>
      <c r="S210" s="119"/>
    </row>
    <row r="211" spans="1:19" s="48" customFormat="1" ht="12" customHeight="1">
      <c r="A211" s="9"/>
      <c r="S211" s="119"/>
    </row>
    <row r="212" spans="1:19" s="48" customFormat="1" ht="12" customHeight="1">
      <c r="A212" s="9"/>
      <c r="S212" s="119"/>
    </row>
    <row r="213" spans="1:19" s="48" customFormat="1" ht="12" customHeight="1">
      <c r="A213" s="9"/>
      <c r="S213" s="119"/>
    </row>
    <row r="214" spans="1:19" s="48" customFormat="1" ht="12" customHeight="1">
      <c r="A214" s="9"/>
      <c r="S214" s="119"/>
    </row>
    <row r="215" spans="1:19" s="48" customFormat="1" ht="12" customHeight="1">
      <c r="A215" s="9"/>
      <c r="S215" s="119"/>
    </row>
    <row r="216" spans="1:19" s="48" customFormat="1" ht="12" customHeight="1">
      <c r="A216" s="9"/>
      <c r="S216" s="119"/>
    </row>
    <row r="217" spans="1:19" s="48" customFormat="1" ht="12" customHeight="1">
      <c r="A217" s="9"/>
      <c r="S217" s="119"/>
    </row>
    <row r="218" spans="1:19" s="48" customFormat="1" ht="12" customHeight="1">
      <c r="A218" s="9"/>
      <c r="S218" s="119"/>
    </row>
    <row r="219" spans="1:19" s="48" customFormat="1" ht="12" customHeight="1">
      <c r="A219" s="9"/>
      <c r="S219" s="119"/>
    </row>
    <row r="220" spans="1:19" s="48" customFormat="1" ht="12" customHeight="1">
      <c r="A220" s="9"/>
      <c r="S220" s="119"/>
    </row>
    <row r="221" spans="1:19" s="48" customFormat="1" ht="12" customHeight="1">
      <c r="A221" s="9"/>
      <c r="S221" s="119"/>
    </row>
    <row r="222" spans="1:19" s="48" customFormat="1" ht="12" customHeight="1">
      <c r="A222" s="9"/>
      <c r="S222" s="119"/>
    </row>
    <row r="223" spans="1:19" s="48" customFormat="1" ht="12" customHeight="1">
      <c r="A223" s="9"/>
      <c r="S223" s="119"/>
    </row>
    <row r="224" spans="1:19" s="48" customFormat="1" ht="12" customHeight="1">
      <c r="A224" s="9"/>
      <c r="S224" s="119"/>
    </row>
    <row r="225" spans="1:19" s="48" customFormat="1" ht="12" customHeight="1">
      <c r="A225" s="9"/>
      <c r="S225" s="119"/>
    </row>
    <row r="226" spans="1:19" s="48" customFormat="1" ht="12" customHeight="1">
      <c r="A226" s="9"/>
      <c r="S226" s="119"/>
    </row>
    <row r="227" spans="1:19" s="48" customFormat="1" ht="12" customHeight="1">
      <c r="A227" s="9"/>
      <c r="S227" s="119"/>
    </row>
    <row r="228" spans="1:19" s="48" customFormat="1" ht="12" customHeight="1">
      <c r="A228" s="9"/>
      <c r="S228" s="119"/>
    </row>
    <row r="229" spans="1:19" s="48" customFormat="1" ht="12" customHeight="1">
      <c r="A229" s="9"/>
      <c r="S229" s="119"/>
    </row>
    <row r="230" spans="1:19" s="48" customFormat="1" ht="12" customHeight="1">
      <c r="A230" s="9"/>
      <c r="S230" s="119"/>
    </row>
    <row r="231" spans="1:19" s="48" customFormat="1" ht="12" customHeight="1">
      <c r="A231" s="9"/>
      <c r="S231" s="119"/>
    </row>
    <row r="232" spans="1:19" s="48" customFormat="1" ht="12" customHeight="1">
      <c r="A232" s="9"/>
      <c r="S232" s="119"/>
    </row>
    <row r="233" spans="1:19" s="48" customFormat="1" ht="12" customHeight="1">
      <c r="A233" s="9"/>
      <c r="S233" s="119"/>
    </row>
    <row r="234" spans="1:19" s="48" customFormat="1" ht="12" customHeight="1">
      <c r="A234" s="9"/>
      <c r="S234" s="119"/>
    </row>
    <row r="235" spans="1:19" s="48" customFormat="1" ht="12" customHeight="1">
      <c r="A235" s="9"/>
      <c r="S235" s="119"/>
    </row>
    <row r="236" spans="1:19" s="48" customFormat="1" ht="12" customHeight="1">
      <c r="A236" s="9"/>
      <c r="S236" s="119"/>
    </row>
    <row r="237" spans="1:19" s="48" customFormat="1" ht="12" customHeight="1">
      <c r="A237" s="9"/>
      <c r="S237" s="119"/>
    </row>
    <row r="238" spans="1:19" s="48" customFormat="1" ht="12" customHeight="1">
      <c r="A238" s="9"/>
      <c r="S238" s="119"/>
    </row>
    <row r="239" spans="1:19" s="48" customFormat="1" ht="12" customHeight="1">
      <c r="A239" s="9"/>
      <c r="S239" s="119"/>
    </row>
    <row r="240" spans="1:19" s="48" customFormat="1" ht="12" customHeight="1">
      <c r="A240" s="9"/>
      <c r="S240" s="119"/>
    </row>
    <row r="241" spans="1:19" s="48" customFormat="1" ht="12" customHeight="1">
      <c r="A241" s="9"/>
      <c r="S241" s="119"/>
    </row>
    <row r="242" spans="1:19" s="48" customFormat="1" ht="12" customHeight="1">
      <c r="A242" s="9"/>
      <c r="S242" s="119"/>
    </row>
    <row r="243" spans="1:19" s="48" customFormat="1" ht="12" customHeight="1">
      <c r="A243" s="9"/>
      <c r="S243" s="119"/>
    </row>
    <row r="244" spans="1:19" s="48" customFormat="1" ht="12" customHeight="1">
      <c r="A244" s="9"/>
      <c r="S244" s="119"/>
    </row>
    <row r="245" spans="1:19" s="48" customFormat="1" ht="12" customHeight="1">
      <c r="A245" s="9"/>
      <c r="S245" s="119"/>
    </row>
    <row r="246" spans="1:19" s="48" customFormat="1" ht="12" customHeight="1">
      <c r="A246" s="9"/>
      <c r="S246" s="119"/>
    </row>
    <row r="247" spans="1:19" s="48" customFormat="1" ht="12" customHeight="1">
      <c r="A247" s="9"/>
      <c r="S247" s="119"/>
    </row>
    <row r="248" spans="1:19" s="48" customFormat="1" ht="12" customHeight="1">
      <c r="A248" s="9"/>
      <c r="S248" s="119"/>
    </row>
    <row r="249" spans="1:19" s="48" customFormat="1" ht="12" customHeight="1">
      <c r="A249" s="9"/>
      <c r="S249" s="119"/>
    </row>
    <row r="250" spans="1:19" s="48" customFormat="1" ht="12" customHeight="1">
      <c r="A250" s="9"/>
      <c r="S250" s="119"/>
    </row>
    <row r="251" spans="1:19" s="48" customFormat="1" ht="12" customHeight="1">
      <c r="A251" s="9"/>
      <c r="S251" s="119"/>
    </row>
    <row r="252" spans="1:19" s="48" customFormat="1" ht="12" customHeight="1">
      <c r="A252" s="9"/>
      <c r="S252" s="119"/>
    </row>
    <row r="253" spans="1:19" s="48" customFormat="1" ht="12" customHeight="1">
      <c r="A253" s="9"/>
      <c r="S253" s="119"/>
    </row>
    <row r="254" spans="1:19" s="48" customFormat="1" ht="12" customHeight="1">
      <c r="A254" s="9"/>
      <c r="S254" s="119"/>
    </row>
    <row r="255" spans="1:19" s="48" customFormat="1" ht="12" customHeight="1">
      <c r="A255" s="9"/>
      <c r="S255" s="119"/>
    </row>
    <row r="256" spans="1:19" s="48" customFormat="1" ht="12" customHeight="1">
      <c r="A256" s="9"/>
      <c r="S256" s="119"/>
    </row>
    <row r="257" spans="1:19" s="48" customFormat="1" ht="12" customHeight="1">
      <c r="A257" s="9"/>
      <c r="S257" s="119"/>
    </row>
    <row r="258" spans="1:19" s="48" customFormat="1" ht="12" customHeight="1">
      <c r="A258" s="9"/>
      <c r="S258" s="119"/>
    </row>
    <row r="259" spans="1:19" s="48" customFormat="1" ht="12" customHeight="1">
      <c r="A259" s="9"/>
      <c r="S259" s="119"/>
    </row>
    <row r="260" spans="1:19" s="48" customFormat="1" ht="12" customHeight="1">
      <c r="A260" s="9"/>
      <c r="S260" s="119"/>
    </row>
    <row r="261" spans="1:19" s="48" customFormat="1" ht="12" customHeight="1">
      <c r="A261" s="9"/>
      <c r="S261" s="119"/>
    </row>
    <row r="262" spans="1:19" s="48" customFormat="1" ht="12" customHeight="1">
      <c r="A262" s="9"/>
      <c r="S262" s="119"/>
    </row>
    <row r="263" spans="1:19" s="48" customFormat="1" ht="12" customHeight="1">
      <c r="A263" s="9"/>
      <c r="S263" s="119"/>
    </row>
    <row r="264" spans="1:19" s="48" customFormat="1" ht="12" customHeight="1">
      <c r="A264" s="9"/>
      <c r="S264" s="119"/>
    </row>
    <row r="265" spans="1:19" s="48" customFormat="1" ht="12" customHeight="1">
      <c r="A265" s="9"/>
      <c r="S265" s="119"/>
    </row>
    <row r="266" spans="1:19" s="48" customFormat="1" ht="12" customHeight="1">
      <c r="A266" s="9"/>
      <c r="S266" s="119"/>
    </row>
    <row r="267" spans="1:19" s="48" customFormat="1" ht="12" customHeight="1">
      <c r="A267" s="9"/>
      <c r="S267" s="119"/>
    </row>
    <row r="268" spans="1:19" s="48" customFormat="1" ht="12" customHeight="1">
      <c r="A268" s="9"/>
      <c r="S268" s="119"/>
    </row>
    <row r="269" spans="1:19" s="48" customFormat="1" ht="12" customHeight="1">
      <c r="A269" s="9"/>
      <c r="S269" s="119"/>
    </row>
    <row r="270" spans="1:19" s="48" customFormat="1" ht="12" customHeight="1">
      <c r="A270" s="9"/>
      <c r="S270" s="119"/>
    </row>
    <row r="271" spans="1:19" s="48" customFormat="1" ht="12" customHeight="1">
      <c r="A271" s="9"/>
      <c r="S271" s="119"/>
    </row>
    <row r="272" spans="1:19" s="48" customFormat="1" ht="12" customHeight="1">
      <c r="A272" s="9"/>
      <c r="S272" s="119"/>
    </row>
    <row r="273" spans="1:19" s="48" customFormat="1" ht="12" customHeight="1">
      <c r="A273" s="9"/>
      <c r="S273" s="119"/>
    </row>
    <row r="274" spans="1:19" s="48" customFormat="1" ht="12" customHeight="1">
      <c r="A274" s="9"/>
      <c r="S274" s="119"/>
    </row>
    <row r="275" spans="1:19" s="48" customFormat="1" ht="12" customHeight="1">
      <c r="A275" s="9"/>
      <c r="S275" s="119"/>
    </row>
    <row r="276" spans="1:19" s="48" customFormat="1" ht="12" customHeight="1">
      <c r="A276" s="9"/>
      <c r="S276" s="119"/>
    </row>
    <row r="277" spans="1:19" s="48" customFormat="1" ht="12" customHeight="1">
      <c r="A277" s="9"/>
      <c r="S277" s="119"/>
    </row>
    <row r="278" spans="1:19" s="48" customFormat="1" ht="12" customHeight="1">
      <c r="A278" s="9"/>
      <c r="S278" s="119"/>
    </row>
    <row r="279" spans="1:19" s="48" customFormat="1" ht="12" customHeight="1">
      <c r="A279" s="9"/>
      <c r="S279" s="119"/>
    </row>
    <row r="280" spans="1:19" s="48" customFormat="1" ht="12" customHeight="1">
      <c r="A280" s="9"/>
      <c r="S280" s="119"/>
    </row>
    <row r="281" spans="1:19" s="48" customFormat="1" ht="12" customHeight="1">
      <c r="A281" s="9"/>
      <c r="S281" s="119"/>
    </row>
    <row r="282" spans="1:19" s="48" customFormat="1" ht="12" customHeight="1">
      <c r="A282" s="9"/>
      <c r="S282" s="119"/>
    </row>
    <row r="283" spans="1:19" s="48" customFormat="1" ht="12" customHeight="1">
      <c r="A283" s="9"/>
      <c r="S283" s="119"/>
    </row>
    <row r="284" spans="1:19" s="48" customFormat="1" ht="12" customHeight="1">
      <c r="A284" s="9"/>
      <c r="S284" s="119"/>
    </row>
    <row r="285" spans="1:19" s="48" customFormat="1" ht="12" customHeight="1">
      <c r="A285" s="9"/>
      <c r="S285" s="119"/>
    </row>
    <row r="286" spans="1:19" s="48" customFormat="1" ht="12" customHeight="1">
      <c r="A286" s="9"/>
      <c r="S286" s="119"/>
    </row>
    <row r="287" spans="1:19" s="48" customFormat="1" ht="12" customHeight="1">
      <c r="A287" s="9"/>
      <c r="S287" s="119"/>
    </row>
    <row r="288" spans="1:19" s="48" customFormat="1" ht="12" customHeight="1">
      <c r="A288" s="9"/>
      <c r="S288" s="119"/>
    </row>
    <row r="289" spans="1:19" s="48" customFormat="1" ht="12" customHeight="1">
      <c r="A289" s="9"/>
      <c r="S289" s="119"/>
    </row>
    <row r="290" spans="1:19" s="48" customFormat="1" ht="12" customHeight="1">
      <c r="A290" s="9"/>
      <c r="S290" s="119"/>
    </row>
    <row r="291" spans="1:19" s="48" customFormat="1" ht="12" customHeight="1">
      <c r="A291" s="9"/>
      <c r="S291" s="119"/>
    </row>
    <row r="292" spans="1:19" s="48" customFormat="1" ht="12" customHeight="1">
      <c r="A292" s="9"/>
      <c r="S292" s="119"/>
    </row>
    <row r="293" spans="1:19" s="48" customFormat="1" ht="12" customHeight="1">
      <c r="A293" s="9"/>
      <c r="S293" s="119"/>
    </row>
    <row r="294" spans="1:19" s="48" customFormat="1" ht="12" customHeight="1">
      <c r="A294" s="9"/>
      <c r="S294" s="119"/>
    </row>
    <row r="295" spans="1:19" s="48" customFormat="1" ht="12" customHeight="1">
      <c r="A295" s="9"/>
      <c r="S295" s="119"/>
    </row>
    <row r="296" spans="1:19" s="48" customFormat="1" ht="12" customHeight="1">
      <c r="A296" s="9"/>
      <c r="S296" s="119"/>
    </row>
    <row r="297" spans="1:19" s="48" customFormat="1" ht="12" customHeight="1">
      <c r="A297" s="9"/>
      <c r="S297" s="119"/>
    </row>
    <row r="298" spans="1:19" s="48" customFormat="1" ht="12" customHeight="1">
      <c r="A298" s="9"/>
      <c r="S298" s="119"/>
    </row>
    <row r="299" spans="1:19" s="48" customFormat="1" ht="12" customHeight="1">
      <c r="A299" s="9"/>
      <c r="S299" s="119"/>
    </row>
    <row r="300" spans="1:19" s="48" customFormat="1" ht="12" customHeight="1">
      <c r="A300" s="9"/>
      <c r="S300" s="119"/>
    </row>
    <row r="301" spans="1:19" s="48" customFormat="1" ht="12" customHeight="1">
      <c r="A301" s="9"/>
      <c r="S301" s="119"/>
    </row>
    <row r="302" spans="1:19" s="48" customFormat="1" ht="12" customHeight="1">
      <c r="A302" s="9"/>
      <c r="S302" s="119"/>
    </row>
    <row r="303" spans="1:19" s="48" customFormat="1" ht="12" customHeight="1">
      <c r="A303" s="9"/>
      <c r="S303" s="119"/>
    </row>
    <row r="304" spans="1:19" s="48" customFormat="1" ht="12" customHeight="1">
      <c r="A304" s="9"/>
      <c r="S304" s="119"/>
    </row>
    <row r="305" spans="1:19" s="48" customFormat="1" ht="12" customHeight="1">
      <c r="A305" s="9"/>
      <c r="S305" s="119"/>
    </row>
    <row r="306" spans="1:19" s="48" customFormat="1" ht="12" customHeight="1">
      <c r="A306" s="9"/>
      <c r="S306" s="119"/>
    </row>
    <row r="307" spans="1:19" s="48" customFormat="1" ht="12" customHeight="1">
      <c r="A307" s="9"/>
      <c r="S307" s="119"/>
    </row>
    <row r="308" spans="1:19" s="48" customFormat="1" ht="12" customHeight="1">
      <c r="A308" s="9"/>
      <c r="S308" s="119"/>
    </row>
    <row r="309" spans="1:19" s="48" customFormat="1" ht="12" customHeight="1">
      <c r="A309" s="9"/>
      <c r="S309" s="119"/>
    </row>
    <row r="310" spans="1:19" s="48" customFormat="1" ht="12" customHeight="1">
      <c r="A310" s="9"/>
      <c r="S310" s="119"/>
    </row>
    <row r="311" spans="1:19" s="48" customFormat="1" ht="12" customHeight="1">
      <c r="A311" s="9"/>
      <c r="S311" s="119"/>
    </row>
    <row r="312" spans="1:19" s="48" customFormat="1" ht="12" customHeight="1">
      <c r="A312" s="9"/>
      <c r="S312" s="119"/>
    </row>
    <row r="313" spans="1:19" s="48" customFormat="1" ht="12" customHeight="1">
      <c r="A313" s="9"/>
      <c r="S313" s="119"/>
    </row>
    <row r="314" spans="1:19" s="48" customFormat="1" ht="12" customHeight="1">
      <c r="A314" s="9"/>
      <c r="S314" s="119"/>
    </row>
    <row r="315" spans="1:19" s="48" customFormat="1" ht="12" customHeight="1">
      <c r="A315" s="9"/>
      <c r="S315" s="119"/>
    </row>
    <row r="316" spans="1:19" s="48" customFormat="1" ht="12" customHeight="1">
      <c r="A316" s="9"/>
      <c r="S316" s="119"/>
    </row>
  </sheetData>
  <mergeCells count="12">
    <mergeCell ref="A1:J1"/>
    <mergeCell ref="K1:S1"/>
    <mergeCell ref="B5:J5"/>
    <mergeCell ref="K5:R5"/>
    <mergeCell ref="B22:J22"/>
    <mergeCell ref="K22:R22"/>
    <mergeCell ref="B38:J38"/>
    <mergeCell ref="K38:R38"/>
    <mergeCell ref="B55:J55"/>
    <mergeCell ref="K55:R55"/>
    <mergeCell ref="B72:J72"/>
    <mergeCell ref="K72:R72"/>
  </mergeCells>
  <hyperlinks>
    <hyperlink ref="A1" location="Inhalt!A1" display="10     Bruttolöhne und -gehälter in Deutschland 1991 bis 2006 nach Ländern"/>
    <hyperlink ref="A1:J1" location="Inhaltsverzeichnis!E38" display="16  Arbeitnehmer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0" max="6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249977111117893"/>
  </sheetPr>
  <dimension ref="A1:S28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51" customWidth="1"/>
    <col min="11" max="18" width="10.44140625" style="51" customWidth="1"/>
    <col min="19" max="19" width="6.33203125" style="5" customWidth="1"/>
    <col min="20" max="16384" width="11.5546875" style="51"/>
  </cols>
  <sheetData>
    <row r="1" spans="1:19" ht="24" customHeight="1">
      <c r="A1" s="210" t="s">
        <v>176</v>
      </c>
      <c r="B1" s="211"/>
      <c r="C1" s="211"/>
      <c r="D1" s="211"/>
      <c r="E1" s="211"/>
      <c r="F1" s="211"/>
      <c r="G1" s="211"/>
      <c r="H1" s="211"/>
      <c r="I1" s="211"/>
      <c r="J1" s="211"/>
      <c r="K1" s="221" t="str">
        <f>A1</f>
        <v>17  Bruttolöhne und -gehälter der Arbeitnehmer ohne marginal Beschäftigte in Deutschland 
      2003 bis 2014 nach Bundesländern</v>
      </c>
      <c r="L1" s="222"/>
      <c r="M1" s="222"/>
      <c r="N1" s="222"/>
      <c r="O1" s="222"/>
      <c r="P1" s="222"/>
      <c r="Q1" s="222"/>
      <c r="R1" s="222"/>
      <c r="S1" s="222"/>
    </row>
    <row r="2" spans="1:19" ht="9" customHeight="1">
      <c r="A2" s="3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8"/>
    </row>
    <row r="3" spans="1:19" s="18" customFormat="1" ht="24.9" customHeight="1">
      <c r="A3" s="150" t="s">
        <v>0</v>
      </c>
      <c r="B3" s="130" t="s">
        <v>11</v>
      </c>
      <c r="C3" s="151" t="s">
        <v>12</v>
      </c>
      <c r="D3" s="151" t="s">
        <v>13</v>
      </c>
      <c r="E3" s="130" t="s">
        <v>14</v>
      </c>
      <c r="F3" s="151" t="s">
        <v>15</v>
      </c>
      <c r="G3" s="151" t="s">
        <v>16</v>
      </c>
      <c r="H3" s="151" t="s">
        <v>17</v>
      </c>
      <c r="I3" s="130" t="s">
        <v>18</v>
      </c>
      <c r="J3" s="152" t="s">
        <v>19</v>
      </c>
      <c r="K3" s="153" t="s">
        <v>20</v>
      </c>
      <c r="L3" s="130" t="s">
        <v>21</v>
      </c>
      <c r="M3" s="151" t="s">
        <v>22</v>
      </c>
      <c r="N3" s="130" t="s">
        <v>23</v>
      </c>
      <c r="O3" s="130" t="s">
        <v>24</v>
      </c>
      <c r="P3" s="130" t="s">
        <v>25</v>
      </c>
      <c r="Q3" s="151" t="s">
        <v>26</v>
      </c>
      <c r="R3" s="130" t="s">
        <v>27</v>
      </c>
      <c r="S3" s="154" t="s">
        <v>0</v>
      </c>
    </row>
    <row r="4" spans="1:19" s="46" customFormat="1" ht="9" customHeight="1">
      <c r="A4" s="155"/>
      <c r="B4" s="50"/>
      <c r="C4" s="50"/>
      <c r="D4" s="50"/>
      <c r="E4" s="50"/>
      <c r="F4" s="50"/>
      <c r="G4" s="50"/>
      <c r="H4" s="50"/>
      <c r="I4" s="50"/>
      <c r="J4" s="50"/>
      <c r="K4" s="156"/>
      <c r="L4" s="156"/>
      <c r="M4" s="156"/>
      <c r="N4" s="156"/>
      <c r="O4" s="156"/>
      <c r="P4" s="156"/>
      <c r="Q4" s="156"/>
      <c r="R4" s="156"/>
      <c r="S4" s="136"/>
    </row>
    <row r="5" spans="1:19" s="18" customFormat="1" ht="10.95" customHeight="1">
      <c r="A5" s="137"/>
      <c r="B5" s="186" t="s">
        <v>1</v>
      </c>
      <c r="C5" s="186"/>
      <c r="D5" s="186"/>
      <c r="E5" s="186"/>
      <c r="F5" s="186"/>
      <c r="G5" s="186"/>
      <c r="H5" s="186"/>
      <c r="I5" s="186"/>
      <c r="J5" s="186"/>
      <c r="K5" s="186" t="s">
        <v>1</v>
      </c>
      <c r="L5" s="186"/>
      <c r="M5" s="186"/>
      <c r="N5" s="186"/>
      <c r="O5" s="186"/>
      <c r="P5" s="186"/>
      <c r="Q5" s="186"/>
      <c r="R5" s="186"/>
      <c r="S5" s="138"/>
    </row>
    <row r="6" spans="1:19" s="53" customFormat="1" ht="10.95" customHeight="1">
      <c r="A6" s="139">
        <v>2003</v>
      </c>
      <c r="B6" s="157">
        <v>136967.48499999999</v>
      </c>
      <c r="C6" s="157">
        <v>152381.856</v>
      </c>
      <c r="D6" s="157">
        <v>36483.832999999999</v>
      </c>
      <c r="E6" s="157">
        <v>19245.319</v>
      </c>
      <c r="F6" s="157">
        <v>9511.0730000000003</v>
      </c>
      <c r="G6" s="157">
        <v>28988.146000000001</v>
      </c>
      <c r="H6" s="157">
        <v>81056.737999999998</v>
      </c>
      <c r="I6" s="157">
        <v>13022.003000000001</v>
      </c>
      <c r="J6" s="157">
        <v>75893.160999999993</v>
      </c>
      <c r="K6" s="157">
        <v>201790.91500000001</v>
      </c>
      <c r="L6" s="157">
        <v>39820.241999999998</v>
      </c>
      <c r="M6" s="157">
        <v>11636.647000000001</v>
      </c>
      <c r="N6" s="157">
        <v>35299.504999999997</v>
      </c>
      <c r="O6" s="157">
        <v>18209.405999999999</v>
      </c>
      <c r="P6" s="157">
        <v>26098.65</v>
      </c>
      <c r="Q6" s="157">
        <v>18428.02</v>
      </c>
      <c r="R6" s="157">
        <v>904833</v>
      </c>
      <c r="S6" s="139">
        <v>2003</v>
      </c>
    </row>
    <row r="7" spans="1:19" s="53" customFormat="1" ht="10.95" customHeight="1">
      <c r="A7" s="139">
        <v>2004</v>
      </c>
      <c r="B7" s="157">
        <v>137629.69</v>
      </c>
      <c r="C7" s="157">
        <v>153404.72</v>
      </c>
      <c r="D7" s="157">
        <v>36357.968000000001</v>
      </c>
      <c r="E7" s="157">
        <v>19164.788</v>
      </c>
      <c r="F7" s="157">
        <v>9486.7620000000006</v>
      </c>
      <c r="G7" s="157">
        <v>29207.333999999999</v>
      </c>
      <c r="H7" s="157">
        <v>80950.565000000002</v>
      </c>
      <c r="I7" s="157">
        <v>12936.057000000001</v>
      </c>
      <c r="J7" s="157">
        <v>75865.960000000006</v>
      </c>
      <c r="K7" s="157">
        <v>202811.37299999999</v>
      </c>
      <c r="L7" s="157">
        <v>40096.885000000002</v>
      </c>
      <c r="M7" s="157">
        <v>11750.349</v>
      </c>
      <c r="N7" s="157">
        <v>35367.597000000002</v>
      </c>
      <c r="O7" s="157">
        <v>18230.656999999999</v>
      </c>
      <c r="P7" s="157">
        <v>25919.919000000002</v>
      </c>
      <c r="Q7" s="157">
        <v>18599.375</v>
      </c>
      <c r="R7" s="157">
        <v>907780</v>
      </c>
      <c r="S7" s="139">
        <v>2004</v>
      </c>
    </row>
    <row r="8" spans="1:19" s="53" customFormat="1" ht="10.95" customHeight="1">
      <c r="A8" s="139">
        <v>2005</v>
      </c>
      <c r="B8" s="157">
        <v>138034.21100000001</v>
      </c>
      <c r="C8" s="157">
        <v>153979.467</v>
      </c>
      <c r="D8" s="157">
        <v>36013.182999999997</v>
      </c>
      <c r="E8" s="157">
        <v>19094.541000000001</v>
      </c>
      <c r="F8" s="157">
        <v>9493.6990000000005</v>
      </c>
      <c r="G8" s="157">
        <v>29690.204000000002</v>
      </c>
      <c r="H8" s="157">
        <v>80579.172999999995</v>
      </c>
      <c r="I8" s="157">
        <v>12938.290999999999</v>
      </c>
      <c r="J8" s="157">
        <v>74806.266000000003</v>
      </c>
      <c r="K8" s="157">
        <v>202522.951</v>
      </c>
      <c r="L8" s="157">
        <v>39876.665999999997</v>
      </c>
      <c r="M8" s="157">
        <v>11819.496999999999</v>
      </c>
      <c r="N8" s="157">
        <v>34885.409</v>
      </c>
      <c r="O8" s="157">
        <v>18061.624</v>
      </c>
      <c r="P8" s="157">
        <v>25730.314999999999</v>
      </c>
      <c r="Q8" s="157">
        <v>18523.502</v>
      </c>
      <c r="R8" s="157">
        <v>906049</v>
      </c>
      <c r="S8" s="139">
        <v>2005</v>
      </c>
    </row>
    <row r="9" spans="1:19" s="53" customFormat="1" ht="10.95" customHeight="1">
      <c r="A9" s="139">
        <v>2006</v>
      </c>
      <c r="B9" s="157">
        <v>140799.94399999999</v>
      </c>
      <c r="C9" s="157">
        <v>156902.967</v>
      </c>
      <c r="D9" s="157">
        <v>36372.74</v>
      </c>
      <c r="E9" s="157">
        <v>19307.314999999999</v>
      </c>
      <c r="F9" s="157">
        <v>9737.6219999999994</v>
      </c>
      <c r="G9" s="157">
        <v>30306.006000000001</v>
      </c>
      <c r="H9" s="157">
        <v>82131.156000000003</v>
      </c>
      <c r="I9" s="157">
        <v>13034.412</v>
      </c>
      <c r="J9" s="157">
        <v>76519.460999999996</v>
      </c>
      <c r="K9" s="157">
        <v>203089.73300000001</v>
      </c>
      <c r="L9" s="157">
        <v>40346.038999999997</v>
      </c>
      <c r="M9" s="157">
        <v>11878.348</v>
      </c>
      <c r="N9" s="157">
        <v>35595.368000000002</v>
      </c>
      <c r="O9" s="157">
        <v>18349.438999999998</v>
      </c>
      <c r="P9" s="157">
        <v>25811.439999999999</v>
      </c>
      <c r="Q9" s="157">
        <v>18856.008999999998</v>
      </c>
      <c r="R9" s="157">
        <v>919038</v>
      </c>
      <c r="S9" s="139">
        <v>2006</v>
      </c>
    </row>
    <row r="10" spans="1:19" s="53" customFormat="1" ht="10.95" customHeight="1">
      <c r="A10" s="139">
        <v>2007</v>
      </c>
      <c r="B10" s="157">
        <v>145574.533</v>
      </c>
      <c r="C10" s="157">
        <v>163460.72</v>
      </c>
      <c r="D10" s="157">
        <v>37472.256000000001</v>
      </c>
      <c r="E10" s="157">
        <v>20026.583999999999</v>
      </c>
      <c r="F10" s="157">
        <v>10029.657999999999</v>
      </c>
      <c r="G10" s="157">
        <v>31490.108</v>
      </c>
      <c r="H10" s="157">
        <v>85253.005999999994</v>
      </c>
      <c r="I10" s="157">
        <v>13472.191000000001</v>
      </c>
      <c r="J10" s="157">
        <v>78373.495999999999</v>
      </c>
      <c r="K10" s="157">
        <v>208525.41899999999</v>
      </c>
      <c r="L10" s="157">
        <v>41618.506999999998</v>
      </c>
      <c r="M10" s="157">
        <v>12173.558999999999</v>
      </c>
      <c r="N10" s="157">
        <v>36811.538</v>
      </c>
      <c r="O10" s="157">
        <v>18775.47</v>
      </c>
      <c r="P10" s="157">
        <v>26616.210999999999</v>
      </c>
      <c r="Q10" s="157">
        <v>19437.744999999999</v>
      </c>
      <c r="R10" s="157">
        <v>949111</v>
      </c>
      <c r="S10" s="139">
        <v>2007</v>
      </c>
    </row>
    <row r="11" spans="1:19" s="53" customFormat="1" ht="10.95" customHeight="1">
      <c r="A11" s="139">
        <v>2008</v>
      </c>
      <c r="B11" s="157">
        <v>150960.85800000001</v>
      </c>
      <c r="C11" s="157">
        <v>171019.76</v>
      </c>
      <c r="D11" s="157">
        <v>38983.040000000001</v>
      </c>
      <c r="E11" s="157">
        <v>20710.717000000001</v>
      </c>
      <c r="F11" s="157">
        <v>10471.698</v>
      </c>
      <c r="G11" s="157">
        <v>32963.421999999999</v>
      </c>
      <c r="H11" s="157">
        <v>88849.497000000003</v>
      </c>
      <c r="I11" s="157">
        <v>13838.755999999999</v>
      </c>
      <c r="J11" s="157">
        <v>81257.862999999998</v>
      </c>
      <c r="K11" s="157">
        <v>217687.323</v>
      </c>
      <c r="L11" s="157">
        <v>43195.78</v>
      </c>
      <c r="M11" s="157">
        <v>12371.428</v>
      </c>
      <c r="N11" s="157">
        <v>38266.004999999997</v>
      </c>
      <c r="O11" s="157">
        <v>19586.312000000002</v>
      </c>
      <c r="P11" s="157">
        <v>27479.663</v>
      </c>
      <c r="Q11" s="157">
        <v>20124.878000000001</v>
      </c>
      <c r="R11" s="157">
        <v>987767</v>
      </c>
      <c r="S11" s="139">
        <v>2008</v>
      </c>
    </row>
    <row r="12" spans="1:19" s="53" customFormat="1" ht="10.95" customHeight="1">
      <c r="A12" s="139">
        <v>2009</v>
      </c>
      <c r="B12" s="157">
        <v>147567.484</v>
      </c>
      <c r="C12" s="157">
        <v>170304.14799999999</v>
      </c>
      <c r="D12" s="157">
        <v>39856.379999999997</v>
      </c>
      <c r="E12" s="157">
        <v>21144.177</v>
      </c>
      <c r="F12" s="157">
        <v>10449.123</v>
      </c>
      <c r="G12" s="157">
        <v>33691.322999999997</v>
      </c>
      <c r="H12" s="157">
        <v>88402.493000000002</v>
      </c>
      <c r="I12" s="157">
        <v>14175.226000000001</v>
      </c>
      <c r="J12" s="157">
        <v>82595.297999999995</v>
      </c>
      <c r="K12" s="157">
        <v>218280.30300000001</v>
      </c>
      <c r="L12" s="157">
        <v>43580.315000000002</v>
      </c>
      <c r="M12" s="157">
        <v>12082.615</v>
      </c>
      <c r="N12" s="157">
        <v>38545.372000000003</v>
      </c>
      <c r="O12" s="157">
        <v>20085.760999999999</v>
      </c>
      <c r="P12" s="157">
        <v>27740.420999999998</v>
      </c>
      <c r="Q12" s="157">
        <v>20106.561000000002</v>
      </c>
      <c r="R12" s="157">
        <v>988607</v>
      </c>
      <c r="S12" s="139">
        <v>2009</v>
      </c>
    </row>
    <row r="13" spans="1:19" s="53" customFormat="1" ht="10.95" customHeight="1">
      <c r="A13" s="139">
        <v>2010</v>
      </c>
      <c r="B13" s="157">
        <v>152416.58900000001</v>
      </c>
      <c r="C13" s="157">
        <v>176675.95800000001</v>
      </c>
      <c r="D13" s="157">
        <v>41154.303999999996</v>
      </c>
      <c r="E13" s="157">
        <v>21734.286</v>
      </c>
      <c r="F13" s="157">
        <v>10642.295</v>
      </c>
      <c r="G13" s="157">
        <v>34296.76</v>
      </c>
      <c r="H13" s="157">
        <v>89908.502999999997</v>
      </c>
      <c r="I13" s="157">
        <v>14447.906999999999</v>
      </c>
      <c r="J13" s="157">
        <v>85135.520999999993</v>
      </c>
      <c r="K13" s="157">
        <v>224278.454</v>
      </c>
      <c r="L13" s="157">
        <v>44646.860999999997</v>
      </c>
      <c r="M13" s="157">
        <v>12639.544</v>
      </c>
      <c r="N13" s="157">
        <v>39894.233</v>
      </c>
      <c r="O13" s="157">
        <v>20728.092000000001</v>
      </c>
      <c r="P13" s="157">
        <v>28312.601999999999</v>
      </c>
      <c r="Q13" s="157">
        <v>20727.092000000001</v>
      </c>
      <c r="R13" s="157">
        <v>1017639</v>
      </c>
      <c r="S13" s="139">
        <v>2010</v>
      </c>
    </row>
    <row r="14" spans="1:19" s="53" customFormat="1" ht="10.95" customHeight="1">
      <c r="A14" s="139">
        <v>2011</v>
      </c>
      <c r="B14" s="157">
        <v>160703.535</v>
      </c>
      <c r="C14" s="157">
        <v>186169.65</v>
      </c>
      <c r="D14" s="157">
        <v>42989.845000000001</v>
      </c>
      <c r="E14" s="157">
        <v>22575.09</v>
      </c>
      <c r="F14" s="157">
        <v>11119.296</v>
      </c>
      <c r="G14" s="157">
        <v>35632.749000000003</v>
      </c>
      <c r="H14" s="157">
        <v>93823.857000000004</v>
      </c>
      <c r="I14" s="157">
        <v>14881.404</v>
      </c>
      <c r="J14" s="157">
        <v>89501.146999999997</v>
      </c>
      <c r="K14" s="157">
        <v>234920.03</v>
      </c>
      <c r="L14" s="157">
        <v>46499.453000000001</v>
      </c>
      <c r="M14" s="157">
        <v>13216.271000000001</v>
      </c>
      <c r="N14" s="157">
        <v>41402.398000000001</v>
      </c>
      <c r="O14" s="157">
        <v>21445.388999999999</v>
      </c>
      <c r="P14" s="157">
        <v>29393</v>
      </c>
      <c r="Q14" s="157">
        <v>21532.886999999999</v>
      </c>
      <c r="R14" s="157">
        <v>1065806</v>
      </c>
      <c r="S14" s="139">
        <v>2011</v>
      </c>
    </row>
    <row r="15" spans="1:19" s="53" customFormat="1" ht="10.95" customHeight="1">
      <c r="A15" s="139">
        <v>2012</v>
      </c>
      <c r="B15" s="157">
        <v>168165.79699999999</v>
      </c>
      <c r="C15" s="157">
        <v>195124.51500000001</v>
      </c>
      <c r="D15" s="157">
        <v>44773.536999999997</v>
      </c>
      <c r="E15" s="157">
        <v>23091.873</v>
      </c>
      <c r="F15" s="157">
        <v>11517.834999999999</v>
      </c>
      <c r="G15" s="157">
        <v>37204.343000000001</v>
      </c>
      <c r="H15" s="157">
        <v>96516.827000000005</v>
      </c>
      <c r="I15" s="157">
        <v>15340.197</v>
      </c>
      <c r="J15" s="157">
        <v>93328.129000000001</v>
      </c>
      <c r="K15" s="157">
        <v>245408.679</v>
      </c>
      <c r="L15" s="157">
        <v>48234.658000000003</v>
      </c>
      <c r="M15" s="157">
        <v>13523.261</v>
      </c>
      <c r="N15" s="157">
        <v>42787.555999999997</v>
      </c>
      <c r="O15" s="157">
        <v>22076.296999999999</v>
      </c>
      <c r="P15" s="157">
        <v>30335.46</v>
      </c>
      <c r="Q15" s="157">
        <v>22360.037</v>
      </c>
      <c r="R15" s="157">
        <v>1109789</v>
      </c>
      <c r="S15" s="139">
        <v>2012</v>
      </c>
    </row>
    <row r="16" spans="1:19" s="53" customFormat="1" ht="10.95" customHeight="1">
      <c r="A16" s="139">
        <v>2013</v>
      </c>
      <c r="B16" s="157">
        <v>173950.85500000001</v>
      </c>
      <c r="C16" s="157">
        <v>201714.76800000001</v>
      </c>
      <c r="D16" s="157">
        <v>46662.885999999999</v>
      </c>
      <c r="E16" s="157">
        <v>23707.382000000001</v>
      </c>
      <c r="F16" s="157">
        <v>11905.95</v>
      </c>
      <c r="G16" s="157">
        <v>38551.298999999999</v>
      </c>
      <c r="H16" s="157">
        <v>99213.974000000002</v>
      </c>
      <c r="I16" s="157">
        <v>15567.388999999999</v>
      </c>
      <c r="J16" s="157">
        <v>96365.504000000001</v>
      </c>
      <c r="K16" s="157">
        <v>250601.277</v>
      </c>
      <c r="L16" s="157">
        <v>50170.154000000002</v>
      </c>
      <c r="M16" s="157">
        <v>13821.728999999999</v>
      </c>
      <c r="N16" s="157">
        <v>44106.235000000001</v>
      </c>
      <c r="O16" s="157">
        <v>22378.721000000001</v>
      </c>
      <c r="P16" s="157">
        <v>31229.58</v>
      </c>
      <c r="Q16" s="157">
        <v>22920.296999999999</v>
      </c>
      <c r="R16" s="157">
        <v>1142868</v>
      </c>
      <c r="S16" s="139">
        <v>2013</v>
      </c>
    </row>
    <row r="17" spans="1:19" s="53" customFormat="1" ht="10.95" customHeight="1">
      <c r="A17" s="139">
        <v>2014</v>
      </c>
      <c r="B17" s="157">
        <v>180139.93400000001</v>
      </c>
      <c r="C17" s="157">
        <v>210779.141</v>
      </c>
      <c r="D17" s="157">
        <v>48878.222000000002</v>
      </c>
      <c r="E17" s="157">
        <v>24504.895</v>
      </c>
      <c r="F17" s="157">
        <v>12297.905000000001</v>
      </c>
      <c r="G17" s="157">
        <v>40599.608999999997</v>
      </c>
      <c r="H17" s="157">
        <v>102901.815</v>
      </c>
      <c r="I17" s="157">
        <v>16245.638000000001</v>
      </c>
      <c r="J17" s="157">
        <v>100374.395</v>
      </c>
      <c r="K17" s="157">
        <v>258823.20499999999</v>
      </c>
      <c r="L17" s="157">
        <v>52179.976999999999</v>
      </c>
      <c r="M17" s="157">
        <v>14171.550999999999</v>
      </c>
      <c r="N17" s="157">
        <v>45797.512999999999</v>
      </c>
      <c r="O17" s="157">
        <v>23090.028999999999</v>
      </c>
      <c r="P17" s="157">
        <v>32136.581999999999</v>
      </c>
      <c r="Q17" s="157">
        <v>24092.589</v>
      </c>
      <c r="R17" s="157">
        <v>1187013</v>
      </c>
      <c r="S17" s="139">
        <v>2014</v>
      </c>
    </row>
    <row r="18" spans="1:19" s="53" customFormat="1" ht="10.95" customHeight="1">
      <c r="A18" s="139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39"/>
    </row>
    <row r="19" spans="1:19" s="53" customFormat="1" ht="10.95" customHeight="1">
      <c r="A19" s="139"/>
      <c r="B19" s="217" t="s">
        <v>2</v>
      </c>
      <c r="C19" s="217"/>
      <c r="D19" s="217"/>
      <c r="E19" s="217"/>
      <c r="F19" s="217"/>
      <c r="G19" s="217"/>
      <c r="H19" s="217"/>
      <c r="I19" s="217"/>
      <c r="J19" s="217"/>
      <c r="K19" s="217" t="s">
        <v>2</v>
      </c>
      <c r="L19" s="217"/>
      <c r="M19" s="217"/>
      <c r="N19" s="217"/>
      <c r="O19" s="217"/>
      <c r="P19" s="217"/>
      <c r="Q19" s="217"/>
      <c r="R19" s="217"/>
      <c r="S19" s="139"/>
    </row>
    <row r="20" spans="1:19" s="53" customFormat="1" ht="10.95" customHeight="1">
      <c r="A20" s="139">
        <v>2004</v>
      </c>
      <c r="B20" s="142">
        <f t="shared" ref="B20:R20" si="0">B7/B6*100-100</f>
        <v>0.4834760600298722</v>
      </c>
      <c r="C20" s="142">
        <f t="shared" si="0"/>
        <v>0.67125051948441694</v>
      </c>
      <c r="D20" s="142">
        <f t="shared" si="0"/>
        <v>-0.34498842268025953</v>
      </c>
      <c r="E20" s="142">
        <f t="shared" si="0"/>
        <v>-0.41844460982953535</v>
      </c>
      <c r="F20" s="142">
        <f t="shared" si="0"/>
        <v>-0.25560733263218083</v>
      </c>
      <c r="G20" s="142">
        <f t="shared" si="0"/>
        <v>0.7561297642146485</v>
      </c>
      <c r="H20" s="142">
        <f t="shared" si="0"/>
        <v>-0.13098602610925525</v>
      </c>
      <c r="I20" s="142">
        <f t="shared" si="0"/>
        <v>-0.66000599139779581</v>
      </c>
      <c r="J20" s="142">
        <f t="shared" si="0"/>
        <v>-3.5841174147407173E-2</v>
      </c>
      <c r="K20" s="142">
        <f t="shared" si="0"/>
        <v>0.50570066546356429</v>
      </c>
      <c r="L20" s="142">
        <f t="shared" si="0"/>
        <v>0.6947295799960358</v>
      </c>
      <c r="M20" s="142">
        <f t="shared" si="0"/>
        <v>0.97710276852085087</v>
      </c>
      <c r="N20" s="142">
        <f t="shared" si="0"/>
        <v>0.19289788907805416</v>
      </c>
      <c r="O20" s="142">
        <f t="shared" si="0"/>
        <v>0.11670342239608544</v>
      </c>
      <c r="P20" s="142">
        <f t="shared" si="0"/>
        <v>-0.68482852561338348</v>
      </c>
      <c r="Q20" s="142">
        <f t="shared" si="0"/>
        <v>0.92986115708578154</v>
      </c>
      <c r="R20" s="142">
        <f t="shared" si="0"/>
        <v>0.32569545982519799</v>
      </c>
      <c r="S20" s="139">
        <v>2004</v>
      </c>
    </row>
    <row r="21" spans="1:19" s="53" customFormat="1" ht="10.95" customHeight="1">
      <c r="A21" s="139">
        <v>2005</v>
      </c>
      <c r="B21" s="142">
        <f t="shared" ref="B21:R21" si="1">B8/B7*100-100</f>
        <v>0.29391986569177675</v>
      </c>
      <c r="C21" s="142">
        <f t="shared" si="1"/>
        <v>0.37466057106978212</v>
      </c>
      <c r="D21" s="142">
        <f t="shared" si="1"/>
        <v>-0.94830657202845714</v>
      </c>
      <c r="E21" s="142">
        <f t="shared" si="1"/>
        <v>-0.36654201444858359</v>
      </c>
      <c r="F21" s="142">
        <f t="shared" si="1"/>
        <v>7.3122947534670857E-2</v>
      </c>
      <c r="G21" s="142">
        <f t="shared" si="1"/>
        <v>1.6532491462589576</v>
      </c>
      <c r="H21" s="142">
        <f t="shared" si="1"/>
        <v>-0.45878864464998514</v>
      </c>
      <c r="I21" s="142">
        <f t="shared" si="1"/>
        <v>1.7269559031760195E-2</v>
      </c>
      <c r="J21" s="142">
        <f t="shared" si="1"/>
        <v>-1.3967977206114597</v>
      </c>
      <c r="K21" s="142">
        <f t="shared" si="1"/>
        <v>-0.14221194587543096</v>
      </c>
      <c r="L21" s="142">
        <f t="shared" si="1"/>
        <v>-0.54921722722352229</v>
      </c>
      <c r="M21" s="142">
        <f t="shared" si="1"/>
        <v>0.58847613802790022</v>
      </c>
      <c r="N21" s="142">
        <f t="shared" si="1"/>
        <v>-1.3633609317590896</v>
      </c>
      <c r="O21" s="142">
        <f t="shared" si="1"/>
        <v>-0.92719093996447555</v>
      </c>
      <c r="P21" s="142">
        <f t="shared" si="1"/>
        <v>-0.73149919951525533</v>
      </c>
      <c r="Q21" s="142">
        <f t="shared" si="1"/>
        <v>-0.40793306226687776</v>
      </c>
      <c r="R21" s="142">
        <f t="shared" si="1"/>
        <v>-0.19068496772345611</v>
      </c>
      <c r="S21" s="139">
        <v>2005</v>
      </c>
    </row>
    <row r="22" spans="1:19" s="53" customFormat="1" ht="10.95" customHeight="1">
      <c r="A22" s="139">
        <v>2006</v>
      </c>
      <c r="B22" s="142">
        <f t="shared" ref="B22:R22" si="2">B9/B8*100-100</f>
        <v>2.0036576294843087</v>
      </c>
      <c r="C22" s="142">
        <f t="shared" si="2"/>
        <v>1.8986297699030246</v>
      </c>
      <c r="D22" s="142">
        <f t="shared" si="2"/>
        <v>0.99840383450693082</v>
      </c>
      <c r="E22" s="142">
        <f t="shared" si="2"/>
        <v>1.1143184850580923</v>
      </c>
      <c r="F22" s="142">
        <f t="shared" si="2"/>
        <v>2.5693146580695156</v>
      </c>
      <c r="G22" s="142">
        <f t="shared" si="2"/>
        <v>2.0740915084315361</v>
      </c>
      <c r="H22" s="142">
        <f t="shared" si="2"/>
        <v>1.9260349073078658</v>
      </c>
      <c r="I22" s="142">
        <f t="shared" si="2"/>
        <v>0.74291882907874651</v>
      </c>
      <c r="J22" s="142">
        <f t="shared" si="2"/>
        <v>2.2901757989096723</v>
      </c>
      <c r="K22" s="142">
        <f t="shared" si="2"/>
        <v>0.27986062675928736</v>
      </c>
      <c r="L22" s="142">
        <f t="shared" si="2"/>
        <v>1.1770617934809309</v>
      </c>
      <c r="M22" s="142">
        <f t="shared" si="2"/>
        <v>0.49791458976638125</v>
      </c>
      <c r="N22" s="142">
        <f t="shared" si="2"/>
        <v>2.0351173179595179</v>
      </c>
      <c r="O22" s="142">
        <f t="shared" si="2"/>
        <v>1.5935167291711849</v>
      </c>
      <c r="P22" s="142">
        <f t="shared" si="2"/>
        <v>0.31528957185327044</v>
      </c>
      <c r="Q22" s="142">
        <f t="shared" si="2"/>
        <v>1.7950547364099805</v>
      </c>
      <c r="R22" s="142">
        <f t="shared" si="2"/>
        <v>1.4335869252104487</v>
      </c>
      <c r="S22" s="139">
        <v>2006</v>
      </c>
    </row>
    <row r="23" spans="1:19" s="53" customFormat="1" ht="10.95" customHeight="1">
      <c r="A23" s="139">
        <v>2007</v>
      </c>
      <c r="B23" s="142">
        <f t="shared" ref="B23:R23" si="3">B10/B9*100-100</f>
        <v>3.39104467257458</v>
      </c>
      <c r="C23" s="142">
        <f t="shared" si="3"/>
        <v>4.179495853637988</v>
      </c>
      <c r="D23" s="142">
        <f t="shared" si="3"/>
        <v>3.0229122139272562</v>
      </c>
      <c r="E23" s="142">
        <f t="shared" si="3"/>
        <v>3.725370410126942</v>
      </c>
      <c r="F23" s="142">
        <f t="shared" si="3"/>
        <v>2.9990484329746891</v>
      </c>
      <c r="G23" s="142">
        <f t="shared" si="3"/>
        <v>3.9071529253970283</v>
      </c>
      <c r="H23" s="142">
        <f t="shared" si="3"/>
        <v>3.8010544987336914</v>
      </c>
      <c r="I23" s="142">
        <f t="shared" si="3"/>
        <v>3.3586401902901315</v>
      </c>
      <c r="J23" s="142">
        <f t="shared" si="3"/>
        <v>2.4229587816882372</v>
      </c>
      <c r="K23" s="142">
        <f t="shared" si="3"/>
        <v>2.6764947295489208</v>
      </c>
      <c r="L23" s="142">
        <f t="shared" si="3"/>
        <v>3.1538858126816365</v>
      </c>
      <c r="M23" s="142">
        <f t="shared" si="3"/>
        <v>2.4852866745443123</v>
      </c>
      <c r="N23" s="142">
        <f t="shared" si="3"/>
        <v>3.4166524138758803</v>
      </c>
      <c r="O23" s="142">
        <f t="shared" si="3"/>
        <v>2.3217658043932659</v>
      </c>
      <c r="P23" s="142">
        <f t="shared" si="3"/>
        <v>3.1178849378415094</v>
      </c>
      <c r="Q23" s="142">
        <f t="shared" si="3"/>
        <v>3.0851491426420239</v>
      </c>
      <c r="R23" s="142">
        <f t="shared" si="3"/>
        <v>3.2722259580126263</v>
      </c>
      <c r="S23" s="139">
        <v>2007</v>
      </c>
    </row>
    <row r="24" spans="1:19" s="53" customFormat="1" ht="10.95" customHeight="1">
      <c r="A24" s="139">
        <v>2008</v>
      </c>
      <c r="B24" s="142">
        <f t="shared" ref="B24:R24" si="4">B11/B10*100-100</f>
        <v>3.7000462161881131</v>
      </c>
      <c r="C24" s="142">
        <f t="shared" si="4"/>
        <v>4.6243770368807873</v>
      </c>
      <c r="D24" s="142">
        <f t="shared" si="4"/>
        <v>4.031740175985135</v>
      </c>
      <c r="E24" s="142">
        <f t="shared" si="4"/>
        <v>3.4161242875969435</v>
      </c>
      <c r="F24" s="142">
        <f t="shared" si="4"/>
        <v>4.4073287444098384</v>
      </c>
      <c r="G24" s="142">
        <f t="shared" si="4"/>
        <v>4.6786565482722438</v>
      </c>
      <c r="H24" s="142">
        <f t="shared" si="4"/>
        <v>4.2186090189007643</v>
      </c>
      <c r="I24" s="142">
        <f t="shared" si="4"/>
        <v>2.7209011511193637</v>
      </c>
      <c r="J24" s="142">
        <f t="shared" si="4"/>
        <v>3.6802837020311046</v>
      </c>
      <c r="K24" s="142">
        <f t="shared" si="4"/>
        <v>4.3936629135846488</v>
      </c>
      <c r="L24" s="142">
        <f t="shared" si="4"/>
        <v>3.7898356132765656</v>
      </c>
      <c r="M24" s="142">
        <f t="shared" si="4"/>
        <v>1.6253997701083165</v>
      </c>
      <c r="N24" s="142">
        <f t="shared" si="4"/>
        <v>3.951117174185967</v>
      </c>
      <c r="O24" s="142">
        <f t="shared" si="4"/>
        <v>4.3186242474888843</v>
      </c>
      <c r="P24" s="142">
        <f t="shared" si="4"/>
        <v>3.2440830890617889</v>
      </c>
      <c r="Q24" s="142">
        <f t="shared" si="4"/>
        <v>3.5350448315892606</v>
      </c>
      <c r="R24" s="142">
        <f t="shared" si="4"/>
        <v>4.0728639748143252</v>
      </c>
      <c r="S24" s="139">
        <v>2008</v>
      </c>
    </row>
    <row r="25" spans="1:19" s="53" customFormat="1" ht="10.95" customHeight="1">
      <c r="A25" s="139">
        <v>2009</v>
      </c>
      <c r="B25" s="142">
        <f t="shared" ref="B25:R25" si="5">B12/B11*100-100</f>
        <v>-2.2478502341315476</v>
      </c>
      <c r="C25" s="142">
        <f t="shared" si="5"/>
        <v>-0.4184381968493085</v>
      </c>
      <c r="D25" s="142">
        <f t="shared" si="5"/>
        <v>2.2403075799116721</v>
      </c>
      <c r="E25" s="142">
        <f t="shared" si="5"/>
        <v>2.0929260923221449</v>
      </c>
      <c r="F25" s="142">
        <f t="shared" si="5"/>
        <v>-0.21558108341169202</v>
      </c>
      <c r="G25" s="142">
        <f t="shared" si="5"/>
        <v>2.2082082376034862</v>
      </c>
      <c r="H25" s="142">
        <f t="shared" si="5"/>
        <v>-0.50310245425475841</v>
      </c>
      <c r="I25" s="142">
        <f t="shared" si="5"/>
        <v>2.4313601598294099</v>
      </c>
      <c r="J25" s="142">
        <f t="shared" si="5"/>
        <v>1.6459145621390547</v>
      </c>
      <c r="K25" s="142">
        <f t="shared" si="5"/>
        <v>0.27239987695564594</v>
      </c>
      <c r="L25" s="142">
        <f t="shared" si="5"/>
        <v>0.89021427556119193</v>
      </c>
      <c r="M25" s="142">
        <f t="shared" si="5"/>
        <v>-2.334516274111607</v>
      </c>
      <c r="N25" s="142">
        <f t="shared" si="5"/>
        <v>0.73006575941232654</v>
      </c>
      <c r="O25" s="142">
        <f t="shared" si="5"/>
        <v>2.549990013433856</v>
      </c>
      <c r="P25" s="142">
        <f t="shared" si="5"/>
        <v>0.94891265587935436</v>
      </c>
      <c r="Q25" s="142">
        <f t="shared" si="5"/>
        <v>-9.101670082173996E-2</v>
      </c>
      <c r="R25" s="142">
        <f t="shared" si="5"/>
        <v>8.5040297965008449E-2</v>
      </c>
      <c r="S25" s="139">
        <v>2009</v>
      </c>
    </row>
    <row r="26" spans="1:19" s="53" customFormat="1" ht="10.95" customHeight="1">
      <c r="A26" s="139">
        <v>2010</v>
      </c>
      <c r="B26" s="142">
        <f t="shared" ref="B26:R26" si="6">B13/B12*100-100</f>
        <v>3.2860253956759351</v>
      </c>
      <c r="C26" s="142">
        <f t="shared" si="6"/>
        <v>3.741429715499379</v>
      </c>
      <c r="D26" s="142">
        <f t="shared" si="6"/>
        <v>3.2565024721261722</v>
      </c>
      <c r="E26" s="142">
        <f t="shared" si="6"/>
        <v>2.7908818583953376</v>
      </c>
      <c r="F26" s="142">
        <f t="shared" si="6"/>
        <v>1.8486910336877145</v>
      </c>
      <c r="G26" s="142">
        <f t="shared" si="6"/>
        <v>1.7970116519318964</v>
      </c>
      <c r="H26" s="142">
        <f t="shared" si="6"/>
        <v>1.7035831783612565</v>
      </c>
      <c r="I26" s="142">
        <f t="shared" si="6"/>
        <v>1.9236448152572621</v>
      </c>
      <c r="J26" s="142">
        <f t="shared" si="6"/>
        <v>3.0755055814436218</v>
      </c>
      <c r="K26" s="142">
        <f t="shared" si="6"/>
        <v>2.7479121650293905</v>
      </c>
      <c r="L26" s="142">
        <f t="shared" si="6"/>
        <v>2.4473113606452728</v>
      </c>
      <c r="M26" s="142">
        <f t="shared" si="6"/>
        <v>4.6093416036181054</v>
      </c>
      <c r="N26" s="142">
        <f t="shared" si="6"/>
        <v>3.4994110317575746</v>
      </c>
      <c r="O26" s="142">
        <f t="shared" si="6"/>
        <v>3.1979420645301957</v>
      </c>
      <c r="P26" s="142">
        <f t="shared" si="6"/>
        <v>2.0626255095407515</v>
      </c>
      <c r="Q26" s="142">
        <f t="shared" si="6"/>
        <v>3.0862115107600943</v>
      </c>
      <c r="R26" s="142">
        <f t="shared" si="6"/>
        <v>2.9366573370409128</v>
      </c>
      <c r="S26" s="139">
        <v>2010</v>
      </c>
    </row>
    <row r="27" spans="1:19" s="53" customFormat="1" ht="10.95" customHeight="1">
      <c r="A27" s="139">
        <v>2011</v>
      </c>
      <c r="B27" s="142">
        <f t="shared" ref="B27:R27" si="7">B14/B13*100-100</f>
        <v>5.4370367781947806</v>
      </c>
      <c r="C27" s="142">
        <f t="shared" si="7"/>
        <v>5.3735053187032804</v>
      </c>
      <c r="D27" s="142">
        <f t="shared" si="7"/>
        <v>4.4601434639740347</v>
      </c>
      <c r="E27" s="142">
        <f t="shared" si="7"/>
        <v>3.8685604854928215</v>
      </c>
      <c r="F27" s="142">
        <f t="shared" si="7"/>
        <v>4.4821253310493745</v>
      </c>
      <c r="G27" s="142">
        <f t="shared" si="7"/>
        <v>3.8953796218651746</v>
      </c>
      <c r="H27" s="142">
        <f t="shared" si="7"/>
        <v>4.3548205891049037</v>
      </c>
      <c r="I27" s="142">
        <f t="shared" si="7"/>
        <v>3.0004138315674425</v>
      </c>
      <c r="J27" s="142">
        <f t="shared" si="7"/>
        <v>5.1278549173381975</v>
      </c>
      <c r="K27" s="142">
        <f t="shared" si="7"/>
        <v>4.7448053124175686</v>
      </c>
      <c r="L27" s="142">
        <f t="shared" si="7"/>
        <v>4.1494339322085949</v>
      </c>
      <c r="M27" s="142">
        <f t="shared" si="7"/>
        <v>4.5628782177584952</v>
      </c>
      <c r="N27" s="142">
        <f t="shared" si="7"/>
        <v>3.780408561808926</v>
      </c>
      <c r="O27" s="142">
        <f t="shared" si="7"/>
        <v>3.4605066399743976</v>
      </c>
      <c r="P27" s="142">
        <f t="shared" si="7"/>
        <v>3.8159615283681774</v>
      </c>
      <c r="Q27" s="142">
        <f t="shared" si="7"/>
        <v>3.8876413536447672</v>
      </c>
      <c r="R27" s="142">
        <f t="shared" si="7"/>
        <v>4.7332108930573611</v>
      </c>
      <c r="S27" s="139">
        <v>2011</v>
      </c>
    </row>
    <row r="28" spans="1:19" s="53" customFormat="1" ht="10.95" customHeight="1">
      <c r="A28" s="139">
        <v>2012</v>
      </c>
      <c r="B28" s="142">
        <f t="shared" ref="B28:R30" si="8">B15/B14*100-100</f>
        <v>4.6434958633610535</v>
      </c>
      <c r="C28" s="142">
        <f t="shared" si="8"/>
        <v>4.8100563115416577</v>
      </c>
      <c r="D28" s="142">
        <f t="shared" si="8"/>
        <v>4.1491007934548065</v>
      </c>
      <c r="E28" s="142">
        <f t="shared" si="8"/>
        <v>2.2891735979790013</v>
      </c>
      <c r="F28" s="142">
        <f t="shared" si="8"/>
        <v>3.5842107270100456</v>
      </c>
      <c r="G28" s="142">
        <f t="shared" si="8"/>
        <v>4.4105325693507353</v>
      </c>
      <c r="H28" s="142">
        <f t="shared" si="8"/>
        <v>2.8702401351929012</v>
      </c>
      <c r="I28" s="142">
        <f t="shared" si="8"/>
        <v>3.08299539478935</v>
      </c>
      <c r="J28" s="142">
        <f t="shared" si="8"/>
        <v>4.2759027434587011</v>
      </c>
      <c r="K28" s="142">
        <f t="shared" si="8"/>
        <v>4.4647742467936808</v>
      </c>
      <c r="L28" s="142">
        <f t="shared" si="8"/>
        <v>3.73166755316457</v>
      </c>
      <c r="M28" s="142">
        <f t="shared" si="8"/>
        <v>2.3228185923245661</v>
      </c>
      <c r="N28" s="142">
        <f t="shared" si="8"/>
        <v>3.3455984844162714</v>
      </c>
      <c r="O28" s="142">
        <f t="shared" si="8"/>
        <v>2.9419284490479498</v>
      </c>
      <c r="P28" s="142">
        <f t="shared" si="8"/>
        <v>3.2064096893818146</v>
      </c>
      <c r="Q28" s="142">
        <f t="shared" si="8"/>
        <v>3.8413334914171031</v>
      </c>
      <c r="R28" s="142">
        <f t="shared" si="8"/>
        <v>4.1267360101181652</v>
      </c>
      <c r="S28" s="139">
        <v>2012</v>
      </c>
    </row>
    <row r="29" spans="1:19" s="53" customFormat="1" ht="10.95" customHeight="1">
      <c r="A29" s="139">
        <v>2013</v>
      </c>
      <c r="B29" s="142">
        <f t="shared" si="8"/>
        <v>3.4400919230918419</v>
      </c>
      <c r="C29" s="142">
        <f t="shared" si="8"/>
        <v>3.3774602847827566</v>
      </c>
      <c r="D29" s="142">
        <f t="shared" si="8"/>
        <v>4.2197894707313424</v>
      </c>
      <c r="E29" s="142">
        <f t="shared" si="8"/>
        <v>2.6654788894776971</v>
      </c>
      <c r="F29" s="142">
        <f t="shared" si="8"/>
        <v>3.3696870983132072</v>
      </c>
      <c r="G29" s="142">
        <f t="shared" si="8"/>
        <v>3.6204267872705032</v>
      </c>
      <c r="H29" s="142">
        <f t="shared" si="8"/>
        <v>2.7944837017901563</v>
      </c>
      <c r="I29" s="142">
        <f t="shared" si="8"/>
        <v>1.4810240051024124</v>
      </c>
      <c r="J29" s="142">
        <f t="shared" si="8"/>
        <v>3.2545118310472105</v>
      </c>
      <c r="K29" s="142">
        <f t="shared" si="8"/>
        <v>2.1158982726931157</v>
      </c>
      <c r="L29" s="142">
        <f t="shared" si="8"/>
        <v>4.0126665768004415</v>
      </c>
      <c r="M29" s="142">
        <f t="shared" si="8"/>
        <v>2.2070712086382116</v>
      </c>
      <c r="N29" s="142">
        <f t="shared" si="8"/>
        <v>3.0819217624862745</v>
      </c>
      <c r="O29" s="142">
        <f t="shared" si="8"/>
        <v>1.3699036573026717</v>
      </c>
      <c r="P29" s="142">
        <f t="shared" si="8"/>
        <v>2.9474417068341836</v>
      </c>
      <c r="Q29" s="142">
        <f t="shared" si="8"/>
        <v>2.5056309164425841</v>
      </c>
      <c r="R29" s="142">
        <f t="shared" si="8"/>
        <v>2.980656683387565</v>
      </c>
      <c r="S29" s="139">
        <v>2013</v>
      </c>
    </row>
    <row r="30" spans="1:19" s="53" customFormat="1" ht="10.95" customHeight="1">
      <c r="A30" s="139">
        <v>2014</v>
      </c>
      <c r="B30" s="142">
        <f t="shared" si="8"/>
        <v>3.5579468695339216</v>
      </c>
      <c r="C30" s="142">
        <f t="shared" si="8"/>
        <v>4.4936585902327124</v>
      </c>
      <c r="D30" s="142">
        <f t="shared" si="8"/>
        <v>4.7475331894388404</v>
      </c>
      <c r="E30" s="142">
        <f t="shared" si="8"/>
        <v>3.3639859517174671</v>
      </c>
      <c r="F30" s="142">
        <f t="shared" si="8"/>
        <v>3.292093449073775</v>
      </c>
      <c r="G30" s="142">
        <f t="shared" si="8"/>
        <v>5.3132061775661441</v>
      </c>
      <c r="H30" s="142">
        <f t="shared" si="8"/>
        <v>3.7170580426503221</v>
      </c>
      <c r="I30" s="142">
        <f t="shared" si="8"/>
        <v>4.3568577877767467</v>
      </c>
      <c r="J30" s="142">
        <f t="shared" si="8"/>
        <v>4.1600892784206138</v>
      </c>
      <c r="K30" s="142">
        <f t="shared" si="8"/>
        <v>3.2808803284749359</v>
      </c>
      <c r="L30" s="142">
        <f t="shared" si="8"/>
        <v>4.0060132165430389</v>
      </c>
      <c r="M30" s="142">
        <f t="shared" si="8"/>
        <v>2.5309568723276215</v>
      </c>
      <c r="N30" s="142">
        <f t="shared" si="8"/>
        <v>3.8345553638844905</v>
      </c>
      <c r="O30" s="142">
        <f t="shared" si="8"/>
        <v>3.1785015774583201</v>
      </c>
      <c r="P30" s="142">
        <f t="shared" si="8"/>
        <v>2.9043041885289398</v>
      </c>
      <c r="Q30" s="142">
        <f t="shared" si="8"/>
        <v>5.1146457657158777</v>
      </c>
      <c r="R30" s="142">
        <f t="shared" si="8"/>
        <v>3.8626508048173633</v>
      </c>
      <c r="S30" s="139">
        <v>2014</v>
      </c>
    </row>
    <row r="31" spans="1:19" s="53" customFormat="1" ht="10.95" customHeight="1">
      <c r="A31" s="139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39"/>
    </row>
    <row r="32" spans="1:19" s="53" customFormat="1" ht="10.95" customHeight="1">
      <c r="A32" s="139"/>
      <c r="B32" s="217" t="s">
        <v>161</v>
      </c>
      <c r="C32" s="217"/>
      <c r="D32" s="217"/>
      <c r="E32" s="217"/>
      <c r="F32" s="217"/>
      <c r="G32" s="217"/>
      <c r="H32" s="217"/>
      <c r="I32" s="217"/>
      <c r="J32" s="217"/>
      <c r="K32" s="217" t="s">
        <v>161</v>
      </c>
      <c r="L32" s="217"/>
      <c r="M32" s="217"/>
      <c r="N32" s="217"/>
      <c r="O32" s="217"/>
      <c r="P32" s="217"/>
      <c r="Q32" s="217"/>
      <c r="R32" s="217"/>
      <c r="S32" s="139"/>
    </row>
    <row r="33" spans="1:19" s="53" customFormat="1" ht="10.95" customHeight="1">
      <c r="A33" s="139">
        <v>2003</v>
      </c>
      <c r="B33" s="142">
        <f t="shared" ref="B33:B44" si="9">B6/B$13*100</f>
        <v>89.863895983133418</v>
      </c>
      <c r="C33" s="142">
        <f t="shared" ref="C33:R44" si="10">C6/C$13*100</f>
        <v>86.24934469012473</v>
      </c>
      <c r="D33" s="142">
        <f t="shared" si="10"/>
        <v>88.651318219353186</v>
      </c>
      <c r="E33" s="142">
        <f t="shared" si="10"/>
        <v>88.548199835044045</v>
      </c>
      <c r="F33" s="142">
        <f t="shared" si="10"/>
        <v>89.370507019397607</v>
      </c>
      <c r="G33" s="142">
        <f t="shared" si="10"/>
        <v>84.521529147359686</v>
      </c>
      <c r="H33" s="142">
        <f t="shared" si="10"/>
        <v>90.154696491832368</v>
      </c>
      <c r="I33" s="142">
        <f t="shared" si="10"/>
        <v>90.130722740671033</v>
      </c>
      <c r="J33" s="142">
        <f t="shared" si="10"/>
        <v>89.143943806956898</v>
      </c>
      <c r="K33" s="142">
        <f t="shared" si="10"/>
        <v>89.973384157534824</v>
      </c>
      <c r="L33" s="142">
        <f t="shared" si="10"/>
        <v>89.189343008907159</v>
      </c>
      <c r="M33" s="142">
        <f t="shared" si="10"/>
        <v>92.065402042985099</v>
      </c>
      <c r="N33" s="142">
        <f t="shared" si="10"/>
        <v>88.482726312848271</v>
      </c>
      <c r="O33" s="142">
        <f t="shared" si="10"/>
        <v>87.848925024068777</v>
      </c>
      <c r="P33" s="142">
        <f t="shared" si="10"/>
        <v>92.180330158280768</v>
      </c>
      <c r="Q33" s="142">
        <f t="shared" si="10"/>
        <v>88.907889249490466</v>
      </c>
      <c r="R33" s="142">
        <f t="shared" si="10"/>
        <v>88.914929557534649</v>
      </c>
      <c r="S33" s="139">
        <v>2003</v>
      </c>
    </row>
    <row r="34" spans="1:19" s="53" customFormat="1" ht="10.95" customHeight="1">
      <c r="A34" s="139">
        <v>2004</v>
      </c>
      <c r="B34" s="142">
        <f t="shared" si="9"/>
        <v>90.298366406822026</v>
      </c>
      <c r="C34" s="142">
        <f t="shared" ref="C34:Q34" si="11">C7/C$13*100</f>
        <v>86.82829386440909</v>
      </c>
      <c r="D34" s="142">
        <f t="shared" si="11"/>
        <v>88.345481434942997</v>
      </c>
      <c r="E34" s="142">
        <f t="shared" si="11"/>
        <v>88.177674665733207</v>
      </c>
      <c r="F34" s="142">
        <f t="shared" si="11"/>
        <v>89.142069450245458</v>
      </c>
      <c r="G34" s="142">
        <f t="shared" si="11"/>
        <v>85.160621586412233</v>
      </c>
      <c r="H34" s="142">
        <f t="shared" si="11"/>
        <v>90.036606437546851</v>
      </c>
      <c r="I34" s="142">
        <f t="shared" si="11"/>
        <v>89.535854570492461</v>
      </c>
      <c r="J34" s="142">
        <f t="shared" si="11"/>
        <v>89.111993570815187</v>
      </c>
      <c r="K34" s="142">
        <f t="shared" si="11"/>
        <v>90.428380159959545</v>
      </c>
      <c r="L34" s="142">
        <f t="shared" si="11"/>
        <v>89.808967756994178</v>
      </c>
      <c r="M34" s="142">
        <f t="shared" si="11"/>
        <v>92.964975635196964</v>
      </c>
      <c r="N34" s="142">
        <f t="shared" si="11"/>
        <v>88.653407624104474</v>
      </c>
      <c r="O34" s="142">
        <f t="shared" si="11"/>
        <v>87.951447726110047</v>
      </c>
      <c r="P34" s="142">
        <f t="shared" si="11"/>
        <v>91.549052962352249</v>
      </c>
      <c r="Q34" s="142">
        <f t="shared" si="11"/>
        <v>89.734609177206337</v>
      </c>
      <c r="R34" s="142">
        <f t="shared" si="10"/>
        <v>89.204521446210293</v>
      </c>
      <c r="S34" s="139">
        <v>2004</v>
      </c>
    </row>
    <row r="35" spans="1:19" s="53" customFormat="1" ht="10.95" customHeight="1">
      <c r="A35" s="139">
        <v>2005</v>
      </c>
      <c r="B35" s="142">
        <f t="shared" si="9"/>
        <v>90.563771244086823</v>
      </c>
      <c r="C35" s="142">
        <f t="shared" si="10"/>
        <v>87.15360524605164</v>
      </c>
      <c r="D35" s="142">
        <f t="shared" si="10"/>
        <v>87.507695428405256</v>
      </c>
      <c r="E35" s="142">
        <f t="shared" si="10"/>
        <v>87.85446644071952</v>
      </c>
      <c r="F35" s="142">
        <f t="shared" si="10"/>
        <v>89.207252758920902</v>
      </c>
      <c r="G35" s="142">
        <f t="shared" si="10"/>
        <v>86.568538835738423</v>
      </c>
      <c r="H35" s="142">
        <f t="shared" si="10"/>
        <v>89.623528711183184</v>
      </c>
      <c r="I35" s="142">
        <f t="shared" si="10"/>
        <v>89.551317017752126</v>
      </c>
      <c r="J35" s="142">
        <f t="shared" si="10"/>
        <v>87.867279275826604</v>
      </c>
      <c r="K35" s="142">
        <f t="shared" si="10"/>
        <v>90.299780200910433</v>
      </c>
      <c r="L35" s="142">
        <f t="shared" si="10"/>
        <v>89.315721434481148</v>
      </c>
      <c r="M35" s="142">
        <f t="shared" si="10"/>
        <v>93.512052333533546</v>
      </c>
      <c r="N35" s="142">
        <f t="shared" si="10"/>
        <v>87.44474169988429</v>
      </c>
      <c r="O35" s="142">
        <f t="shared" si="10"/>
        <v>87.135969871225967</v>
      </c>
      <c r="P35" s="142">
        <f t="shared" si="10"/>
        <v>90.879372372768842</v>
      </c>
      <c r="Q35" s="142">
        <f t="shared" si="10"/>
        <v>89.368552038076544</v>
      </c>
      <c r="R35" s="142">
        <f t="shared" si="10"/>
        <v>89.034421833282735</v>
      </c>
      <c r="S35" s="139">
        <v>2005</v>
      </c>
    </row>
    <row r="36" spans="1:19" s="53" customFormat="1" ht="10.95" customHeight="1">
      <c r="A36" s="139">
        <v>2006</v>
      </c>
      <c r="B36" s="142">
        <f t="shared" si="9"/>
        <v>92.37835915616769</v>
      </c>
      <c r="C36" s="142">
        <f t="shared" si="10"/>
        <v>88.808329540796933</v>
      </c>
      <c r="D36" s="142">
        <f t="shared" si="10"/>
        <v>88.381375615051098</v>
      </c>
      <c r="E36" s="142">
        <f t="shared" si="10"/>
        <v>88.833445000217623</v>
      </c>
      <c r="F36" s="142">
        <f t="shared" si="10"/>
        <v>91.499267780116966</v>
      </c>
      <c r="G36" s="142">
        <f t="shared" si="10"/>
        <v>88.364049548703733</v>
      </c>
      <c r="H36" s="142">
        <f t="shared" si="10"/>
        <v>91.349709159321677</v>
      </c>
      <c r="I36" s="142">
        <f t="shared" si="10"/>
        <v>90.21661061356501</v>
      </c>
      <c r="J36" s="142">
        <f t="shared" si="10"/>
        <v>89.879594440961966</v>
      </c>
      <c r="K36" s="142">
        <f t="shared" si="10"/>
        <v>90.552493731742956</v>
      </c>
      <c r="L36" s="142">
        <f t="shared" si="10"/>
        <v>90.367022667058279</v>
      </c>
      <c r="M36" s="142">
        <f t="shared" si="10"/>
        <v>93.977662485292186</v>
      </c>
      <c r="N36" s="142">
        <f t="shared" si="10"/>
        <v>89.224344781863579</v>
      </c>
      <c r="O36" s="142">
        <f t="shared" si="10"/>
        <v>88.524496128249524</v>
      </c>
      <c r="P36" s="142">
        <f t="shared" si="10"/>
        <v>91.165905556825905</v>
      </c>
      <c r="Q36" s="142">
        <f t="shared" si="10"/>
        <v>90.972766464297052</v>
      </c>
      <c r="R36" s="142">
        <f t="shared" si="10"/>
        <v>90.310807663621389</v>
      </c>
      <c r="S36" s="139">
        <v>2006</v>
      </c>
    </row>
    <row r="37" spans="1:19" s="53" customFormat="1" ht="10.95" customHeight="1">
      <c r="A37" s="139">
        <v>2007</v>
      </c>
      <c r="B37" s="142">
        <f t="shared" si="9"/>
        <v>95.510950582944744</v>
      </c>
      <c r="C37" s="142">
        <f t="shared" si="10"/>
        <v>92.520069991639716</v>
      </c>
      <c r="D37" s="142">
        <f t="shared" si="10"/>
        <v>91.053067013355403</v>
      </c>
      <c r="E37" s="142">
        <f t="shared" si="10"/>
        <v>92.142819874552117</v>
      </c>
      <c r="F37" s="142">
        <f t="shared" si="10"/>
        <v>94.243375136659907</v>
      </c>
      <c r="G37" s="142">
        <f t="shared" si="10"/>
        <v>91.816568095645181</v>
      </c>
      <c r="H37" s="142">
        <f t="shared" si="10"/>
        <v>94.821961388902224</v>
      </c>
      <c r="I37" s="142">
        <f t="shared" si="10"/>
        <v>93.246661955949747</v>
      </c>
      <c r="J37" s="142">
        <f t="shared" si="10"/>
        <v>92.057339967415018</v>
      </c>
      <c r="K37" s="142">
        <f t="shared" si="10"/>
        <v>92.976126453948183</v>
      </c>
      <c r="L37" s="142">
        <f t="shared" si="10"/>
        <v>93.217095374297415</v>
      </c>
      <c r="M37" s="142">
        <f t="shared" si="10"/>
        <v>96.31327680808738</v>
      </c>
      <c r="N37" s="142">
        <f t="shared" si="10"/>
        <v>92.272830511618054</v>
      </c>
      <c r="O37" s="142">
        <f t="shared" si="10"/>
        <v>90.579827607866662</v>
      </c>
      <c r="P37" s="142">
        <f t="shared" si="10"/>
        <v>94.008353594628986</v>
      </c>
      <c r="Q37" s="142">
        <f t="shared" si="10"/>
        <v>93.779411988908038</v>
      </c>
      <c r="R37" s="142">
        <f t="shared" si="10"/>
        <v>93.265981354881248</v>
      </c>
      <c r="S37" s="139">
        <v>2007</v>
      </c>
    </row>
    <row r="38" spans="1:19" s="53" customFormat="1" ht="10.95" customHeight="1">
      <c r="A38" s="139">
        <v>2008</v>
      </c>
      <c r="B38" s="142">
        <f t="shared" si="9"/>
        <v>99.044899896034281</v>
      </c>
      <c r="C38" s="142">
        <f t="shared" si="10"/>
        <v>96.798546862839146</v>
      </c>
      <c r="D38" s="142">
        <f t="shared" si="10"/>
        <v>94.724090097599529</v>
      </c>
      <c r="E38" s="142">
        <f t="shared" si="10"/>
        <v>95.290533123563392</v>
      </c>
      <c r="F38" s="142">
        <f t="shared" si="10"/>
        <v>98.396990498759905</v>
      </c>
      <c r="G38" s="142">
        <f t="shared" si="10"/>
        <v>96.112349971250921</v>
      </c>
      <c r="H38" s="142">
        <f t="shared" si="10"/>
        <v>98.822129203953054</v>
      </c>
      <c r="I38" s="142">
        <f t="shared" si="10"/>
        <v>95.783811454489566</v>
      </c>
      <c r="J38" s="142">
        <f t="shared" si="10"/>
        <v>95.445311246759161</v>
      </c>
      <c r="K38" s="142">
        <f t="shared" si="10"/>
        <v>97.061184040442868</v>
      </c>
      <c r="L38" s="142">
        <f t="shared" si="10"/>
        <v>96.74987005245454</v>
      </c>
      <c r="M38" s="142">
        <f t="shared" si="10"/>
        <v>97.878752587909815</v>
      </c>
      <c r="N38" s="142">
        <f t="shared" si="10"/>
        <v>95.918638165070121</v>
      </c>
      <c r="O38" s="142">
        <f t="shared" si="10"/>
        <v>94.491630006273624</v>
      </c>
      <c r="P38" s="142">
        <f t="shared" si="10"/>
        <v>97.058062695897746</v>
      </c>
      <c r="Q38" s="142">
        <f t="shared" si="10"/>
        <v>97.094556245516742</v>
      </c>
      <c r="R38" s="142">
        <f t="shared" si="10"/>
        <v>97.064577910241255</v>
      </c>
      <c r="S38" s="139">
        <v>2008</v>
      </c>
    </row>
    <row r="39" spans="1:19" s="53" customFormat="1" ht="10.95" customHeight="1">
      <c r="A39" s="139">
        <v>2009</v>
      </c>
      <c r="B39" s="142">
        <f t="shared" si="9"/>
        <v>96.818518881825909</v>
      </c>
      <c r="C39" s="142">
        <f t="shared" si="10"/>
        <v>96.39350476876993</v>
      </c>
      <c r="D39" s="142">
        <f t="shared" si="10"/>
        <v>96.846201068058406</v>
      </c>
      <c r="E39" s="142">
        <f t="shared" si="10"/>
        <v>97.284893554819334</v>
      </c>
      <c r="F39" s="142">
        <f t="shared" si="10"/>
        <v>98.184865200598168</v>
      </c>
      <c r="G39" s="142">
        <f t="shared" si="10"/>
        <v>98.234710800670371</v>
      </c>
      <c r="H39" s="142">
        <f t="shared" si="10"/>
        <v>98.324952646581167</v>
      </c>
      <c r="I39" s="142">
        <f t="shared" si="10"/>
        <v>98.112660885760135</v>
      </c>
      <c r="J39" s="142">
        <f t="shared" si="10"/>
        <v>97.016259523448497</v>
      </c>
      <c r="K39" s="142">
        <f t="shared" si="10"/>
        <v>97.325578586340725</v>
      </c>
      <c r="L39" s="142">
        <f t="shared" si="10"/>
        <v>97.611151207248383</v>
      </c>
      <c r="M39" s="142">
        <f t="shared" si="10"/>
        <v>95.593757179847628</v>
      </c>
      <c r="N39" s="142">
        <f t="shared" si="10"/>
        <v>96.618907299207891</v>
      </c>
      <c r="O39" s="142">
        <f t="shared" si="10"/>
        <v>96.901157134964464</v>
      </c>
      <c r="P39" s="142">
        <f t="shared" si="10"/>
        <v>97.97905893637045</v>
      </c>
      <c r="Q39" s="142">
        <f t="shared" si="10"/>
        <v>97.006183983744563</v>
      </c>
      <c r="R39" s="142">
        <f t="shared" si="10"/>
        <v>97.147121916514607</v>
      </c>
      <c r="S39" s="139">
        <v>2009</v>
      </c>
    </row>
    <row r="40" spans="1:19" s="53" customFormat="1" ht="10.95" customHeight="1">
      <c r="A40" s="139">
        <v>2010</v>
      </c>
      <c r="B40" s="143">
        <f t="shared" si="9"/>
        <v>100</v>
      </c>
      <c r="C40" s="143">
        <f t="shared" si="10"/>
        <v>100</v>
      </c>
      <c r="D40" s="143">
        <f t="shared" si="10"/>
        <v>100</v>
      </c>
      <c r="E40" s="143">
        <f t="shared" si="10"/>
        <v>100</v>
      </c>
      <c r="F40" s="143">
        <f t="shared" si="10"/>
        <v>100</v>
      </c>
      <c r="G40" s="143">
        <f t="shared" si="10"/>
        <v>100</v>
      </c>
      <c r="H40" s="143">
        <f t="shared" si="10"/>
        <v>100</v>
      </c>
      <c r="I40" s="143">
        <f t="shared" si="10"/>
        <v>100</v>
      </c>
      <c r="J40" s="143">
        <f t="shared" si="10"/>
        <v>100</v>
      </c>
      <c r="K40" s="143">
        <f t="shared" si="10"/>
        <v>100</v>
      </c>
      <c r="L40" s="143">
        <f t="shared" si="10"/>
        <v>100</v>
      </c>
      <c r="M40" s="143">
        <f t="shared" si="10"/>
        <v>100</v>
      </c>
      <c r="N40" s="143">
        <f t="shared" si="10"/>
        <v>100</v>
      </c>
      <c r="O40" s="143">
        <f t="shared" si="10"/>
        <v>100</v>
      </c>
      <c r="P40" s="143">
        <f t="shared" si="10"/>
        <v>100</v>
      </c>
      <c r="Q40" s="143">
        <f t="shared" si="10"/>
        <v>100</v>
      </c>
      <c r="R40" s="143">
        <f t="shared" si="10"/>
        <v>100</v>
      </c>
      <c r="S40" s="139">
        <v>2010</v>
      </c>
    </row>
    <row r="41" spans="1:19" s="53" customFormat="1" ht="10.95" customHeight="1">
      <c r="A41" s="139">
        <v>2011</v>
      </c>
      <c r="B41" s="142">
        <f t="shared" si="9"/>
        <v>105.43703677819478</v>
      </c>
      <c r="C41" s="142">
        <f t="shared" si="10"/>
        <v>105.37350531870328</v>
      </c>
      <c r="D41" s="142">
        <f t="shared" si="10"/>
        <v>104.46014346397403</v>
      </c>
      <c r="E41" s="142">
        <f t="shared" si="10"/>
        <v>103.86856048549282</v>
      </c>
      <c r="F41" s="142">
        <f t="shared" si="10"/>
        <v>104.48212533104937</v>
      </c>
      <c r="G41" s="142">
        <f t="shared" si="10"/>
        <v>103.89537962186517</v>
      </c>
      <c r="H41" s="142">
        <f t="shared" si="10"/>
        <v>104.3548205891049</v>
      </c>
      <c r="I41" s="142">
        <f t="shared" si="10"/>
        <v>103.00041383156744</v>
      </c>
      <c r="J41" s="142">
        <f t="shared" si="10"/>
        <v>105.1278549173382</v>
      </c>
      <c r="K41" s="142">
        <f t="shared" si="10"/>
        <v>104.74480531241757</v>
      </c>
      <c r="L41" s="142">
        <f t="shared" si="10"/>
        <v>104.14943393220859</v>
      </c>
      <c r="M41" s="142">
        <f t="shared" si="10"/>
        <v>104.5628782177585</v>
      </c>
      <c r="N41" s="142">
        <f t="shared" si="10"/>
        <v>103.78040856180893</v>
      </c>
      <c r="O41" s="142">
        <f t="shared" si="10"/>
        <v>103.4605066399744</v>
      </c>
      <c r="P41" s="142">
        <f t="shared" si="10"/>
        <v>103.81596152836818</v>
      </c>
      <c r="Q41" s="142">
        <f t="shared" si="10"/>
        <v>103.88764135364477</v>
      </c>
      <c r="R41" s="142">
        <f t="shared" si="10"/>
        <v>104.73321089305736</v>
      </c>
      <c r="S41" s="139">
        <v>2011</v>
      </c>
    </row>
    <row r="42" spans="1:19" s="53" customFormat="1" ht="10.95" customHeight="1">
      <c r="A42" s="139">
        <v>2012</v>
      </c>
      <c r="B42" s="142">
        <f t="shared" si="9"/>
        <v>110.33300121944075</v>
      </c>
      <c r="C42" s="142">
        <f t="shared" si="10"/>
        <v>110.44203026197825</v>
      </c>
      <c r="D42" s="142">
        <f t="shared" si="10"/>
        <v>108.79430010528182</v>
      </c>
      <c r="E42" s="142">
        <f t="shared" si="10"/>
        <v>106.24629214872758</v>
      </c>
      <c r="F42" s="142">
        <f t="shared" si="10"/>
        <v>108.22698487497291</v>
      </c>
      <c r="G42" s="142">
        <f t="shared" si="10"/>
        <v>108.47771917813812</v>
      </c>
      <c r="H42" s="142">
        <f t="shared" si="10"/>
        <v>107.35005453266196</v>
      </c>
      <c r="I42" s="142">
        <f t="shared" si="10"/>
        <v>106.17591184660866</v>
      </c>
      <c r="J42" s="142">
        <f t="shared" si="10"/>
        <v>109.62301974988794</v>
      </c>
      <c r="K42" s="142">
        <f t="shared" si="10"/>
        <v>109.42142440486057</v>
      </c>
      <c r="L42" s="142">
        <f t="shared" si="10"/>
        <v>108.03594456506138</v>
      </c>
      <c r="M42" s="142">
        <f t="shared" si="10"/>
        <v>106.9916841936703</v>
      </c>
      <c r="N42" s="142">
        <f t="shared" si="10"/>
        <v>107.25248433777384</v>
      </c>
      <c r="O42" s="142">
        <f t="shared" si="10"/>
        <v>106.50424071834492</v>
      </c>
      <c r="P42" s="142">
        <f t="shared" si="10"/>
        <v>107.14472657793867</v>
      </c>
      <c r="Q42" s="142">
        <f t="shared" si="10"/>
        <v>107.87831211440562</v>
      </c>
      <c r="R42" s="142">
        <f t="shared" si="10"/>
        <v>109.05527402153416</v>
      </c>
      <c r="S42" s="139">
        <v>2012</v>
      </c>
    </row>
    <row r="43" spans="1:19" s="53" customFormat="1" ht="10.95" customHeight="1">
      <c r="A43" s="139">
        <v>2013</v>
      </c>
      <c r="B43" s="142">
        <f t="shared" si="9"/>
        <v>114.12855788289555</v>
      </c>
      <c r="C43" s="142">
        <f t="shared" si="10"/>
        <v>114.17216597178435</v>
      </c>
      <c r="D43" s="142">
        <f t="shared" si="10"/>
        <v>113.38519052588036</v>
      </c>
      <c r="E43" s="142">
        <f t="shared" si="10"/>
        <v>109.07826463680472</v>
      </c>
      <c r="F43" s="142">
        <f t="shared" si="10"/>
        <v>111.87389562119824</v>
      </c>
      <c r="G43" s="142">
        <f t="shared" si="10"/>
        <v>112.40507558148349</v>
      </c>
      <c r="H43" s="142">
        <f t="shared" si="10"/>
        <v>110.34993431044002</v>
      </c>
      <c r="I43" s="142">
        <f t="shared" si="10"/>
        <v>107.7484025886933</v>
      </c>
      <c r="J43" s="142">
        <f t="shared" si="10"/>
        <v>113.19071389719927</v>
      </c>
      <c r="K43" s="142">
        <f t="shared" si="10"/>
        <v>111.73667043379922</v>
      </c>
      <c r="L43" s="142">
        <f t="shared" si="10"/>
        <v>112.37106680355424</v>
      </c>
      <c r="M43" s="142">
        <f t="shared" si="10"/>
        <v>109.3530668511459</v>
      </c>
      <c r="N43" s="142">
        <f t="shared" si="10"/>
        <v>110.55792199338686</v>
      </c>
      <c r="O43" s="142">
        <f t="shared" si="10"/>
        <v>107.96324620712798</v>
      </c>
      <c r="P43" s="142">
        <f t="shared" si="10"/>
        <v>110.30275493577031</v>
      </c>
      <c r="Q43" s="142">
        <f t="shared" si="10"/>
        <v>110.58134445488059</v>
      </c>
      <c r="R43" s="142">
        <f t="shared" si="10"/>
        <v>112.30583733524364</v>
      </c>
      <c r="S43" s="139">
        <v>2013</v>
      </c>
    </row>
    <row r="44" spans="1:19" s="53" customFormat="1" ht="10.95" customHeight="1">
      <c r="A44" s="139">
        <v>2014</v>
      </c>
      <c r="B44" s="142">
        <f t="shared" si="9"/>
        <v>118.18919133533423</v>
      </c>
      <c r="C44" s="142">
        <f t="shared" si="10"/>
        <v>119.30267331563019</v>
      </c>
      <c r="D44" s="142">
        <f t="shared" si="10"/>
        <v>118.76819007800499</v>
      </c>
      <c r="E44" s="142">
        <f t="shared" si="10"/>
        <v>112.74764213556405</v>
      </c>
      <c r="F44" s="142">
        <f t="shared" si="10"/>
        <v>115.55688881016737</v>
      </c>
      <c r="G44" s="142">
        <f t="shared" si="10"/>
        <v>118.37738900117678</v>
      </c>
      <c r="H44" s="142">
        <f t="shared" si="10"/>
        <v>114.45170541878559</v>
      </c>
      <c r="I44" s="142">
        <f t="shared" si="10"/>
        <v>112.44284725808382</v>
      </c>
      <c r="J44" s="142">
        <f t="shared" si="10"/>
        <v>117.89954865020445</v>
      </c>
      <c r="K44" s="142">
        <f t="shared" si="10"/>
        <v>115.40261687375461</v>
      </c>
      <c r="L44" s="142">
        <f t="shared" si="10"/>
        <v>116.87266659127505</v>
      </c>
      <c r="M44" s="142">
        <f t="shared" si="10"/>
        <v>112.12074581171598</v>
      </c>
      <c r="N44" s="142">
        <f t="shared" si="10"/>
        <v>114.79732672138351</v>
      </c>
      <c r="O44" s="142">
        <f t="shared" si="10"/>
        <v>111.39485969089678</v>
      </c>
      <c r="P44" s="142">
        <f t="shared" si="10"/>
        <v>113.50628246743271</v>
      </c>
      <c r="Q44" s="142">
        <f t="shared" si="10"/>
        <v>116.23718850671384</v>
      </c>
      <c r="R44" s="142">
        <f t="shared" si="10"/>
        <v>116.64381966493029</v>
      </c>
      <c r="S44" s="139">
        <v>2014</v>
      </c>
    </row>
    <row r="45" spans="1:19" s="53" customFormat="1" ht="10.95" customHeight="1">
      <c r="A45" s="139"/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39"/>
    </row>
    <row r="46" spans="1:19" s="53" customFormat="1" ht="10.95" customHeight="1">
      <c r="A46" s="139"/>
      <c r="B46" s="217" t="s">
        <v>4</v>
      </c>
      <c r="C46" s="217"/>
      <c r="D46" s="217"/>
      <c r="E46" s="217"/>
      <c r="F46" s="217"/>
      <c r="G46" s="217"/>
      <c r="H46" s="217"/>
      <c r="I46" s="217"/>
      <c r="J46" s="217"/>
      <c r="K46" s="217" t="s">
        <v>4</v>
      </c>
      <c r="L46" s="217"/>
      <c r="M46" s="217"/>
      <c r="N46" s="217"/>
      <c r="O46" s="217"/>
      <c r="P46" s="217"/>
      <c r="Q46" s="217"/>
      <c r="R46" s="217"/>
      <c r="S46" s="139"/>
    </row>
    <row r="47" spans="1:19" s="53" customFormat="1" ht="10.95" customHeight="1">
      <c r="A47" s="139">
        <v>2003</v>
      </c>
      <c r="B47" s="142">
        <f t="shared" ref="B47:Q47" si="12">B6/$R6*100</f>
        <v>15.137322025169283</v>
      </c>
      <c r="C47" s="142">
        <f t="shared" si="12"/>
        <v>16.840881798077657</v>
      </c>
      <c r="D47" s="142">
        <f t="shared" si="12"/>
        <v>4.0321068086597194</v>
      </c>
      <c r="E47" s="142">
        <f t="shared" si="12"/>
        <v>2.1269470720011316</v>
      </c>
      <c r="F47" s="142">
        <f t="shared" si="12"/>
        <v>1.0511412603209653</v>
      </c>
      <c r="G47" s="142">
        <f t="shared" si="12"/>
        <v>3.2037012354766019</v>
      </c>
      <c r="H47" s="142">
        <f t="shared" si="12"/>
        <v>8.9581986952288428</v>
      </c>
      <c r="I47" s="142">
        <f t="shared" si="12"/>
        <v>1.4391609280386546</v>
      </c>
      <c r="J47" s="142">
        <f t="shared" si="12"/>
        <v>8.3875323954807115</v>
      </c>
      <c r="K47" s="142">
        <f t="shared" si="12"/>
        <v>22.301453969959098</v>
      </c>
      <c r="L47" s="142">
        <f t="shared" si="12"/>
        <v>4.4008388288225557</v>
      </c>
      <c r="M47" s="142">
        <f t="shared" si="12"/>
        <v>1.2860546642308581</v>
      </c>
      <c r="N47" s="142">
        <f t="shared" si="12"/>
        <v>3.9012176832630989</v>
      </c>
      <c r="O47" s="142">
        <f t="shared" si="12"/>
        <v>2.0124604208732437</v>
      </c>
      <c r="P47" s="142">
        <f t="shared" si="12"/>
        <v>2.8843609815291886</v>
      </c>
      <c r="Q47" s="142">
        <f t="shared" si="12"/>
        <v>2.0366211223507547</v>
      </c>
      <c r="R47" s="143">
        <v>100</v>
      </c>
      <c r="S47" s="139">
        <v>2003</v>
      </c>
    </row>
    <row r="48" spans="1:19" s="53" customFormat="1" ht="10.95" customHeight="1">
      <c r="A48" s="139">
        <v>2004</v>
      </c>
      <c r="B48" s="142">
        <f t="shared" ref="B48:Q48" si="13">B7/$R7*100</f>
        <v>15.161128246932076</v>
      </c>
      <c r="C48" s="142">
        <f t="shared" si="13"/>
        <v>16.898887395624492</v>
      </c>
      <c r="D48" s="142">
        <f t="shared" si="13"/>
        <v>4.005151909052854</v>
      </c>
      <c r="E48" s="142">
        <f t="shared" si="13"/>
        <v>2.1111709885655117</v>
      </c>
      <c r="F48" s="142">
        <f t="shared" si="13"/>
        <v>1.0450507832294169</v>
      </c>
      <c r="G48" s="142">
        <f t="shared" si="13"/>
        <v>3.2174462975610831</v>
      </c>
      <c r="H48" s="142">
        <f t="shared" si="13"/>
        <v>8.9174210711846484</v>
      </c>
      <c r="I48" s="142">
        <f t="shared" si="13"/>
        <v>1.4250211504990196</v>
      </c>
      <c r="J48" s="142">
        <f t="shared" si="13"/>
        <v>8.3573068364581733</v>
      </c>
      <c r="K48" s="142">
        <f t="shared" si="13"/>
        <v>22.341467426028334</v>
      </c>
      <c r="L48" s="142">
        <f t="shared" si="13"/>
        <v>4.4170267025050132</v>
      </c>
      <c r="M48" s="142">
        <f t="shared" si="13"/>
        <v>1.2944049218973761</v>
      </c>
      <c r="N48" s="142">
        <f t="shared" si="13"/>
        <v>3.8960537795501113</v>
      </c>
      <c r="O48" s="142">
        <f t="shared" si="13"/>
        <v>2.0082681927339219</v>
      </c>
      <c r="P48" s="142">
        <f t="shared" si="13"/>
        <v>2.8553084447773691</v>
      </c>
      <c r="Q48" s="142">
        <f t="shared" si="13"/>
        <v>2.0488857432417547</v>
      </c>
      <c r="R48" s="143">
        <v>100</v>
      </c>
      <c r="S48" s="139">
        <v>2004</v>
      </c>
    </row>
    <row r="49" spans="1:19" s="53" customFormat="1" ht="10.95" customHeight="1">
      <c r="A49" s="139">
        <v>2005</v>
      </c>
      <c r="B49" s="142">
        <f t="shared" ref="B49:Q49" si="14">B8/$R8*100</f>
        <v>15.234740174096546</v>
      </c>
      <c r="C49" s="142">
        <f t="shared" si="14"/>
        <v>16.994607024564896</v>
      </c>
      <c r="D49" s="142">
        <f t="shared" si="14"/>
        <v>3.9747500411125665</v>
      </c>
      <c r="E49" s="142">
        <f t="shared" si="14"/>
        <v>2.1074512526364471</v>
      </c>
      <c r="F49" s="142">
        <f t="shared" si="14"/>
        <v>1.0478129770023477</v>
      </c>
      <c r="G49" s="142">
        <f t="shared" si="14"/>
        <v>3.2768872323682272</v>
      </c>
      <c r="H49" s="142">
        <f t="shared" si="14"/>
        <v>8.8934674614728344</v>
      </c>
      <c r="I49" s="142">
        <f t="shared" si="14"/>
        <v>1.4279902080351061</v>
      </c>
      <c r="J49" s="142">
        <f t="shared" si="14"/>
        <v>8.25631571802408</v>
      </c>
      <c r="K49" s="142">
        <f t="shared" si="14"/>
        <v>22.35231770025683</v>
      </c>
      <c r="L49" s="142">
        <f t="shared" si="14"/>
        <v>4.4011599814138078</v>
      </c>
      <c r="M49" s="142">
        <f t="shared" si="14"/>
        <v>1.3045096898732849</v>
      </c>
      <c r="N49" s="142">
        <f t="shared" si="14"/>
        <v>3.850278406576245</v>
      </c>
      <c r="O49" s="142">
        <f t="shared" si="14"/>
        <v>1.9934489194293021</v>
      </c>
      <c r="P49" s="142">
        <f t="shared" si="14"/>
        <v>2.8398370286816714</v>
      </c>
      <c r="Q49" s="142">
        <f t="shared" si="14"/>
        <v>2.044426074086501</v>
      </c>
      <c r="R49" s="143">
        <v>100</v>
      </c>
      <c r="S49" s="139">
        <v>2005</v>
      </c>
    </row>
    <row r="50" spans="1:19" s="53" customFormat="1" ht="10.95" customHeight="1">
      <c r="A50" s="139">
        <v>2006</v>
      </c>
      <c r="B50" s="142">
        <f t="shared" ref="B50:Q50" si="15">B9/$R9*100</f>
        <v>15.320361508446876</v>
      </c>
      <c r="C50" s="142">
        <f t="shared" si="15"/>
        <v>17.072522246087757</v>
      </c>
      <c r="D50" s="142">
        <f t="shared" si="15"/>
        <v>3.9576970701973151</v>
      </c>
      <c r="E50" s="142">
        <f t="shared" si="15"/>
        <v>2.1008179204777169</v>
      </c>
      <c r="F50" s="142">
        <f t="shared" si="15"/>
        <v>1.0595450895392791</v>
      </c>
      <c r="G50" s="142">
        <f t="shared" si="15"/>
        <v>3.2975792078238335</v>
      </c>
      <c r="H50" s="142">
        <f t="shared" si="15"/>
        <v>8.9366441866386364</v>
      </c>
      <c r="I50" s="142">
        <f t="shared" si="15"/>
        <v>1.4182669269388208</v>
      </c>
      <c r="J50" s="142">
        <f t="shared" si="15"/>
        <v>8.3260388580232814</v>
      </c>
      <c r="K50" s="142">
        <f t="shared" si="15"/>
        <v>22.098077881436893</v>
      </c>
      <c r="L50" s="142">
        <f t="shared" si="15"/>
        <v>4.3900294655933703</v>
      </c>
      <c r="M50" s="142">
        <f t="shared" si="15"/>
        <v>1.2924762632230657</v>
      </c>
      <c r="N50" s="142">
        <f t="shared" si="15"/>
        <v>3.8731116667645957</v>
      </c>
      <c r="O50" s="142">
        <f t="shared" si="15"/>
        <v>1.9965919798746079</v>
      </c>
      <c r="P50" s="142">
        <f t="shared" si="15"/>
        <v>2.8085280478065107</v>
      </c>
      <c r="Q50" s="142">
        <f t="shared" si="15"/>
        <v>2.0517115723180104</v>
      </c>
      <c r="R50" s="143">
        <v>100</v>
      </c>
      <c r="S50" s="139">
        <v>2006</v>
      </c>
    </row>
    <row r="51" spans="1:19" s="53" customFormat="1" ht="10.95" customHeight="1">
      <c r="A51" s="139">
        <v>2007</v>
      </c>
      <c r="B51" s="142">
        <f t="shared" ref="B51:Q51" si="16">B10/$R10*100</f>
        <v>15.3379881805184</v>
      </c>
      <c r="C51" s="142">
        <f t="shared" si="16"/>
        <v>17.22250822085088</v>
      </c>
      <c r="D51" s="142">
        <f t="shared" si="16"/>
        <v>3.9481426303140519</v>
      </c>
      <c r="E51" s="142">
        <f t="shared" si="16"/>
        <v>2.1100360231838002</v>
      </c>
      <c r="F51" s="142">
        <f t="shared" si="16"/>
        <v>1.0567423620630254</v>
      </c>
      <c r="G51" s="142">
        <f t="shared" si="16"/>
        <v>3.3178530224599649</v>
      </c>
      <c r="H51" s="142">
        <f t="shared" si="16"/>
        <v>8.9824062728174052</v>
      </c>
      <c r="I51" s="142">
        <f t="shared" si="16"/>
        <v>1.4194536782315241</v>
      </c>
      <c r="J51" s="142">
        <f t="shared" si="16"/>
        <v>8.2575690303873834</v>
      </c>
      <c r="K51" s="142">
        <f t="shared" si="16"/>
        <v>21.97060396518426</v>
      </c>
      <c r="L51" s="142">
        <f t="shared" si="16"/>
        <v>4.3849989095058426</v>
      </c>
      <c r="M51" s="142">
        <f t="shared" si="16"/>
        <v>1.2826275325014671</v>
      </c>
      <c r="N51" s="142">
        <f t="shared" si="16"/>
        <v>3.8785282227263198</v>
      </c>
      <c r="O51" s="142">
        <f t="shared" si="16"/>
        <v>1.9782164572953005</v>
      </c>
      <c r="P51" s="142">
        <f t="shared" si="16"/>
        <v>2.8043306841876241</v>
      </c>
      <c r="Q51" s="142">
        <f t="shared" si="16"/>
        <v>2.0479949131345014</v>
      </c>
      <c r="R51" s="143">
        <v>100</v>
      </c>
      <c r="S51" s="139">
        <v>2007</v>
      </c>
    </row>
    <row r="52" spans="1:19" s="53" customFormat="1" ht="10.95" customHeight="1">
      <c r="A52" s="139">
        <v>2008</v>
      </c>
      <c r="B52" s="142">
        <f t="shared" ref="B52:Q52" si="17">B11/$R11*100</f>
        <v>15.283043268301128</v>
      </c>
      <c r="C52" s="142">
        <f t="shared" si="17"/>
        <v>17.313775414647381</v>
      </c>
      <c r="D52" s="142">
        <f t="shared" si="17"/>
        <v>3.9465825442639817</v>
      </c>
      <c r="E52" s="142">
        <f t="shared" si="17"/>
        <v>2.0967208866058495</v>
      </c>
      <c r="F52" s="142">
        <f t="shared" si="17"/>
        <v>1.0601384739518529</v>
      </c>
      <c r="G52" s="142">
        <f t="shared" si="17"/>
        <v>3.337165748602656</v>
      </c>
      <c r="H52" s="142">
        <f t="shared" si="17"/>
        <v>8.9949853558582138</v>
      </c>
      <c r="I52" s="142">
        <f t="shared" si="17"/>
        <v>1.4010142067916826</v>
      </c>
      <c r="J52" s="142">
        <f t="shared" si="17"/>
        <v>8.2264200970471784</v>
      </c>
      <c r="K52" s="142">
        <f t="shared" si="17"/>
        <v>22.038327156100578</v>
      </c>
      <c r="L52" s="142">
        <f t="shared" si="17"/>
        <v>4.37307381194148</v>
      </c>
      <c r="M52" s="142">
        <f t="shared" si="17"/>
        <v>1.2524641944912109</v>
      </c>
      <c r="N52" s="142">
        <f t="shared" si="17"/>
        <v>3.8739910322981026</v>
      </c>
      <c r="O52" s="142">
        <f t="shared" si="17"/>
        <v>1.9828878672804418</v>
      </c>
      <c r="P52" s="142">
        <f t="shared" si="17"/>
        <v>2.7819984874975576</v>
      </c>
      <c r="Q52" s="142">
        <f t="shared" si="17"/>
        <v>2.0374114543207051</v>
      </c>
      <c r="R52" s="143">
        <v>100</v>
      </c>
      <c r="S52" s="139">
        <v>2008</v>
      </c>
    </row>
    <row r="53" spans="1:19" s="53" customFormat="1" ht="10.95" customHeight="1">
      <c r="A53" s="139">
        <v>2009</v>
      </c>
      <c r="B53" s="142">
        <f t="shared" ref="B53:Q53" si="18">B12/$R12*100</f>
        <v>14.926809541101772</v>
      </c>
      <c r="C53" s="142">
        <f t="shared" si="18"/>
        <v>17.22667834640054</v>
      </c>
      <c r="D53" s="142">
        <f t="shared" si="18"/>
        <v>4.0315696732877671</v>
      </c>
      <c r="E53" s="142">
        <f t="shared" si="18"/>
        <v>2.1387848760933315</v>
      </c>
      <c r="F53" s="142">
        <f t="shared" si="18"/>
        <v>1.0569541789609016</v>
      </c>
      <c r="G53" s="142">
        <f t="shared" si="18"/>
        <v>3.4079591789254979</v>
      </c>
      <c r="H53" s="142">
        <f t="shared" si="18"/>
        <v>8.9421269523683335</v>
      </c>
      <c r="I53" s="142">
        <f t="shared" si="18"/>
        <v>1.4338585504654529</v>
      </c>
      <c r="J53" s="142">
        <f t="shared" si="18"/>
        <v>8.354715068778594</v>
      </c>
      <c r="K53" s="142">
        <f t="shared" si="18"/>
        <v>22.079582988993607</v>
      </c>
      <c r="L53" s="142">
        <f t="shared" si="18"/>
        <v>4.4082547463248796</v>
      </c>
      <c r="M53" s="142">
        <f t="shared" si="18"/>
        <v>1.2221858635433493</v>
      </c>
      <c r="N53" s="142">
        <f t="shared" si="18"/>
        <v>3.8989580288223737</v>
      </c>
      <c r="O53" s="142">
        <f t="shared" si="18"/>
        <v>2.0317235261332356</v>
      </c>
      <c r="P53" s="142">
        <f t="shared" si="18"/>
        <v>2.8060109831308093</v>
      </c>
      <c r="Q53" s="142">
        <f t="shared" si="18"/>
        <v>2.0338274966695562</v>
      </c>
      <c r="R53" s="143">
        <v>100</v>
      </c>
      <c r="S53" s="139">
        <v>2009</v>
      </c>
    </row>
    <row r="54" spans="1:19" s="53" customFormat="1" ht="10.95" customHeight="1">
      <c r="A54" s="139">
        <v>2010</v>
      </c>
      <c r="B54" s="142">
        <f t="shared" ref="B54:Q54" si="19">B13/$R13*100</f>
        <v>14.977471284021151</v>
      </c>
      <c r="C54" s="142">
        <f t="shared" si="19"/>
        <v>17.361358792263271</v>
      </c>
      <c r="D54" s="142">
        <f t="shared" si="19"/>
        <v>4.0440965804180067</v>
      </c>
      <c r="E54" s="142">
        <f t="shared" si="19"/>
        <v>2.135755999917456</v>
      </c>
      <c r="F54" s="142">
        <f t="shared" si="19"/>
        <v>1.0457829348128362</v>
      </c>
      <c r="G54" s="142">
        <f t="shared" si="19"/>
        <v>3.3702285388040356</v>
      </c>
      <c r="H54" s="142">
        <f t="shared" si="19"/>
        <v>8.8350095662607266</v>
      </c>
      <c r="I54" s="142">
        <f t="shared" si="19"/>
        <v>1.4197477691008304</v>
      </c>
      <c r="J54" s="142">
        <f t="shared" si="19"/>
        <v>8.3659844994148216</v>
      </c>
      <c r="K54" s="142">
        <f t="shared" si="19"/>
        <v>22.039097754704763</v>
      </c>
      <c r="L54" s="142">
        <f t="shared" si="19"/>
        <v>4.3872985410346894</v>
      </c>
      <c r="M54" s="142">
        <f t="shared" si="19"/>
        <v>1.2420459514621589</v>
      </c>
      <c r="N54" s="142">
        <f t="shared" si="19"/>
        <v>3.9202735940741267</v>
      </c>
      <c r="O54" s="142">
        <f t="shared" si="19"/>
        <v>2.0368806620029307</v>
      </c>
      <c r="P54" s="142">
        <f t="shared" si="19"/>
        <v>2.7821852346460778</v>
      </c>
      <c r="Q54" s="142">
        <f t="shared" si="19"/>
        <v>2.0367823953287956</v>
      </c>
      <c r="R54" s="143">
        <v>100</v>
      </c>
      <c r="S54" s="139">
        <v>2010</v>
      </c>
    </row>
    <row r="55" spans="1:19" s="53" customFormat="1" ht="10.95" customHeight="1">
      <c r="A55" s="139">
        <v>2011</v>
      </c>
      <c r="B55" s="142">
        <f t="shared" ref="B55:Q55" si="20">B14/$R14*100</f>
        <v>15.078122566395761</v>
      </c>
      <c r="C55" s="142">
        <f t="shared" si="20"/>
        <v>17.467498775574541</v>
      </c>
      <c r="D55" s="142">
        <f t="shared" si="20"/>
        <v>4.0335525414568885</v>
      </c>
      <c r="E55" s="142">
        <f t="shared" si="20"/>
        <v>2.1181237485996514</v>
      </c>
      <c r="F55" s="142">
        <f t="shared" si="20"/>
        <v>1.0432757931556025</v>
      </c>
      <c r="G55" s="142">
        <f t="shared" si="20"/>
        <v>3.343267817970625</v>
      </c>
      <c r="H55" s="142">
        <f t="shared" si="20"/>
        <v>8.8030895866602368</v>
      </c>
      <c r="I55" s="142">
        <f t="shared" si="20"/>
        <v>1.3962582308600253</v>
      </c>
      <c r="J55" s="142">
        <f t="shared" si="20"/>
        <v>8.3975082707359494</v>
      </c>
      <c r="K55" s="142">
        <f t="shared" si="20"/>
        <v>22.041537578133354</v>
      </c>
      <c r="L55" s="142">
        <f t="shared" si="20"/>
        <v>4.3628439884932151</v>
      </c>
      <c r="M55" s="142">
        <f t="shared" si="20"/>
        <v>1.2400259521901735</v>
      </c>
      <c r="N55" s="142">
        <f t="shared" si="20"/>
        <v>3.884609206553538</v>
      </c>
      <c r="O55" s="142">
        <f t="shared" si="20"/>
        <v>2.0121287551393028</v>
      </c>
      <c r="P55" s="142">
        <f t="shared" si="20"/>
        <v>2.7578189651775276</v>
      </c>
      <c r="Q55" s="142">
        <f t="shared" si="20"/>
        <v>2.020338316729311</v>
      </c>
      <c r="R55" s="143">
        <v>100</v>
      </c>
      <c r="S55" s="139">
        <v>2011</v>
      </c>
    </row>
    <row r="56" spans="1:19" s="53" customFormat="1" ht="10.95" customHeight="1">
      <c r="A56" s="139">
        <v>2012</v>
      </c>
      <c r="B56" s="142">
        <f t="shared" ref="B56:Q57" si="21">B15/$R15*100</f>
        <v>15.152952227855925</v>
      </c>
      <c r="C56" s="142">
        <f t="shared" si="21"/>
        <v>17.582127323302</v>
      </c>
      <c r="D56" s="142">
        <f t="shared" si="21"/>
        <v>4.0344188850312985</v>
      </c>
      <c r="E56" s="142">
        <f t="shared" si="21"/>
        <v>2.0807444478184589</v>
      </c>
      <c r="F56" s="142">
        <f t="shared" si="21"/>
        <v>1.0378400759063209</v>
      </c>
      <c r="G56" s="142">
        <f t="shared" si="21"/>
        <v>3.3523798668035094</v>
      </c>
      <c r="H56" s="142">
        <f t="shared" si="21"/>
        <v>8.6968628270779398</v>
      </c>
      <c r="I56" s="142">
        <f t="shared" si="21"/>
        <v>1.3822624841298661</v>
      </c>
      <c r="J56" s="142">
        <f t="shared" si="21"/>
        <v>8.4095381194082837</v>
      </c>
      <c r="K56" s="142">
        <f t="shared" si="21"/>
        <v>22.113093479931774</v>
      </c>
      <c r="L56" s="142">
        <f t="shared" si="21"/>
        <v>4.3462908715080077</v>
      </c>
      <c r="M56" s="142">
        <f t="shared" si="21"/>
        <v>1.2185434348331079</v>
      </c>
      <c r="N56" s="142">
        <f t="shared" si="21"/>
        <v>3.8554676609697878</v>
      </c>
      <c r="O56" s="142">
        <f t="shared" si="21"/>
        <v>1.9892337192024787</v>
      </c>
      <c r="P56" s="142">
        <f t="shared" si="21"/>
        <v>2.7334439249262696</v>
      </c>
      <c r="Q56" s="142">
        <f t="shared" si="21"/>
        <v>2.0148007414021945</v>
      </c>
      <c r="R56" s="143">
        <v>100</v>
      </c>
      <c r="S56" s="139">
        <v>2012</v>
      </c>
    </row>
    <row r="57" spans="1:19" s="53" customFormat="1" ht="10.95" customHeight="1">
      <c r="A57" s="139">
        <v>2013</v>
      </c>
      <c r="B57" s="142">
        <f t="shared" si="21"/>
        <v>15.220555217225437</v>
      </c>
      <c r="C57" s="142">
        <f t="shared" si="21"/>
        <v>17.649874526192004</v>
      </c>
      <c r="D57" s="142">
        <f t="shared" si="21"/>
        <v>4.0829637368444995</v>
      </c>
      <c r="E57" s="142">
        <f t="shared" si="21"/>
        <v>2.0743762184259249</v>
      </c>
      <c r="F57" s="142">
        <f t="shared" si="21"/>
        <v>1.0417607282730814</v>
      </c>
      <c r="G57" s="142">
        <f t="shared" si="21"/>
        <v>3.373206617037138</v>
      </c>
      <c r="H57" s="142">
        <f t="shared" si="21"/>
        <v>8.6811402541675857</v>
      </c>
      <c r="I57" s="142">
        <f t="shared" si="21"/>
        <v>1.3621335972308262</v>
      </c>
      <c r="J57" s="142">
        <f t="shared" si="21"/>
        <v>8.4319014969357795</v>
      </c>
      <c r="K57" s="142">
        <f t="shared" si="21"/>
        <v>21.927403427167441</v>
      </c>
      <c r="L57" s="142">
        <f t="shared" si="21"/>
        <v>4.3898467714556713</v>
      </c>
      <c r="M57" s="142">
        <f t="shared" si="21"/>
        <v>1.2093897982969162</v>
      </c>
      <c r="N57" s="142">
        <f t="shared" si="21"/>
        <v>3.8592588995404546</v>
      </c>
      <c r="O57" s="142">
        <f t="shared" si="21"/>
        <v>1.9581194853648891</v>
      </c>
      <c r="P57" s="142">
        <f t="shared" si="21"/>
        <v>2.732562290658239</v>
      </c>
      <c r="Q57" s="142">
        <f t="shared" si="21"/>
        <v>2.0055069351841155</v>
      </c>
      <c r="R57" s="143">
        <f>R16/$R16*100</f>
        <v>100</v>
      </c>
      <c r="S57" s="139">
        <v>2013</v>
      </c>
    </row>
    <row r="58" spans="1:19" s="53" customFormat="1" ht="10.95" customHeight="1">
      <c r="A58" s="139">
        <v>2014</v>
      </c>
      <c r="B58" s="142">
        <f t="shared" ref="B58:Q58" si="22">B17/$R17*100</f>
        <v>15.175902370066716</v>
      </c>
      <c r="C58" s="142">
        <f t="shared" si="22"/>
        <v>17.757104682088571</v>
      </c>
      <c r="D58" s="142">
        <f t="shared" si="22"/>
        <v>4.117749510746723</v>
      </c>
      <c r="E58" s="142">
        <f t="shared" si="22"/>
        <v>2.0644167334308889</v>
      </c>
      <c r="F58" s="142">
        <f t="shared" si="22"/>
        <v>1.0360379372424735</v>
      </c>
      <c r="G58" s="142">
        <f t="shared" si="22"/>
        <v>3.4203171321628321</v>
      </c>
      <c r="H58" s="142">
        <f t="shared" si="22"/>
        <v>8.6689711907114742</v>
      </c>
      <c r="I58" s="142">
        <f t="shared" si="22"/>
        <v>1.3686150025315647</v>
      </c>
      <c r="J58" s="142">
        <f t="shared" si="22"/>
        <v>8.456048501574962</v>
      </c>
      <c r="K58" s="142">
        <f t="shared" si="22"/>
        <v>21.804580489008966</v>
      </c>
      <c r="L58" s="142">
        <f t="shared" si="22"/>
        <v>4.395906110548073</v>
      </c>
      <c r="M58" s="142">
        <f t="shared" si="22"/>
        <v>1.1938833862813634</v>
      </c>
      <c r="N58" s="142">
        <f t="shared" si="22"/>
        <v>3.858214947940755</v>
      </c>
      <c r="O58" s="142">
        <f t="shared" si="22"/>
        <v>1.9452212402054567</v>
      </c>
      <c r="P58" s="142">
        <f t="shared" si="22"/>
        <v>2.7073487821953086</v>
      </c>
      <c r="Q58" s="142">
        <f t="shared" si="22"/>
        <v>2.0296819832638735</v>
      </c>
      <c r="R58" s="143">
        <f>R17/$R17*100</f>
        <v>100</v>
      </c>
      <c r="S58" s="139">
        <v>2014</v>
      </c>
    </row>
    <row r="59" spans="1:19" s="7" customFormat="1" ht="9" customHeight="1">
      <c r="A59" s="9"/>
      <c r="B59" s="142"/>
      <c r="C59" s="55"/>
      <c r="D59" s="55"/>
      <c r="E59" s="55"/>
      <c r="F59" s="55"/>
      <c r="G59" s="55"/>
      <c r="H59" s="55"/>
      <c r="I59" s="55"/>
      <c r="J59" s="55"/>
      <c r="S59" s="10"/>
    </row>
    <row r="60" spans="1:19" s="7" customFormat="1" ht="9" customHeight="1">
      <c r="A60" s="9"/>
      <c r="B60" s="55"/>
      <c r="C60" s="55"/>
      <c r="D60" s="55"/>
      <c r="E60" s="55"/>
      <c r="F60" s="55"/>
      <c r="G60" s="55"/>
      <c r="H60" s="55"/>
      <c r="I60" s="55"/>
      <c r="J60" s="55"/>
      <c r="S60" s="10"/>
    </row>
    <row r="61" spans="1:19" s="7" customFormat="1" ht="9" customHeight="1">
      <c r="A61" s="9"/>
      <c r="B61" s="55"/>
      <c r="C61" s="55"/>
      <c r="D61" s="55"/>
      <c r="E61" s="55"/>
      <c r="F61" s="55"/>
      <c r="G61" s="55"/>
      <c r="H61" s="55"/>
      <c r="I61" s="55"/>
      <c r="J61" s="55"/>
      <c r="S61" s="10"/>
    </row>
    <row r="62" spans="1:19" s="7" customFormat="1" ht="9" customHeight="1">
      <c r="A62" s="9"/>
      <c r="B62" s="55"/>
      <c r="C62" s="55"/>
      <c r="D62" s="55"/>
      <c r="E62" s="55"/>
      <c r="F62" s="55"/>
      <c r="G62" s="55"/>
      <c r="H62" s="55"/>
      <c r="I62" s="55"/>
      <c r="J62" s="55"/>
      <c r="S62" s="10"/>
    </row>
    <row r="63" spans="1:19" s="7" customFormat="1" ht="9" customHeight="1">
      <c r="A63" s="9"/>
      <c r="S63" s="10"/>
    </row>
    <row r="64" spans="1:19" s="7" customFormat="1" ht="9" customHeight="1">
      <c r="A64" s="9"/>
      <c r="B64" s="10"/>
      <c r="C64" s="10"/>
      <c r="D64" s="10"/>
      <c r="E64" s="10"/>
      <c r="F64" s="10"/>
      <c r="G64" s="10"/>
      <c r="H64" s="10"/>
      <c r="I64" s="10"/>
      <c r="J64" s="10"/>
      <c r="S64" s="10"/>
    </row>
    <row r="65" spans="1:19" s="7" customFormat="1" ht="9" customHeight="1">
      <c r="A65" s="9"/>
      <c r="B65" s="10"/>
      <c r="C65" s="10"/>
      <c r="D65" s="10"/>
      <c r="E65" s="10"/>
      <c r="F65" s="10"/>
      <c r="G65" s="10"/>
      <c r="H65" s="10"/>
      <c r="I65" s="10"/>
      <c r="J65" s="10"/>
      <c r="S65" s="10"/>
    </row>
    <row r="66" spans="1:19" s="7" customFormat="1" ht="9" customHeight="1">
      <c r="A66" s="9"/>
      <c r="B66" s="55"/>
      <c r="C66" s="55"/>
      <c r="D66" s="55"/>
      <c r="E66" s="55"/>
      <c r="F66" s="55"/>
      <c r="G66" s="55"/>
      <c r="H66" s="55"/>
      <c r="I66" s="55"/>
      <c r="J66" s="55"/>
      <c r="S66" s="10"/>
    </row>
    <row r="67" spans="1:19" s="7" customFormat="1" ht="9" customHeight="1">
      <c r="A67" s="9"/>
      <c r="B67" s="55"/>
      <c r="C67" s="55"/>
      <c r="D67" s="55"/>
      <c r="E67" s="55"/>
      <c r="F67" s="55"/>
      <c r="G67" s="55"/>
      <c r="H67" s="55"/>
      <c r="I67" s="55"/>
      <c r="J67" s="55"/>
      <c r="S67" s="10"/>
    </row>
    <row r="68" spans="1:19" s="7" customFormat="1" ht="9" customHeight="1">
      <c r="A68" s="9"/>
      <c r="B68" s="55"/>
      <c r="C68" s="55"/>
      <c r="D68" s="55"/>
      <c r="E68" s="55"/>
      <c r="F68" s="55"/>
      <c r="G68" s="55"/>
      <c r="H68" s="55"/>
      <c r="I68" s="55"/>
      <c r="J68" s="55"/>
      <c r="S68" s="10"/>
    </row>
    <row r="69" spans="1:19" s="7" customFormat="1" ht="9" customHeight="1">
      <c r="A69" s="9"/>
      <c r="B69" s="55"/>
      <c r="C69" s="55"/>
      <c r="D69" s="55"/>
      <c r="E69" s="55"/>
      <c r="F69" s="55"/>
      <c r="G69" s="55"/>
      <c r="H69" s="55"/>
      <c r="I69" s="55"/>
      <c r="J69" s="55"/>
      <c r="S69" s="10"/>
    </row>
    <row r="70" spans="1:19" s="7" customFormat="1" ht="9" customHeight="1">
      <c r="A70" s="9"/>
      <c r="B70" s="55"/>
      <c r="C70" s="55"/>
      <c r="D70" s="55"/>
      <c r="E70" s="55"/>
      <c r="F70" s="55"/>
      <c r="G70" s="55"/>
      <c r="H70" s="55"/>
      <c r="I70" s="55"/>
      <c r="J70" s="55"/>
      <c r="S70" s="10"/>
    </row>
    <row r="71" spans="1:19" s="7" customFormat="1" ht="9" customHeight="1">
      <c r="A71" s="9"/>
      <c r="B71" s="55"/>
      <c r="C71" s="55"/>
      <c r="D71" s="55"/>
      <c r="E71" s="55"/>
      <c r="F71" s="55"/>
      <c r="G71" s="55"/>
      <c r="H71" s="55"/>
      <c r="I71" s="55"/>
      <c r="J71" s="55"/>
      <c r="S71" s="10"/>
    </row>
    <row r="72" spans="1:19" s="7" customFormat="1" ht="9" customHeight="1">
      <c r="A72" s="9"/>
      <c r="B72" s="55"/>
      <c r="C72" s="55"/>
      <c r="D72" s="55"/>
      <c r="E72" s="55"/>
      <c r="F72" s="55"/>
      <c r="G72" s="55"/>
      <c r="H72" s="55"/>
      <c r="I72" s="55"/>
      <c r="J72" s="55"/>
      <c r="S72" s="10"/>
    </row>
    <row r="73" spans="1:19" s="7" customFormat="1" ht="12" customHeight="1">
      <c r="A73" s="9"/>
      <c r="B73" s="55"/>
      <c r="C73" s="55"/>
      <c r="D73" s="55"/>
      <c r="E73" s="55"/>
      <c r="F73" s="55"/>
      <c r="G73" s="55"/>
      <c r="H73" s="55"/>
      <c r="I73" s="55"/>
      <c r="J73" s="55"/>
      <c r="S73" s="10"/>
    </row>
    <row r="74" spans="1:19" s="7" customFormat="1" ht="12" customHeight="1">
      <c r="A74" s="9"/>
      <c r="B74" s="55"/>
      <c r="C74" s="55"/>
      <c r="D74" s="55"/>
      <c r="E74" s="55"/>
      <c r="F74" s="55"/>
      <c r="G74" s="55"/>
      <c r="H74" s="55"/>
      <c r="I74" s="55"/>
      <c r="J74" s="55"/>
      <c r="S74" s="10"/>
    </row>
    <row r="75" spans="1:19" s="7" customFormat="1" ht="12" customHeight="1">
      <c r="A75" s="9"/>
      <c r="S75" s="10"/>
    </row>
    <row r="76" spans="1:19" s="7" customFormat="1" ht="12" customHeight="1">
      <c r="A76" s="9"/>
      <c r="S76" s="10"/>
    </row>
    <row r="77" spans="1:19" s="7" customFormat="1" ht="12" customHeight="1">
      <c r="A77" s="9"/>
      <c r="S77" s="10"/>
    </row>
    <row r="78" spans="1:19" s="7" customFormat="1" ht="12" customHeight="1">
      <c r="A78" s="9"/>
      <c r="S78" s="10"/>
    </row>
    <row r="79" spans="1:19" s="7" customFormat="1" ht="12" customHeight="1">
      <c r="A79" s="9"/>
      <c r="S79" s="10"/>
    </row>
    <row r="80" spans="1:19" s="7" customFormat="1" ht="12" customHeight="1">
      <c r="A80" s="9"/>
      <c r="S80" s="10"/>
    </row>
    <row r="81" spans="1:19" s="7" customFormat="1" ht="12" customHeight="1">
      <c r="A81" s="9"/>
      <c r="S81" s="10"/>
    </row>
    <row r="82" spans="1:19" s="7" customFormat="1" ht="12" customHeight="1">
      <c r="A82" s="9"/>
      <c r="S82" s="10"/>
    </row>
    <row r="83" spans="1:19" s="7" customFormat="1" ht="12" customHeight="1">
      <c r="A83" s="9"/>
      <c r="S83" s="10"/>
    </row>
    <row r="84" spans="1:19" s="7" customFormat="1" ht="12" customHeight="1">
      <c r="A84" s="9"/>
      <c r="S84" s="10"/>
    </row>
    <row r="85" spans="1:19" s="7" customFormat="1" ht="12" customHeight="1">
      <c r="A85" s="9"/>
      <c r="S85" s="10"/>
    </row>
    <row r="86" spans="1:19" s="7" customFormat="1" ht="12" customHeight="1">
      <c r="A86" s="9"/>
      <c r="S86" s="10"/>
    </row>
    <row r="87" spans="1:19" s="7" customFormat="1" ht="12" customHeight="1">
      <c r="A87" s="9"/>
      <c r="S87" s="10"/>
    </row>
    <row r="88" spans="1:19" s="7" customFormat="1" ht="12" customHeight="1">
      <c r="A88" s="9"/>
      <c r="S88" s="10"/>
    </row>
    <row r="89" spans="1:19" s="7" customFormat="1" ht="12" customHeight="1">
      <c r="A89" s="9"/>
      <c r="S89" s="10"/>
    </row>
    <row r="90" spans="1:19" s="7" customFormat="1" ht="12" customHeight="1">
      <c r="A90" s="9"/>
      <c r="S90" s="10"/>
    </row>
    <row r="91" spans="1:19" s="7" customFormat="1" ht="12" customHeight="1">
      <c r="A91" s="9"/>
      <c r="S91" s="10"/>
    </row>
    <row r="92" spans="1:19" s="7" customFormat="1" ht="12" customHeight="1">
      <c r="A92" s="9"/>
      <c r="S92" s="10"/>
    </row>
    <row r="93" spans="1:19" s="7" customFormat="1" ht="12" customHeight="1">
      <c r="A93" s="9"/>
      <c r="S93" s="10"/>
    </row>
    <row r="94" spans="1:19" s="7" customFormat="1" ht="12" customHeight="1">
      <c r="A94" s="9"/>
      <c r="S94" s="10"/>
    </row>
    <row r="95" spans="1:19" s="7" customFormat="1" ht="12" customHeight="1">
      <c r="A95" s="9"/>
      <c r="S95" s="10"/>
    </row>
    <row r="96" spans="1:19" s="7" customFormat="1" ht="12" customHeight="1">
      <c r="A96" s="9"/>
      <c r="S96" s="10"/>
    </row>
    <row r="97" spans="1:19" s="7" customFormat="1" ht="12" customHeight="1">
      <c r="A97" s="9"/>
      <c r="S97" s="10"/>
    </row>
    <row r="98" spans="1:19" s="7" customFormat="1" ht="12" customHeight="1">
      <c r="A98" s="9"/>
      <c r="S98" s="10"/>
    </row>
    <row r="99" spans="1:19" s="7" customFormat="1" ht="12" customHeight="1">
      <c r="A99" s="9"/>
      <c r="S99" s="10"/>
    </row>
    <row r="100" spans="1:19" s="7" customFormat="1" ht="12" customHeight="1">
      <c r="A100" s="9"/>
      <c r="S100" s="10"/>
    </row>
    <row r="101" spans="1:19" s="7" customFormat="1" ht="12" customHeight="1">
      <c r="A101" s="9"/>
      <c r="S101" s="10"/>
    </row>
    <row r="102" spans="1:19" s="7" customFormat="1" ht="12" customHeight="1">
      <c r="A102" s="9"/>
      <c r="S102" s="10"/>
    </row>
    <row r="103" spans="1:19" s="7" customFormat="1" ht="12" customHeight="1">
      <c r="A103" s="9"/>
      <c r="S103" s="10"/>
    </row>
    <row r="104" spans="1:19" s="7" customFormat="1" ht="12" customHeight="1">
      <c r="A104" s="9"/>
      <c r="S104" s="10"/>
    </row>
    <row r="105" spans="1:19" s="7" customFormat="1" ht="12" customHeight="1">
      <c r="A105" s="9"/>
      <c r="S105" s="10"/>
    </row>
    <row r="106" spans="1:19" s="7" customFormat="1" ht="12" customHeight="1">
      <c r="A106" s="9"/>
      <c r="S106" s="10"/>
    </row>
    <row r="107" spans="1:19" s="7" customFormat="1" ht="12" customHeight="1">
      <c r="A107" s="9"/>
      <c r="S107" s="10"/>
    </row>
    <row r="108" spans="1:19" s="7" customFormat="1" ht="12" customHeight="1">
      <c r="A108" s="9"/>
      <c r="S108" s="10"/>
    </row>
    <row r="109" spans="1:19" s="7" customFormat="1" ht="12" customHeight="1">
      <c r="A109" s="9"/>
      <c r="S109" s="10"/>
    </row>
    <row r="110" spans="1:19" s="7" customFormat="1" ht="12" customHeight="1">
      <c r="A110" s="9"/>
      <c r="S110" s="10"/>
    </row>
    <row r="111" spans="1:19" s="7" customFormat="1" ht="12" customHeight="1">
      <c r="A111" s="9"/>
      <c r="S111" s="10"/>
    </row>
    <row r="112" spans="1:19" s="7" customFormat="1" ht="12" customHeight="1">
      <c r="A112" s="9"/>
      <c r="S112" s="10"/>
    </row>
    <row r="113" spans="1:19" s="7" customFormat="1" ht="12" customHeight="1">
      <c r="A113" s="9"/>
      <c r="S113" s="10"/>
    </row>
    <row r="114" spans="1:19" s="7" customFormat="1" ht="12" customHeight="1">
      <c r="A114" s="9"/>
      <c r="S114" s="10"/>
    </row>
    <row r="115" spans="1:19" s="7" customFormat="1" ht="12" customHeight="1">
      <c r="A115" s="9"/>
      <c r="S115" s="10"/>
    </row>
    <row r="116" spans="1:19" s="7" customFormat="1" ht="12" customHeight="1">
      <c r="A116" s="9"/>
      <c r="S116" s="10"/>
    </row>
    <row r="117" spans="1:19" s="7" customFormat="1" ht="12" customHeight="1">
      <c r="A117" s="9"/>
      <c r="S117" s="10"/>
    </row>
    <row r="118" spans="1:19" s="7" customFormat="1" ht="12" customHeight="1">
      <c r="A118" s="9"/>
      <c r="S118" s="10"/>
    </row>
    <row r="119" spans="1:19" s="7" customFormat="1" ht="12" customHeight="1">
      <c r="A119" s="9"/>
      <c r="S119" s="10"/>
    </row>
    <row r="120" spans="1:19" s="7" customFormat="1" ht="12" customHeight="1">
      <c r="A120" s="9"/>
      <c r="S120" s="10"/>
    </row>
    <row r="121" spans="1:19" s="7" customFormat="1" ht="12" customHeight="1">
      <c r="A121" s="9"/>
      <c r="S121" s="10"/>
    </row>
    <row r="122" spans="1:19" s="48" customFormat="1" ht="12" customHeight="1">
      <c r="A122" s="9"/>
      <c r="S122" s="10"/>
    </row>
    <row r="123" spans="1:19" s="48" customFormat="1" ht="12" customHeight="1">
      <c r="A123" s="9"/>
      <c r="S123" s="10"/>
    </row>
    <row r="124" spans="1:19" s="48" customFormat="1" ht="12" customHeight="1">
      <c r="A124" s="9"/>
      <c r="S124" s="10"/>
    </row>
    <row r="125" spans="1:19" s="48" customFormat="1" ht="12" customHeight="1">
      <c r="A125" s="9"/>
      <c r="S125" s="10"/>
    </row>
    <row r="126" spans="1:19" s="48" customFormat="1" ht="12" customHeight="1">
      <c r="A126" s="9"/>
      <c r="S126" s="10"/>
    </row>
    <row r="127" spans="1:19" s="48" customFormat="1" ht="12" customHeight="1">
      <c r="A127" s="9"/>
      <c r="S127" s="10"/>
    </row>
    <row r="128" spans="1:19" s="48" customFormat="1" ht="12" customHeight="1">
      <c r="A128" s="9"/>
      <c r="S128" s="10"/>
    </row>
    <row r="129" spans="1:19" s="48" customFormat="1" ht="12" customHeight="1">
      <c r="A129" s="9"/>
      <c r="S129" s="10"/>
    </row>
    <row r="130" spans="1:19" s="48" customFormat="1" ht="12" customHeight="1">
      <c r="A130" s="9"/>
      <c r="S130" s="10"/>
    </row>
    <row r="131" spans="1:19" s="48" customFormat="1" ht="12" customHeight="1">
      <c r="A131" s="9"/>
      <c r="S131" s="10"/>
    </row>
    <row r="132" spans="1:19" s="48" customFormat="1" ht="12" customHeight="1">
      <c r="A132" s="9"/>
      <c r="S132" s="10"/>
    </row>
    <row r="133" spans="1:19" s="48" customFormat="1" ht="12" customHeight="1">
      <c r="A133" s="9"/>
      <c r="S133" s="10"/>
    </row>
    <row r="134" spans="1:19" s="48" customFormat="1" ht="12" customHeight="1">
      <c r="A134" s="9"/>
      <c r="S134" s="10"/>
    </row>
    <row r="135" spans="1:19" s="48" customFormat="1" ht="12" customHeight="1">
      <c r="A135" s="9"/>
      <c r="S135" s="10"/>
    </row>
    <row r="136" spans="1:19" s="48" customFormat="1" ht="12" customHeight="1">
      <c r="A136" s="9"/>
      <c r="S136" s="10"/>
    </row>
    <row r="137" spans="1:19" s="48" customFormat="1" ht="12" customHeight="1">
      <c r="A137" s="9"/>
      <c r="S137" s="10"/>
    </row>
    <row r="138" spans="1:19" s="48" customFormat="1" ht="12" customHeight="1">
      <c r="A138" s="9"/>
      <c r="S138" s="10"/>
    </row>
    <row r="139" spans="1:19" s="48" customFormat="1" ht="12" customHeight="1">
      <c r="A139" s="9"/>
      <c r="S139" s="10"/>
    </row>
    <row r="140" spans="1:19" s="48" customFormat="1" ht="12" customHeight="1">
      <c r="A140" s="9"/>
      <c r="S140" s="10"/>
    </row>
    <row r="141" spans="1:19" s="48" customFormat="1" ht="12" customHeight="1">
      <c r="A141" s="9"/>
      <c r="S141" s="10"/>
    </row>
    <row r="142" spans="1:19" s="48" customFormat="1" ht="12" customHeight="1">
      <c r="A142" s="9"/>
      <c r="S142" s="10"/>
    </row>
    <row r="143" spans="1:19" s="48" customFormat="1" ht="12" customHeight="1">
      <c r="A143" s="9"/>
      <c r="S143" s="10"/>
    </row>
    <row r="144" spans="1:19" s="48" customFormat="1" ht="12" customHeight="1">
      <c r="A144" s="9"/>
      <c r="S144" s="10"/>
    </row>
    <row r="145" spans="1:19" s="48" customFormat="1" ht="12" customHeight="1">
      <c r="A145" s="9"/>
      <c r="S145" s="10"/>
    </row>
    <row r="146" spans="1:19" s="48" customFormat="1" ht="12" customHeight="1">
      <c r="A146" s="9"/>
      <c r="S146" s="10"/>
    </row>
    <row r="147" spans="1:19" s="48" customFormat="1" ht="12" customHeight="1">
      <c r="A147" s="9"/>
      <c r="S147" s="10"/>
    </row>
    <row r="148" spans="1:19" s="48" customFormat="1" ht="12" customHeight="1">
      <c r="A148" s="9"/>
      <c r="S148" s="10"/>
    </row>
    <row r="149" spans="1:19" s="48" customFormat="1" ht="12" customHeight="1">
      <c r="A149" s="9"/>
      <c r="S149" s="10"/>
    </row>
    <row r="150" spans="1:19" s="48" customFormat="1" ht="12" customHeight="1">
      <c r="A150" s="9"/>
      <c r="S150" s="10"/>
    </row>
    <row r="151" spans="1:19" s="48" customFormat="1" ht="12" customHeight="1">
      <c r="A151" s="9"/>
      <c r="S151" s="10"/>
    </row>
    <row r="152" spans="1:19" s="48" customFormat="1" ht="12" customHeight="1">
      <c r="A152" s="9"/>
      <c r="S152" s="10"/>
    </row>
    <row r="153" spans="1:19" s="48" customFormat="1" ht="12" customHeight="1">
      <c r="A153" s="9"/>
      <c r="S153" s="10"/>
    </row>
    <row r="154" spans="1:19" s="48" customFormat="1" ht="12" customHeight="1">
      <c r="A154" s="9"/>
      <c r="S154" s="10"/>
    </row>
    <row r="155" spans="1:19" s="48" customFormat="1" ht="12" customHeight="1">
      <c r="A155" s="9"/>
      <c r="S155" s="10"/>
    </row>
    <row r="156" spans="1:19" s="48" customFormat="1" ht="12" customHeight="1">
      <c r="A156" s="9"/>
      <c r="S156" s="10"/>
    </row>
    <row r="157" spans="1:19" s="48" customFormat="1" ht="12" customHeight="1">
      <c r="A157" s="9"/>
      <c r="S157" s="10"/>
    </row>
    <row r="158" spans="1:19" s="48" customFormat="1" ht="12" customHeight="1">
      <c r="A158" s="9"/>
      <c r="S158" s="10"/>
    </row>
    <row r="159" spans="1:19" s="48" customFormat="1" ht="12" customHeight="1">
      <c r="A159" s="9"/>
      <c r="S159" s="10"/>
    </row>
    <row r="160" spans="1:19" s="48" customFormat="1" ht="12" customHeight="1">
      <c r="A160" s="9"/>
      <c r="S160" s="10"/>
    </row>
    <row r="161" spans="1:19" s="48" customFormat="1" ht="12" customHeight="1">
      <c r="A161" s="9"/>
      <c r="S161" s="10"/>
    </row>
    <row r="162" spans="1:19" s="48" customFormat="1" ht="12" customHeight="1">
      <c r="A162" s="9"/>
      <c r="S162" s="10"/>
    </row>
    <row r="163" spans="1:19" s="48" customFormat="1" ht="12" customHeight="1">
      <c r="A163" s="9"/>
      <c r="S163" s="10"/>
    </row>
    <row r="164" spans="1:19" s="48" customFormat="1" ht="12" customHeight="1">
      <c r="A164" s="9"/>
      <c r="S164" s="10"/>
    </row>
    <row r="165" spans="1:19" s="48" customFormat="1" ht="12" customHeight="1">
      <c r="A165" s="9"/>
      <c r="S165" s="10"/>
    </row>
    <row r="166" spans="1:19" s="48" customFormat="1" ht="12" customHeight="1">
      <c r="A166" s="9"/>
      <c r="S166" s="10"/>
    </row>
    <row r="167" spans="1:19" s="48" customFormat="1" ht="12" customHeight="1">
      <c r="A167" s="9"/>
      <c r="S167" s="10"/>
    </row>
    <row r="168" spans="1:19" s="48" customFormat="1" ht="12" customHeight="1">
      <c r="A168" s="9"/>
      <c r="S168" s="10"/>
    </row>
    <row r="169" spans="1:19" s="48" customFormat="1" ht="12" customHeight="1">
      <c r="A169" s="9"/>
      <c r="S169" s="10"/>
    </row>
    <row r="170" spans="1:19" s="48" customFormat="1" ht="12" customHeight="1">
      <c r="A170" s="9"/>
      <c r="S170" s="10"/>
    </row>
    <row r="171" spans="1:19" s="48" customFormat="1" ht="12" customHeight="1">
      <c r="A171" s="9"/>
      <c r="S171" s="10"/>
    </row>
    <row r="172" spans="1:19" s="48" customFormat="1" ht="12" customHeight="1">
      <c r="A172" s="9"/>
      <c r="S172" s="10"/>
    </row>
    <row r="173" spans="1:19" s="48" customFormat="1" ht="12" customHeight="1">
      <c r="A173" s="9"/>
      <c r="S173" s="10"/>
    </row>
    <row r="174" spans="1:19" s="48" customFormat="1" ht="12" customHeight="1">
      <c r="A174" s="9"/>
      <c r="S174" s="10"/>
    </row>
    <row r="175" spans="1:19" s="48" customFormat="1" ht="12" customHeight="1">
      <c r="A175" s="9"/>
      <c r="S175" s="10"/>
    </row>
    <row r="176" spans="1:19" s="48" customFormat="1" ht="12" customHeight="1">
      <c r="A176" s="9"/>
      <c r="S176" s="10"/>
    </row>
    <row r="177" spans="1:19" s="48" customFormat="1" ht="12" customHeight="1">
      <c r="A177" s="9"/>
      <c r="S177" s="10"/>
    </row>
    <row r="178" spans="1:19" s="48" customFormat="1" ht="12" customHeight="1">
      <c r="A178" s="9"/>
      <c r="S178" s="10"/>
    </row>
    <row r="179" spans="1:19" s="48" customFormat="1" ht="12" customHeight="1">
      <c r="A179" s="9"/>
      <c r="S179" s="10"/>
    </row>
    <row r="180" spans="1:19" s="48" customFormat="1" ht="12" customHeight="1">
      <c r="A180" s="9"/>
      <c r="S180" s="10"/>
    </row>
    <row r="181" spans="1:19" s="48" customFormat="1" ht="12" customHeight="1">
      <c r="A181" s="9"/>
      <c r="S181" s="10"/>
    </row>
    <row r="182" spans="1:19" s="48" customFormat="1" ht="12" customHeight="1">
      <c r="A182" s="9"/>
      <c r="S182" s="10"/>
    </row>
    <row r="183" spans="1:19" s="48" customFormat="1" ht="12" customHeight="1">
      <c r="A183" s="9"/>
      <c r="S183" s="10"/>
    </row>
    <row r="184" spans="1:19" s="48" customFormat="1" ht="12" customHeight="1">
      <c r="A184" s="9"/>
      <c r="S184" s="10"/>
    </row>
    <row r="185" spans="1:19" s="48" customFormat="1" ht="12" customHeight="1">
      <c r="A185" s="9"/>
      <c r="S185" s="10"/>
    </row>
    <row r="186" spans="1:19" s="48" customFormat="1" ht="12" customHeight="1">
      <c r="A186" s="9"/>
      <c r="S186" s="10"/>
    </row>
    <row r="187" spans="1:19" s="48" customFormat="1" ht="12" customHeight="1">
      <c r="A187" s="9"/>
      <c r="S187" s="10"/>
    </row>
    <row r="188" spans="1:19" s="48" customFormat="1" ht="12" customHeight="1">
      <c r="A188" s="9"/>
      <c r="S188" s="10"/>
    </row>
    <row r="189" spans="1:19" s="48" customFormat="1" ht="12" customHeight="1">
      <c r="A189" s="9"/>
      <c r="S189" s="10"/>
    </row>
    <row r="190" spans="1:19" s="48" customFormat="1" ht="12" customHeight="1">
      <c r="A190" s="9"/>
      <c r="S190" s="10"/>
    </row>
    <row r="191" spans="1:19" s="48" customFormat="1" ht="12" customHeight="1">
      <c r="A191" s="9"/>
      <c r="S191" s="10"/>
    </row>
    <row r="192" spans="1:19" s="48" customFormat="1" ht="12" customHeight="1">
      <c r="A192" s="9"/>
      <c r="S192" s="10"/>
    </row>
    <row r="193" spans="1:19" s="48" customFormat="1" ht="12" customHeight="1">
      <c r="A193" s="9"/>
      <c r="S193" s="10"/>
    </row>
    <row r="194" spans="1:19" s="48" customFormat="1" ht="12" customHeight="1">
      <c r="A194" s="9"/>
      <c r="S194" s="10"/>
    </row>
    <row r="195" spans="1:19" s="48" customFormat="1" ht="12" customHeight="1">
      <c r="A195" s="9"/>
      <c r="S195" s="10"/>
    </row>
    <row r="196" spans="1:19" s="48" customFormat="1" ht="12" customHeight="1">
      <c r="A196" s="9"/>
      <c r="S196" s="10"/>
    </row>
    <row r="197" spans="1:19" s="48" customFormat="1" ht="12" customHeight="1">
      <c r="A197" s="9"/>
      <c r="S197" s="10"/>
    </row>
    <row r="198" spans="1:19" s="48" customFormat="1" ht="12" customHeight="1">
      <c r="A198" s="9"/>
      <c r="S198" s="10"/>
    </row>
    <row r="199" spans="1:19" s="48" customFormat="1" ht="12" customHeight="1">
      <c r="A199" s="9"/>
      <c r="S199" s="10"/>
    </row>
    <row r="200" spans="1:19" s="48" customFormat="1" ht="12" customHeight="1">
      <c r="A200" s="9"/>
      <c r="S200" s="10"/>
    </row>
    <row r="201" spans="1:19" s="48" customFormat="1" ht="12" customHeight="1">
      <c r="A201" s="9"/>
      <c r="S201" s="10"/>
    </row>
    <row r="202" spans="1:19" s="48" customFormat="1" ht="12" customHeight="1">
      <c r="A202" s="9"/>
      <c r="S202" s="10"/>
    </row>
    <row r="203" spans="1:19" s="48" customFormat="1" ht="12" customHeight="1">
      <c r="A203" s="9"/>
      <c r="S203" s="10"/>
    </row>
    <row r="204" spans="1:19" s="48" customFormat="1" ht="12" customHeight="1">
      <c r="A204" s="9"/>
      <c r="S204" s="10"/>
    </row>
    <row r="205" spans="1:19" s="48" customFormat="1" ht="12" customHeight="1">
      <c r="A205" s="9"/>
      <c r="S205" s="10"/>
    </row>
    <row r="206" spans="1:19" s="48" customFormat="1" ht="12" customHeight="1">
      <c r="A206" s="9"/>
      <c r="S206" s="10"/>
    </row>
    <row r="207" spans="1:19" s="48" customFormat="1" ht="12" customHeight="1">
      <c r="A207" s="9"/>
      <c r="S207" s="10"/>
    </row>
    <row r="208" spans="1:19" s="48" customFormat="1" ht="12" customHeight="1">
      <c r="A208" s="9"/>
      <c r="S208" s="10"/>
    </row>
    <row r="209" spans="1:19" s="48" customFormat="1" ht="12" customHeight="1">
      <c r="A209" s="9"/>
      <c r="S209" s="10"/>
    </row>
    <row r="210" spans="1:19" s="48" customFormat="1" ht="12" customHeight="1">
      <c r="A210" s="9"/>
      <c r="S210" s="10"/>
    </row>
    <row r="211" spans="1:19" s="48" customFormat="1" ht="12" customHeight="1">
      <c r="A211" s="9"/>
      <c r="S211" s="10"/>
    </row>
    <row r="212" spans="1:19" s="48" customFormat="1" ht="12" customHeight="1">
      <c r="A212" s="9"/>
      <c r="S212" s="10"/>
    </row>
    <row r="213" spans="1:19" s="48" customFormat="1" ht="12" customHeight="1">
      <c r="A213" s="9"/>
      <c r="S213" s="10"/>
    </row>
    <row r="214" spans="1:19" s="48" customFormat="1" ht="12" customHeight="1">
      <c r="A214" s="9"/>
      <c r="S214" s="10"/>
    </row>
    <row r="215" spans="1:19" s="48" customFormat="1" ht="12" customHeight="1">
      <c r="A215" s="9"/>
      <c r="S215" s="10"/>
    </row>
    <row r="216" spans="1:19" s="48" customFormat="1" ht="12" customHeight="1">
      <c r="A216" s="9"/>
      <c r="S216" s="10"/>
    </row>
    <row r="217" spans="1:19" s="48" customFormat="1" ht="12" customHeight="1">
      <c r="A217" s="9"/>
      <c r="S217" s="10"/>
    </row>
    <row r="218" spans="1:19" s="48" customFormat="1" ht="12" customHeight="1">
      <c r="A218" s="9"/>
      <c r="S218" s="10"/>
    </row>
    <row r="219" spans="1:19" s="48" customFormat="1" ht="12" customHeight="1">
      <c r="A219" s="9"/>
      <c r="S219" s="10"/>
    </row>
    <row r="220" spans="1:19" s="48" customFormat="1" ht="12" customHeight="1">
      <c r="A220" s="9"/>
      <c r="S220" s="10"/>
    </row>
    <row r="221" spans="1:19" s="48" customFormat="1" ht="12" customHeight="1">
      <c r="A221" s="9"/>
      <c r="S221" s="10"/>
    </row>
    <row r="222" spans="1:19" s="48" customFormat="1" ht="12" customHeight="1">
      <c r="A222" s="9"/>
      <c r="S222" s="10"/>
    </row>
    <row r="223" spans="1:19" s="48" customFormat="1" ht="12" customHeight="1">
      <c r="A223" s="9"/>
      <c r="S223" s="10"/>
    </row>
    <row r="224" spans="1:19" s="48" customFormat="1" ht="12" customHeight="1">
      <c r="A224" s="9"/>
      <c r="S224" s="10"/>
    </row>
    <row r="225" spans="1:19" s="48" customFormat="1" ht="12" customHeight="1">
      <c r="A225" s="9"/>
      <c r="S225" s="10"/>
    </row>
    <row r="226" spans="1:19" s="48" customFormat="1" ht="12" customHeight="1">
      <c r="A226" s="9"/>
      <c r="S226" s="10"/>
    </row>
    <row r="227" spans="1:19" s="48" customFormat="1" ht="12" customHeight="1">
      <c r="A227" s="9"/>
      <c r="S227" s="10"/>
    </row>
    <row r="228" spans="1:19" s="48" customFormat="1" ht="12" customHeight="1">
      <c r="A228" s="9"/>
      <c r="S228" s="10"/>
    </row>
    <row r="229" spans="1:19" s="48" customFormat="1" ht="12" customHeight="1">
      <c r="A229" s="9"/>
      <c r="S229" s="10"/>
    </row>
    <row r="230" spans="1:19" s="48" customFormat="1" ht="12" customHeight="1">
      <c r="A230" s="9"/>
      <c r="S230" s="10"/>
    </row>
    <row r="231" spans="1:19" s="48" customFormat="1" ht="12" customHeight="1">
      <c r="A231" s="9"/>
      <c r="S231" s="10"/>
    </row>
    <row r="232" spans="1:19" s="48" customFormat="1" ht="12" customHeight="1">
      <c r="A232" s="9"/>
      <c r="S232" s="10"/>
    </row>
    <row r="233" spans="1:19" s="48" customFormat="1" ht="12" customHeight="1">
      <c r="A233" s="9"/>
      <c r="S233" s="10"/>
    </row>
    <row r="234" spans="1:19" s="48" customFormat="1" ht="12" customHeight="1">
      <c r="A234" s="9"/>
      <c r="S234" s="10"/>
    </row>
    <row r="235" spans="1:19" s="48" customFormat="1" ht="12" customHeight="1">
      <c r="A235" s="9"/>
      <c r="S235" s="10"/>
    </row>
    <row r="236" spans="1:19" s="48" customFormat="1" ht="12" customHeight="1">
      <c r="A236" s="9"/>
      <c r="S236" s="10"/>
    </row>
    <row r="237" spans="1:19" s="48" customFormat="1" ht="12" customHeight="1">
      <c r="A237" s="9"/>
      <c r="S237" s="10"/>
    </row>
    <row r="238" spans="1:19" s="48" customFormat="1" ht="12" customHeight="1">
      <c r="A238" s="9"/>
      <c r="S238" s="10"/>
    </row>
    <row r="239" spans="1:19" s="48" customFormat="1" ht="12" customHeight="1">
      <c r="A239" s="9"/>
      <c r="S239" s="10"/>
    </row>
    <row r="240" spans="1:19" s="48" customFormat="1" ht="12" customHeight="1">
      <c r="A240" s="9"/>
      <c r="S240" s="10"/>
    </row>
    <row r="241" spans="1:19" s="48" customFormat="1" ht="12" customHeight="1">
      <c r="A241" s="9"/>
      <c r="S241" s="10"/>
    </row>
    <row r="242" spans="1:19" s="48" customFormat="1" ht="12" customHeight="1">
      <c r="A242" s="9"/>
      <c r="S242" s="10"/>
    </row>
    <row r="243" spans="1:19" s="48" customFormat="1" ht="12" customHeight="1">
      <c r="A243" s="9"/>
      <c r="S243" s="10"/>
    </row>
    <row r="244" spans="1:19" s="48" customFormat="1" ht="12" customHeight="1">
      <c r="A244" s="9"/>
      <c r="S244" s="10"/>
    </row>
    <row r="245" spans="1:19" s="48" customFormat="1" ht="12" customHeight="1">
      <c r="A245" s="9"/>
      <c r="S245" s="10"/>
    </row>
    <row r="246" spans="1:19" s="48" customFormat="1" ht="12" customHeight="1">
      <c r="A246" s="9"/>
      <c r="S246" s="10"/>
    </row>
    <row r="247" spans="1:19" s="48" customFormat="1" ht="12" customHeight="1">
      <c r="A247" s="9"/>
      <c r="S247" s="10"/>
    </row>
    <row r="248" spans="1:19" s="48" customFormat="1" ht="12" customHeight="1">
      <c r="A248" s="9"/>
      <c r="S248" s="10"/>
    </row>
    <row r="249" spans="1:19" s="48" customFormat="1" ht="12" customHeight="1">
      <c r="A249" s="9"/>
      <c r="S249" s="10"/>
    </row>
    <row r="250" spans="1:19" s="48" customFormat="1" ht="12" customHeight="1">
      <c r="A250" s="9"/>
      <c r="S250" s="10"/>
    </row>
    <row r="251" spans="1:19" s="48" customFormat="1" ht="12" customHeight="1">
      <c r="A251" s="9"/>
      <c r="S251" s="10"/>
    </row>
    <row r="252" spans="1:19" s="48" customFormat="1" ht="12" customHeight="1">
      <c r="A252" s="9"/>
      <c r="S252" s="10"/>
    </row>
    <row r="253" spans="1:19" s="48" customFormat="1" ht="12" customHeight="1">
      <c r="A253" s="9"/>
      <c r="S253" s="10"/>
    </row>
    <row r="254" spans="1:19" s="48" customFormat="1" ht="12" customHeight="1">
      <c r="A254" s="9"/>
      <c r="S254" s="10"/>
    </row>
    <row r="255" spans="1:19" s="48" customFormat="1" ht="12" customHeight="1">
      <c r="A255" s="9"/>
      <c r="S255" s="10"/>
    </row>
    <row r="256" spans="1:19" s="48" customFormat="1" ht="12" customHeight="1">
      <c r="A256" s="9"/>
      <c r="S256" s="10"/>
    </row>
    <row r="257" spans="1:19" s="48" customFormat="1" ht="12" customHeight="1">
      <c r="A257" s="9"/>
      <c r="S257" s="10"/>
    </row>
    <row r="258" spans="1:19" s="48" customFormat="1" ht="12" customHeight="1">
      <c r="A258" s="9"/>
      <c r="S258" s="10"/>
    </row>
    <row r="259" spans="1:19" s="48" customFormat="1" ht="12" customHeight="1">
      <c r="A259" s="9"/>
      <c r="S259" s="10"/>
    </row>
    <row r="260" spans="1:19" s="48" customFormat="1" ht="12" customHeight="1">
      <c r="A260" s="9"/>
      <c r="S260" s="10"/>
    </row>
    <row r="261" spans="1:19" s="48" customFormat="1" ht="12" customHeight="1">
      <c r="A261" s="9"/>
      <c r="S261" s="10"/>
    </row>
    <row r="262" spans="1:19" s="48" customFormat="1" ht="12" customHeight="1">
      <c r="A262" s="9"/>
      <c r="S262" s="10"/>
    </row>
    <row r="263" spans="1:19" s="48" customFormat="1" ht="12" customHeight="1">
      <c r="A263" s="9"/>
      <c r="S263" s="10"/>
    </row>
    <row r="264" spans="1:19" s="48" customFormat="1" ht="12" customHeight="1">
      <c r="A264" s="9"/>
      <c r="S264" s="10"/>
    </row>
    <row r="265" spans="1:19" s="48" customFormat="1" ht="12" customHeight="1">
      <c r="A265" s="9"/>
      <c r="S265" s="10"/>
    </row>
    <row r="266" spans="1:19" s="48" customFormat="1" ht="12" customHeight="1">
      <c r="A266" s="9"/>
      <c r="S266" s="10"/>
    </row>
    <row r="267" spans="1:19" s="48" customFormat="1" ht="12" customHeight="1">
      <c r="A267" s="9"/>
      <c r="S267" s="10"/>
    </row>
    <row r="268" spans="1:19" s="48" customFormat="1" ht="12" customHeight="1">
      <c r="A268" s="9"/>
      <c r="S268" s="10"/>
    </row>
    <row r="269" spans="1:19" s="48" customFormat="1" ht="12" customHeight="1">
      <c r="A269" s="9"/>
      <c r="S269" s="10"/>
    </row>
    <row r="270" spans="1:19" s="48" customFormat="1" ht="12" customHeight="1">
      <c r="A270" s="9"/>
      <c r="S270" s="10"/>
    </row>
    <row r="271" spans="1:19" s="48" customFormat="1" ht="12" customHeight="1">
      <c r="A271" s="9"/>
      <c r="S271" s="10"/>
    </row>
    <row r="272" spans="1:19" s="48" customFormat="1" ht="12" customHeight="1">
      <c r="A272" s="9"/>
      <c r="S272" s="10"/>
    </row>
    <row r="273" spans="1:19" s="48" customFormat="1" ht="12" customHeight="1">
      <c r="A273" s="9"/>
      <c r="S273" s="10"/>
    </row>
    <row r="274" spans="1:19" s="48" customFormat="1" ht="12" customHeight="1">
      <c r="A274" s="9"/>
      <c r="S274" s="10"/>
    </row>
    <row r="275" spans="1:19" s="48" customFormat="1" ht="12" customHeight="1">
      <c r="A275" s="9"/>
      <c r="S275" s="10"/>
    </row>
    <row r="276" spans="1:19" s="48" customFormat="1" ht="12" customHeight="1">
      <c r="A276" s="9"/>
      <c r="S276" s="10"/>
    </row>
    <row r="277" spans="1:19" s="48" customFormat="1" ht="12" customHeight="1">
      <c r="A277" s="9"/>
      <c r="S277" s="10"/>
    </row>
    <row r="278" spans="1:19" s="48" customFormat="1" ht="12" customHeight="1">
      <c r="A278" s="9"/>
      <c r="S278" s="10"/>
    </row>
    <row r="279" spans="1:19" s="48" customFormat="1" ht="12" customHeight="1">
      <c r="A279" s="9"/>
      <c r="S279" s="10"/>
    </row>
    <row r="280" spans="1:19" s="48" customFormat="1" ht="12" customHeight="1">
      <c r="A280" s="9"/>
      <c r="S280" s="10"/>
    </row>
    <row r="281" spans="1:19" s="48" customFormat="1" ht="12" customHeight="1">
      <c r="A281" s="9"/>
      <c r="S281" s="10"/>
    </row>
    <row r="282" spans="1:19" s="48" customFormat="1" ht="12" customHeight="1">
      <c r="A282" s="9"/>
      <c r="S282" s="10"/>
    </row>
    <row r="283" spans="1:19" s="48" customFormat="1" ht="12" customHeight="1">
      <c r="A283" s="9"/>
      <c r="S283" s="10"/>
    </row>
    <row r="284" spans="1:19" s="48" customFormat="1" ht="12" customHeight="1">
      <c r="A284" s="9"/>
      <c r="S284" s="10"/>
    </row>
    <row r="285" spans="1:19" s="48" customFormat="1" ht="12" customHeight="1">
      <c r="A285" s="9"/>
      <c r="S285" s="10"/>
    </row>
    <row r="286" spans="1:19" s="48" customFormat="1" ht="12" customHeight="1">
      <c r="A286" s="9"/>
      <c r="S286" s="10"/>
    </row>
    <row r="287" spans="1:19" s="48" customFormat="1" ht="12" customHeight="1">
      <c r="A287" s="9"/>
      <c r="S287" s="10"/>
    </row>
    <row r="288" spans="1:19" s="48" customFormat="1" ht="12" customHeight="1">
      <c r="A288" s="9"/>
      <c r="S288" s="10"/>
    </row>
    <row r="289" spans="1:19" s="48" customFormat="1" ht="12" customHeight="1">
      <c r="A289" s="9"/>
      <c r="S289" s="10"/>
    </row>
  </sheetData>
  <mergeCells count="10">
    <mergeCell ref="B46:J46"/>
    <mergeCell ref="K19:R19"/>
    <mergeCell ref="K32:R32"/>
    <mergeCell ref="K46:R46"/>
    <mergeCell ref="A1:J1"/>
    <mergeCell ref="K1:S1"/>
    <mergeCell ref="B5:J5"/>
    <mergeCell ref="B19:J19"/>
    <mergeCell ref="B32:J3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1" display="Inhaltsverzeichnis!E41"/>
  </hyperlinks>
  <pageMargins left="0.59055118110236227" right="0.15748031496062992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0" max="57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249977111117893"/>
  </sheetPr>
  <dimension ref="A1:S28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6.6640625" style="4" customWidth="1"/>
    <col min="2" max="2" width="9.33203125" style="51" customWidth="1"/>
    <col min="3" max="10" width="9.44140625" style="51" customWidth="1"/>
    <col min="11" max="18" width="10.44140625" style="51" customWidth="1"/>
    <col min="19" max="19" width="6.33203125" style="5" customWidth="1"/>
    <col min="20" max="16384" width="11.5546875" style="51"/>
  </cols>
  <sheetData>
    <row r="1" spans="1:19" ht="24" customHeight="1">
      <c r="A1" s="210" t="s">
        <v>177</v>
      </c>
      <c r="B1" s="211"/>
      <c r="C1" s="211"/>
      <c r="D1" s="211"/>
      <c r="E1" s="211"/>
      <c r="F1" s="211"/>
      <c r="G1" s="211"/>
      <c r="H1" s="211"/>
      <c r="I1" s="211"/>
      <c r="J1" s="211"/>
      <c r="K1" s="221" t="str">
        <f>A1</f>
        <v>18  Bruttolöhne und -gehälter  je Arbeitnehmer ohne marginal Beschäftigte in Deutschland 
      2003 bis 2014 nach Bundesländern</v>
      </c>
      <c r="L1" s="222"/>
      <c r="M1" s="222"/>
      <c r="N1" s="222"/>
      <c r="O1" s="222"/>
      <c r="P1" s="222"/>
      <c r="Q1" s="222"/>
      <c r="R1" s="222"/>
      <c r="S1" s="222"/>
    </row>
    <row r="2" spans="1:19" ht="9" customHeight="1">
      <c r="A2" s="3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8"/>
    </row>
    <row r="3" spans="1:19" s="18" customFormat="1" ht="24.9" customHeight="1">
      <c r="A3" s="150" t="s">
        <v>0</v>
      </c>
      <c r="B3" s="130" t="s">
        <v>11</v>
      </c>
      <c r="C3" s="151" t="s">
        <v>12</v>
      </c>
      <c r="D3" s="151" t="s">
        <v>13</v>
      </c>
      <c r="E3" s="130" t="s">
        <v>14</v>
      </c>
      <c r="F3" s="151" t="s">
        <v>15</v>
      </c>
      <c r="G3" s="151" t="s">
        <v>16</v>
      </c>
      <c r="H3" s="151" t="s">
        <v>17</v>
      </c>
      <c r="I3" s="130" t="s">
        <v>18</v>
      </c>
      <c r="J3" s="152" t="s">
        <v>19</v>
      </c>
      <c r="K3" s="153" t="s">
        <v>20</v>
      </c>
      <c r="L3" s="130" t="s">
        <v>21</v>
      </c>
      <c r="M3" s="151" t="s">
        <v>22</v>
      </c>
      <c r="N3" s="130" t="s">
        <v>23</v>
      </c>
      <c r="O3" s="130" t="s">
        <v>24</v>
      </c>
      <c r="P3" s="130" t="s">
        <v>25</v>
      </c>
      <c r="Q3" s="151" t="s">
        <v>26</v>
      </c>
      <c r="R3" s="130" t="s">
        <v>27</v>
      </c>
      <c r="S3" s="154" t="s">
        <v>0</v>
      </c>
    </row>
    <row r="4" spans="1:19" s="46" customFormat="1" ht="9" customHeight="1">
      <c r="A4" s="155"/>
      <c r="B4" s="50"/>
      <c r="C4" s="50"/>
      <c r="D4" s="50"/>
      <c r="E4" s="50"/>
      <c r="F4" s="50"/>
      <c r="G4" s="50"/>
      <c r="H4" s="50"/>
      <c r="I4" s="50"/>
      <c r="J4" s="50"/>
      <c r="K4" s="156"/>
      <c r="L4" s="156"/>
      <c r="M4" s="156"/>
      <c r="N4" s="156"/>
      <c r="O4" s="156"/>
      <c r="P4" s="156"/>
      <c r="Q4" s="156"/>
      <c r="R4" s="156"/>
      <c r="S4" s="136"/>
    </row>
    <row r="5" spans="1:19" s="18" customFormat="1" ht="10.95" customHeight="1">
      <c r="A5" s="137"/>
      <c r="B5" s="186" t="s">
        <v>6</v>
      </c>
      <c r="C5" s="186"/>
      <c r="D5" s="186"/>
      <c r="E5" s="186"/>
      <c r="F5" s="186"/>
      <c r="G5" s="186"/>
      <c r="H5" s="186"/>
      <c r="I5" s="186"/>
      <c r="J5" s="186"/>
      <c r="K5" s="186" t="s">
        <v>6</v>
      </c>
      <c r="L5" s="186"/>
      <c r="M5" s="186"/>
      <c r="N5" s="186"/>
      <c r="O5" s="186"/>
      <c r="P5" s="186"/>
      <c r="Q5" s="186"/>
      <c r="R5" s="186"/>
      <c r="S5" s="138"/>
    </row>
    <row r="6" spans="1:19" s="53" customFormat="1" ht="10.95" customHeight="1">
      <c r="A6" s="139">
        <v>2003</v>
      </c>
      <c r="B6" s="157">
        <v>32776</v>
      </c>
      <c r="C6" s="157">
        <v>31976</v>
      </c>
      <c r="D6" s="157">
        <v>29850</v>
      </c>
      <c r="E6" s="157">
        <v>23920</v>
      </c>
      <c r="F6" s="157">
        <v>30835</v>
      </c>
      <c r="G6" s="157">
        <v>35269</v>
      </c>
      <c r="H6" s="157">
        <v>34142</v>
      </c>
      <c r="I6" s="157">
        <v>22626</v>
      </c>
      <c r="J6" s="157">
        <v>28918</v>
      </c>
      <c r="K6" s="157">
        <v>31864</v>
      </c>
      <c r="L6" s="157">
        <v>30105</v>
      </c>
      <c r="M6" s="157">
        <v>29979</v>
      </c>
      <c r="N6" s="157">
        <v>23582</v>
      </c>
      <c r="O6" s="157">
        <v>22388</v>
      </c>
      <c r="P6" s="157">
        <v>28629</v>
      </c>
      <c r="Q6" s="157">
        <v>22932</v>
      </c>
      <c r="R6" s="157">
        <v>30420</v>
      </c>
      <c r="S6" s="139">
        <v>2003</v>
      </c>
    </row>
    <row r="7" spans="1:19" s="53" customFormat="1" ht="10.95" customHeight="1">
      <c r="A7" s="139">
        <v>2004</v>
      </c>
      <c r="B7" s="157">
        <v>33325</v>
      </c>
      <c r="C7" s="157">
        <v>32581</v>
      </c>
      <c r="D7" s="157">
        <v>30438</v>
      </c>
      <c r="E7" s="157">
        <v>24318</v>
      </c>
      <c r="F7" s="157">
        <v>31346</v>
      </c>
      <c r="G7" s="157">
        <v>35955</v>
      </c>
      <c r="H7" s="157">
        <v>34641</v>
      </c>
      <c r="I7" s="157">
        <v>23034</v>
      </c>
      <c r="J7" s="157">
        <v>29279</v>
      </c>
      <c r="K7" s="157">
        <v>32560</v>
      </c>
      <c r="L7" s="157">
        <v>30590</v>
      </c>
      <c r="M7" s="157">
        <v>30557</v>
      </c>
      <c r="N7" s="157">
        <v>23994</v>
      </c>
      <c r="O7" s="157">
        <v>22888</v>
      </c>
      <c r="P7" s="157">
        <v>28966</v>
      </c>
      <c r="Q7" s="157">
        <v>23423</v>
      </c>
      <c r="R7" s="157">
        <v>30973</v>
      </c>
      <c r="S7" s="139">
        <v>2004</v>
      </c>
    </row>
    <row r="8" spans="1:19" s="53" customFormat="1" ht="10.95" customHeight="1">
      <c r="A8" s="139">
        <v>2005</v>
      </c>
      <c r="B8" s="157">
        <v>33558</v>
      </c>
      <c r="C8" s="157">
        <v>32761</v>
      </c>
      <c r="D8" s="157">
        <v>30833</v>
      </c>
      <c r="E8" s="157">
        <v>24899</v>
      </c>
      <c r="F8" s="157">
        <v>31881</v>
      </c>
      <c r="G8" s="157">
        <v>36599</v>
      </c>
      <c r="H8" s="157">
        <v>34873</v>
      </c>
      <c r="I8" s="157">
        <v>23563</v>
      </c>
      <c r="J8" s="157">
        <v>29260</v>
      </c>
      <c r="K8" s="157">
        <v>32835</v>
      </c>
      <c r="L8" s="157">
        <v>30731</v>
      </c>
      <c r="M8" s="157">
        <v>31007</v>
      </c>
      <c r="N8" s="157">
        <v>24282</v>
      </c>
      <c r="O8" s="157">
        <v>23352</v>
      </c>
      <c r="P8" s="157">
        <v>29058</v>
      </c>
      <c r="Q8" s="157">
        <v>23810</v>
      </c>
      <c r="R8" s="157">
        <v>31250</v>
      </c>
      <c r="S8" s="139">
        <v>2005</v>
      </c>
    </row>
    <row r="9" spans="1:19" s="53" customFormat="1" ht="10.95" customHeight="1">
      <c r="A9" s="139">
        <v>2006</v>
      </c>
      <c r="B9" s="157">
        <v>34063</v>
      </c>
      <c r="C9" s="157">
        <v>33013</v>
      </c>
      <c r="D9" s="157">
        <v>30938</v>
      </c>
      <c r="E9" s="157">
        <v>25148</v>
      </c>
      <c r="F9" s="157">
        <v>32504</v>
      </c>
      <c r="G9" s="157">
        <v>36837</v>
      </c>
      <c r="H9" s="157">
        <v>35485</v>
      </c>
      <c r="I9" s="157">
        <v>23642</v>
      </c>
      <c r="J9" s="157">
        <v>29787</v>
      </c>
      <c r="K9" s="157">
        <v>32855</v>
      </c>
      <c r="L9" s="157">
        <v>30884</v>
      </c>
      <c r="M9" s="157">
        <v>31291</v>
      </c>
      <c r="N9" s="157">
        <v>24670</v>
      </c>
      <c r="O9" s="157">
        <v>23693</v>
      </c>
      <c r="P9" s="157">
        <v>28905</v>
      </c>
      <c r="Q9" s="157">
        <v>24127</v>
      </c>
      <c r="R9" s="157">
        <v>31532</v>
      </c>
      <c r="S9" s="139">
        <v>2006</v>
      </c>
    </row>
    <row r="10" spans="1:19" s="53" customFormat="1" ht="10.95" customHeight="1">
      <c r="A10" s="139">
        <v>2007</v>
      </c>
      <c r="B10" s="157">
        <v>34555</v>
      </c>
      <c r="C10" s="157">
        <v>33666</v>
      </c>
      <c r="D10" s="157">
        <v>31096</v>
      </c>
      <c r="E10" s="157">
        <v>25401</v>
      </c>
      <c r="F10" s="157">
        <v>32635</v>
      </c>
      <c r="G10" s="157">
        <v>37374</v>
      </c>
      <c r="H10" s="157">
        <v>36233</v>
      </c>
      <c r="I10" s="157">
        <v>23950</v>
      </c>
      <c r="J10" s="157">
        <v>29924</v>
      </c>
      <c r="K10" s="157">
        <v>33139</v>
      </c>
      <c r="L10" s="157">
        <v>31198</v>
      </c>
      <c r="M10" s="157">
        <v>31724</v>
      </c>
      <c r="N10" s="157">
        <v>24865</v>
      </c>
      <c r="O10" s="157">
        <v>23784</v>
      </c>
      <c r="P10" s="157">
        <v>29289</v>
      </c>
      <c r="Q10" s="157">
        <v>24289</v>
      </c>
      <c r="R10" s="157">
        <v>31919</v>
      </c>
      <c r="S10" s="139">
        <v>2007</v>
      </c>
    </row>
    <row r="11" spans="1:19" s="53" customFormat="1" ht="10.95" customHeight="1">
      <c r="A11" s="139">
        <v>2008</v>
      </c>
      <c r="B11" s="157">
        <v>35052</v>
      </c>
      <c r="C11" s="157">
        <v>34491</v>
      </c>
      <c r="D11" s="157">
        <v>31617</v>
      </c>
      <c r="E11" s="157">
        <v>25964</v>
      </c>
      <c r="F11" s="157">
        <v>33385</v>
      </c>
      <c r="G11" s="157">
        <v>38046</v>
      </c>
      <c r="H11" s="157">
        <v>37095</v>
      </c>
      <c r="I11" s="157">
        <v>24315</v>
      </c>
      <c r="J11" s="157">
        <v>30399</v>
      </c>
      <c r="K11" s="157">
        <v>33918</v>
      </c>
      <c r="L11" s="157">
        <v>31777</v>
      </c>
      <c r="M11" s="157">
        <v>31783</v>
      </c>
      <c r="N11" s="157">
        <v>25505</v>
      </c>
      <c r="O11" s="157">
        <v>24412</v>
      </c>
      <c r="P11" s="157">
        <v>29775</v>
      </c>
      <c r="Q11" s="157">
        <v>24803</v>
      </c>
      <c r="R11" s="157">
        <v>32581</v>
      </c>
      <c r="S11" s="139">
        <v>2008</v>
      </c>
    </row>
    <row r="12" spans="1:19" s="53" customFormat="1" ht="10.95" customHeight="1">
      <c r="A12" s="139">
        <v>2009</v>
      </c>
      <c r="B12" s="157">
        <v>34530</v>
      </c>
      <c r="C12" s="157">
        <v>34238</v>
      </c>
      <c r="D12" s="157">
        <v>31759</v>
      </c>
      <c r="E12" s="157">
        <v>26354</v>
      </c>
      <c r="F12" s="157">
        <v>33508</v>
      </c>
      <c r="G12" s="157">
        <v>38288</v>
      </c>
      <c r="H12" s="157">
        <v>36942</v>
      </c>
      <c r="I12" s="157">
        <v>24750</v>
      </c>
      <c r="J12" s="157">
        <v>30643</v>
      </c>
      <c r="K12" s="157">
        <v>34087</v>
      </c>
      <c r="L12" s="157">
        <v>31990</v>
      </c>
      <c r="M12" s="157">
        <v>31371</v>
      </c>
      <c r="N12" s="157">
        <v>25816</v>
      </c>
      <c r="O12" s="157">
        <v>24977</v>
      </c>
      <c r="P12" s="157">
        <v>30045</v>
      </c>
      <c r="Q12" s="157">
        <v>24994</v>
      </c>
      <c r="R12" s="157">
        <v>32591</v>
      </c>
      <c r="S12" s="139">
        <v>2009</v>
      </c>
    </row>
    <row r="13" spans="1:19" s="53" customFormat="1" ht="10.95" customHeight="1">
      <c r="A13" s="139">
        <v>2010</v>
      </c>
      <c r="B13" s="157">
        <v>35507</v>
      </c>
      <c r="C13" s="157">
        <v>35059</v>
      </c>
      <c r="D13" s="157">
        <v>32399</v>
      </c>
      <c r="E13" s="157">
        <v>26906</v>
      </c>
      <c r="F13" s="157">
        <v>34054</v>
      </c>
      <c r="G13" s="157">
        <v>38675</v>
      </c>
      <c r="H13" s="157">
        <v>37396</v>
      </c>
      <c r="I13" s="157">
        <v>25238</v>
      </c>
      <c r="J13" s="157">
        <v>31202</v>
      </c>
      <c r="K13" s="157">
        <v>34799</v>
      </c>
      <c r="L13" s="157">
        <v>32416</v>
      </c>
      <c r="M13" s="157">
        <v>32466</v>
      </c>
      <c r="N13" s="157">
        <v>26400</v>
      </c>
      <c r="O13" s="157">
        <v>25644</v>
      </c>
      <c r="P13" s="157">
        <v>30451</v>
      </c>
      <c r="Q13" s="157">
        <v>25476</v>
      </c>
      <c r="R13" s="157">
        <v>33268</v>
      </c>
      <c r="S13" s="139">
        <v>2010</v>
      </c>
    </row>
    <row r="14" spans="1:19" s="53" customFormat="1" ht="10.95" customHeight="1">
      <c r="A14" s="139">
        <v>2011</v>
      </c>
      <c r="B14" s="157">
        <v>36695</v>
      </c>
      <c r="C14" s="157">
        <v>36029</v>
      </c>
      <c r="D14" s="157">
        <v>33103</v>
      </c>
      <c r="E14" s="157">
        <v>27564</v>
      </c>
      <c r="F14" s="157">
        <v>34872</v>
      </c>
      <c r="G14" s="157">
        <v>39522</v>
      </c>
      <c r="H14" s="157">
        <v>38304</v>
      </c>
      <c r="I14" s="157">
        <v>25927</v>
      </c>
      <c r="J14" s="157">
        <v>32056</v>
      </c>
      <c r="K14" s="157">
        <v>35729</v>
      </c>
      <c r="L14" s="157">
        <v>33162</v>
      </c>
      <c r="M14" s="157">
        <v>33274</v>
      </c>
      <c r="N14" s="157">
        <v>27012</v>
      </c>
      <c r="O14" s="157">
        <v>26372</v>
      </c>
      <c r="P14" s="157">
        <v>31095</v>
      </c>
      <c r="Q14" s="157">
        <v>26066</v>
      </c>
      <c r="R14" s="157">
        <v>34169</v>
      </c>
      <c r="S14" s="139">
        <v>2011</v>
      </c>
    </row>
    <row r="15" spans="1:19" s="53" customFormat="1" ht="10.95" customHeight="1">
      <c r="A15" s="139">
        <v>2012</v>
      </c>
      <c r="B15" s="157">
        <v>37599</v>
      </c>
      <c r="C15" s="157">
        <v>36858</v>
      </c>
      <c r="D15" s="157">
        <v>33484</v>
      </c>
      <c r="E15" s="157">
        <v>27901</v>
      </c>
      <c r="F15" s="157">
        <v>35392</v>
      </c>
      <c r="G15" s="157">
        <v>40319</v>
      </c>
      <c r="H15" s="157">
        <v>38710</v>
      </c>
      <c r="I15" s="157">
        <v>26618</v>
      </c>
      <c r="J15" s="157">
        <v>32694</v>
      </c>
      <c r="K15" s="157">
        <v>36651</v>
      </c>
      <c r="L15" s="157">
        <v>33835</v>
      </c>
      <c r="M15" s="157">
        <v>33810</v>
      </c>
      <c r="N15" s="157">
        <v>27535</v>
      </c>
      <c r="O15" s="157">
        <v>27082</v>
      </c>
      <c r="P15" s="157">
        <v>31640</v>
      </c>
      <c r="Q15" s="157">
        <v>26879</v>
      </c>
      <c r="R15" s="157">
        <v>34915</v>
      </c>
      <c r="S15" s="139">
        <v>2012</v>
      </c>
    </row>
    <row r="16" spans="1:19" s="53" customFormat="1" ht="10.95" customHeight="1">
      <c r="A16" s="139">
        <v>2013</v>
      </c>
      <c r="B16" s="157">
        <v>38293</v>
      </c>
      <c r="C16" s="157">
        <v>37510</v>
      </c>
      <c r="D16" s="157">
        <v>34152</v>
      </c>
      <c r="E16" s="157">
        <v>28609</v>
      </c>
      <c r="F16" s="157">
        <v>36323</v>
      </c>
      <c r="G16" s="157">
        <v>41032</v>
      </c>
      <c r="H16" s="157">
        <v>39530</v>
      </c>
      <c r="I16" s="157">
        <v>26989</v>
      </c>
      <c r="J16" s="157">
        <v>33291</v>
      </c>
      <c r="K16" s="157">
        <v>37142</v>
      </c>
      <c r="L16" s="157">
        <v>34904</v>
      </c>
      <c r="M16" s="157">
        <v>34757</v>
      </c>
      <c r="N16" s="157">
        <v>28146</v>
      </c>
      <c r="O16" s="157">
        <v>27541</v>
      </c>
      <c r="P16" s="157">
        <v>32263</v>
      </c>
      <c r="Q16" s="157">
        <v>27530</v>
      </c>
      <c r="R16" s="157">
        <v>35575</v>
      </c>
      <c r="S16" s="139">
        <v>2013</v>
      </c>
    </row>
    <row r="17" spans="1:19" s="53" customFormat="1" ht="10.95" customHeight="1">
      <c r="A17" s="139">
        <v>2014</v>
      </c>
      <c r="B17" s="157">
        <v>38973</v>
      </c>
      <c r="C17" s="157">
        <v>38538</v>
      </c>
      <c r="D17" s="157">
        <v>34836</v>
      </c>
      <c r="E17" s="157">
        <v>29328</v>
      </c>
      <c r="F17" s="157">
        <v>37059</v>
      </c>
      <c r="G17" s="157">
        <v>42520</v>
      </c>
      <c r="H17" s="157">
        <v>40406</v>
      </c>
      <c r="I17" s="157">
        <v>27971</v>
      </c>
      <c r="J17" s="157">
        <v>34109</v>
      </c>
      <c r="K17" s="157">
        <v>37954</v>
      </c>
      <c r="L17" s="157">
        <v>35854</v>
      </c>
      <c r="M17" s="157">
        <v>35509</v>
      </c>
      <c r="N17" s="157">
        <v>28820</v>
      </c>
      <c r="O17" s="157">
        <v>28443</v>
      </c>
      <c r="P17" s="157">
        <v>32822</v>
      </c>
      <c r="Q17" s="157">
        <v>28785</v>
      </c>
      <c r="R17" s="157">
        <v>36436</v>
      </c>
      <c r="S17" s="139">
        <v>2014</v>
      </c>
    </row>
    <row r="18" spans="1:19" s="53" customFormat="1" ht="10.95" customHeight="1">
      <c r="A18" s="139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39"/>
    </row>
    <row r="19" spans="1:19" s="53" customFormat="1" ht="10.95" customHeight="1">
      <c r="A19" s="139"/>
      <c r="B19" s="217" t="s">
        <v>2</v>
      </c>
      <c r="C19" s="217"/>
      <c r="D19" s="217"/>
      <c r="E19" s="217"/>
      <c r="F19" s="217"/>
      <c r="G19" s="217"/>
      <c r="H19" s="217"/>
      <c r="I19" s="217"/>
      <c r="J19" s="217"/>
      <c r="K19" s="217" t="s">
        <v>2</v>
      </c>
      <c r="L19" s="217"/>
      <c r="M19" s="217"/>
      <c r="N19" s="217"/>
      <c r="O19" s="217"/>
      <c r="P19" s="217"/>
      <c r="Q19" s="217"/>
      <c r="R19" s="217"/>
      <c r="S19" s="139"/>
    </row>
    <row r="20" spans="1:19" s="53" customFormat="1" ht="10.95" customHeight="1">
      <c r="A20" s="139">
        <v>2004</v>
      </c>
      <c r="B20" s="142">
        <f t="shared" ref="B20:R20" si="0">B7/B6*100-100</f>
        <v>1.6750061020258613</v>
      </c>
      <c r="C20" s="142">
        <f t="shared" si="0"/>
        <v>1.8920440330247601</v>
      </c>
      <c r="D20" s="142">
        <f t="shared" si="0"/>
        <v>1.9698492462311634</v>
      </c>
      <c r="E20" s="142">
        <f t="shared" si="0"/>
        <v>1.6638795986622057</v>
      </c>
      <c r="F20" s="142">
        <f t="shared" si="0"/>
        <v>1.6572077185017093</v>
      </c>
      <c r="G20" s="142">
        <f t="shared" si="0"/>
        <v>1.9450508945532761</v>
      </c>
      <c r="H20" s="142">
        <f t="shared" si="0"/>
        <v>1.4615429676058795</v>
      </c>
      <c r="I20" s="142">
        <f t="shared" si="0"/>
        <v>1.8032352161230421</v>
      </c>
      <c r="J20" s="142">
        <f t="shared" si="0"/>
        <v>1.2483574244415081</v>
      </c>
      <c r="K20" s="142">
        <f t="shared" si="0"/>
        <v>2.1842832036153652</v>
      </c>
      <c r="L20" s="142">
        <f t="shared" si="0"/>
        <v>1.6110280684271743</v>
      </c>
      <c r="M20" s="142">
        <f t="shared" si="0"/>
        <v>1.928016278061321</v>
      </c>
      <c r="N20" s="142">
        <f t="shared" si="0"/>
        <v>1.7470952421338382</v>
      </c>
      <c r="O20" s="142">
        <f t="shared" si="0"/>
        <v>2.233339288904773</v>
      </c>
      <c r="P20" s="142">
        <f t="shared" si="0"/>
        <v>1.1771280869048866</v>
      </c>
      <c r="Q20" s="142">
        <f t="shared" si="0"/>
        <v>2.1411128553985748</v>
      </c>
      <c r="R20" s="142">
        <f t="shared" si="0"/>
        <v>1.8178829717291336</v>
      </c>
      <c r="S20" s="139">
        <v>2004</v>
      </c>
    </row>
    <row r="21" spans="1:19" s="53" customFormat="1" ht="10.95" customHeight="1">
      <c r="A21" s="139">
        <v>2005</v>
      </c>
      <c r="B21" s="142">
        <f t="shared" ref="B21:R21" si="1">B8/B7*100-100</f>
        <v>0.6991747936984325</v>
      </c>
      <c r="C21" s="142">
        <f t="shared" si="1"/>
        <v>0.55246923053313424</v>
      </c>
      <c r="D21" s="142">
        <f t="shared" si="1"/>
        <v>1.2977199553189962</v>
      </c>
      <c r="E21" s="142">
        <f t="shared" si="1"/>
        <v>2.3891767415083649</v>
      </c>
      <c r="F21" s="142">
        <f t="shared" si="1"/>
        <v>1.7067568429783648</v>
      </c>
      <c r="G21" s="142">
        <f t="shared" si="1"/>
        <v>1.7911277986371914</v>
      </c>
      <c r="H21" s="142">
        <f t="shared" si="1"/>
        <v>0.66972662452006659</v>
      </c>
      <c r="I21" s="142">
        <f t="shared" si="1"/>
        <v>2.2966050186680604</v>
      </c>
      <c r="J21" s="142">
        <f t="shared" si="1"/>
        <v>-6.4892926670992779E-2</v>
      </c>
      <c r="K21" s="142">
        <f t="shared" si="1"/>
        <v>0.84459459459461073</v>
      </c>
      <c r="L21" s="142">
        <f t="shared" si="1"/>
        <v>0.46093494606080299</v>
      </c>
      <c r="M21" s="142">
        <f t="shared" si="1"/>
        <v>1.4726576561835145</v>
      </c>
      <c r="N21" s="142">
        <f t="shared" si="1"/>
        <v>1.2003000750187454</v>
      </c>
      <c r="O21" s="142">
        <f t="shared" si="1"/>
        <v>2.0272631946871797</v>
      </c>
      <c r="P21" s="142">
        <f t="shared" si="1"/>
        <v>0.31761375405648096</v>
      </c>
      <c r="Q21" s="142">
        <f t="shared" si="1"/>
        <v>1.6522221747854644</v>
      </c>
      <c r="R21" s="142">
        <f t="shared" si="1"/>
        <v>0.89432731734090964</v>
      </c>
      <c r="S21" s="139">
        <v>2005</v>
      </c>
    </row>
    <row r="22" spans="1:19" s="53" customFormat="1" ht="10.95" customHeight="1">
      <c r="A22" s="139">
        <v>2006</v>
      </c>
      <c r="B22" s="142">
        <f t="shared" ref="B22:R22" si="2">B9/B8*100-100</f>
        <v>1.5048572620537612</v>
      </c>
      <c r="C22" s="142">
        <f t="shared" si="2"/>
        <v>0.76920728915479231</v>
      </c>
      <c r="D22" s="142">
        <f t="shared" si="2"/>
        <v>0.3405442220997088</v>
      </c>
      <c r="E22" s="142">
        <f t="shared" si="2"/>
        <v>1.000040162255516</v>
      </c>
      <c r="F22" s="142">
        <f t="shared" si="2"/>
        <v>1.9541419654339478</v>
      </c>
      <c r="G22" s="142">
        <f t="shared" si="2"/>
        <v>0.65029099155715642</v>
      </c>
      <c r="H22" s="142">
        <f t="shared" si="2"/>
        <v>1.7549393513606617</v>
      </c>
      <c r="I22" s="142">
        <f t="shared" si="2"/>
        <v>0.33527140007637968</v>
      </c>
      <c r="J22" s="142">
        <f t="shared" si="2"/>
        <v>1.8010936431989109</v>
      </c>
      <c r="K22" s="142">
        <f t="shared" si="2"/>
        <v>6.0910613674437286E-2</v>
      </c>
      <c r="L22" s="142">
        <f t="shared" si="2"/>
        <v>0.49786860173766456</v>
      </c>
      <c r="M22" s="142">
        <f t="shared" si="2"/>
        <v>0.91592221111362448</v>
      </c>
      <c r="N22" s="142">
        <f t="shared" si="2"/>
        <v>1.5978914422205719</v>
      </c>
      <c r="O22" s="142">
        <f t="shared" si="2"/>
        <v>1.4602603631380617</v>
      </c>
      <c r="P22" s="142">
        <f t="shared" si="2"/>
        <v>-0.52653314061532797</v>
      </c>
      <c r="Q22" s="142">
        <f t="shared" si="2"/>
        <v>1.3313733725325534</v>
      </c>
      <c r="R22" s="142">
        <f t="shared" si="2"/>
        <v>0.90239999999998588</v>
      </c>
      <c r="S22" s="139">
        <v>2006</v>
      </c>
    </row>
    <row r="23" spans="1:19" s="53" customFormat="1" ht="10.95" customHeight="1">
      <c r="A23" s="139">
        <v>2007</v>
      </c>
      <c r="B23" s="142">
        <f t="shared" ref="B23:R23" si="3">B10/B9*100-100</f>
        <v>1.4443824677802866</v>
      </c>
      <c r="C23" s="142">
        <f t="shared" si="3"/>
        <v>1.9780086632538598</v>
      </c>
      <c r="D23" s="142">
        <f t="shared" si="3"/>
        <v>0.51069881698882114</v>
      </c>
      <c r="E23" s="142">
        <f t="shared" si="3"/>
        <v>1.006044218228098</v>
      </c>
      <c r="F23" s="142">
        <f t="shared" si="3"/>
        <v>0.40302731971448225</v>
      </c>
      <c r="G23" s="142">
        <f t="shared" si="3"/>
        <v>1.4577734343187672</v>
      </c>
      <c r="H23" s="142">
        <f t="shared" si="3"/>
        <v>2.1079329294067861</v>
      </c>
      <c r="I23" s="142">
        <f t="shared" si="3"/>
        <v>1.3027662634294899</v>
      </c>
      <c r="J23" s="142">
        <f t="shared" si="3"/>
        <v>0.45993218518145795</v>
      </c>
      <c r="K23" s="142">
        <f t="shared" si="3"/>
        <v>0.86440420027393827</v>
      </c>
      <c r="L23" s="142">
        <f t="shared" si="3"/>
        <v>1.0167076803522974</v>
      </c>
      <c r="M23" s="142">
        <f t="shared" si="3"/>
        <v>1.3837844747691008</v>
      </c>
      <c r="N23" s="142">
        <f t="shared" si="3"/>
        <v>0.79043372517226373</v>
      </c>
      <c r="O23" s="142">
        <f t="shared" si="3"/>
        <v>0.38407968598319542</v>
      </c>
      <c r="P23" s="142">
        <f t="shared" si="3"/>
        <v>1.3284898806434882</v>
      </c>
      <c r="Q23" s="142">
        <f t="shared" si="3"/>
        <v>0.6714469266796641</v>
      </c>
      <c r="R23" s="142">
        <f t="shared" si="3"/>
        <v>1.2273246226055932</v>
      </c>
      <c r="S23" s="139">
        <v>2007</v>
      </c>
    </row>
    <row r="24" spans="1:19" s="53" customFormat="1" ht="10.95" customHeight="1">
      <c r="A24" s="139">
        <v>2008</v>
      </c>
      <c r="B24" s="142">
        <f t="shared" ref="B24:R24" si="4">B11/B10*100-100</f>
        <v>1.4382867891766864</v>
      </c>
      <c r="C24" s="142">
        <f t="shared" si="4"/>
        <v>2.4505435751202924</v>
      </c>
      <c r="D24" s="142">
        <f t="shared" si="4"/>
        <v>1.6754566503730359</v>
      </c>
      <c r="E24" s="142">
        <f t="shared" si="4"/>
        <v>2.216448171331848</v>
      </c>
      <c r="F24" s="142">
        <f t="shared" si="4"/>
        <v>2.298146162095918</v>
      </c>
      <c r="G24" s="142">
        <f t="shared" si="4"/>
        <v>1.7980414191684133</v>
      </c>
      <c r="H24" s="142">
        <f t="shared" si="4"/>
        <v>2.3790467253608654</v>
      </c>
      <c r="I24" s="142">
        <f t="shared" si="4"/>
        <v>1.5240083507306963</v>
      </c>
      <c r="J24" s="142">
        <f t="shared" si="4"/>
        <v>1.5873546317337173</v>
      </c>
      <c r="K24" s="142">
        <f t="shared" si="4"/>
        <v>2.3507046078638467</v>
      </c>
      <c r="L24" s="142">
        <f t="shared" si="4"/>
        <v>1.8558881979614057</v>
      </c>
      <c r="M24" s="142">
        <f t="shared" si="4"/>
        <v>0.1859790694742145</v>
      </c>
      <c r="N24" s="142">
        <f t="shared" si="4"/>
        <v>2.5738990548964438</v>
      </c>
      <c r="O24" s="142">
        <f t="shared" si="4"/>
        <v>2.6404305415405247</v>
      </c>
      <c r="P24" s="142">
        <f t="shared" si="4"/>
        <v>1.6593260268359984</v>
      </c>
      <c r="Q24" s="142">
        <f t="shared" si="4"/>
        <v>2.1161842809502218</v>
      </c>
      <c r="R24" s="142">
        <f t="shared" si="4"/>
        <v>2.0739998120241836</v>
      </c>
      <c r="S24" s="139">
        <v>2008</v>
      </c>
    </row>
    <row r="25" spans="1:19" s="53" customFormat="1" ht="10.95" customHeight="1">
      <c r="A25" s="139">
        <v>2009</v>
      </c>
      <c r="B25" s="142">
        <f t="shared" ref="B25:R25" si="5">B12/B11*100-100</f>
        <v>-1.4892160219102948</v>
      </c>
      <c r="C25" s="142">
        <f t="shared" si="5"/>
        <v>-0.73352468759966882</v>
      </c>
      <c r="D25" s="142">
        <f t="shared" si="5"/>
        <v>0.44912547047475471</v>
      </c>
      <c r="E25" s="142">
        <f t="shared" si="5"/>
        <v>1.5020798028038769</v>
      </c>
      <c r="F25" s="142">
        <f t="shared" si="5"/>
        <v>0.36842893515051856</v>
      </c>
      <c r="G25" s="142">
        <f t="shared" si="5"/>
        <v>0.63607212321925033</v>
      </c>
      <c r="H25" s="142">
        <f t="shared" si="5"/>
        <v>-0.41245450869389799</v>
      </c>
      <c r="I25" s="142">
        <f t="shared" si="5"/>
        <v>1.7890191239975337</v>
      </c>
      <c r="J25" s="142">
        <f t="shared" si="5"/>
        <v>0.80265798217047291</v>
      </c>
      <c r="K25" s="142">
        <f t="shared" si="5"/>
        <v>0.49826051064331978</v>
      </c>
      <c r="L25" s="142">
        <f t="shared" si="5"/>
        <v>0.67029612612896017</v>
      </c>
      <c r="M25" s="142">
        <f t="shared" si="5"/>
        <v>-1.2962904697479729</v>
      </c>
      <c r="N25" s="142">
        <f t="shared" si="5"/>
        <v>1.2193687512252609</v>
      </c>
      <c r="O25" s="142">
        <f t="shared" si="5"/>
        <v>2.3144355235130263</v>
      </c>
      <c r="P25" s="142">
        <f t="shared" si="5"/>
        <v>0.90680100755666615</v>
      </c>
      <c r="Q25" s="142">
        <f t="shared" si="5"/>
        <v>0.77006813691890841</v>
      </c>
      <c r="R25" s="142">
        <f t="shared" si="5"/>
        <v>3.0692735029617779E-2</v>
      </c>
      <c r="S25" s="139">
        <v>2009</v>
      </c>
    </row>
    <row r="26" spans="1:19" s="53" customFormat="1" ht="10.95" customHeight="1">
      <c r="A26" s="139">
        <v>2010</v>
      </c>
      <c r="B26" s="142">
        <f t="shared" ref="B26:R26" si="6">B13/B12*100-100</f>
        <v>2.8294236895453366</v>
      </c>
      <c r="C26" s="142">
        <f t="shared" si="6"/>
        <v>2.3979204392779963</v>
      </c>
      <c r="D26" s="142">
        <f t="shared" si="6"/>
        <v>2.0151768002770893</v>
      </c>
      <c r="E26" s="142">
        <f t="shared" si="6"/>
        <v>2.0945587007664983</v>
      </c>
      <c r="F26" s="142">
        <f t="shared" si="6"/>
        <v>1.6294616211054063</v>
      </c>
      <c r="G26" s="142">
        <f t="shared" si="6"/>
        <v>1.0107605516088682</v>
      </c>
      <c r="H26" s="142">
        <f t="shared" si="6"/>
        <v>1.2289534946673228</v>
      </c>
      <c r="I26" s="142">
        <f t="shared" si="6"/>
        <v>1.9717171717171738</v>
      </c>
      <c r="J26" s="142">
        <f t="shared" si="6"/>
        <v>1.8242339196553843</v>
      </c>
      <c r="K26" s="142">
        <f t="shared" si="6"/>
        <v>2.0887728459530166</v>
      </c>
      <c r="L26" s="142">
        <f t="shared" si="6"/>
        <v>1.3316661456705248</v>
      </c>
      <c r="M26" s="142">
        <f t="shared" si="6"/>
        <v>3.4904848426890993</v>
      </c>
      <c r="N26" s="142">
        <f t="shared" si="6"/>
        <v>2.2621629996901049</v>
      </c>
      <c r="O26" s="142">
        <f t="shared" si="6"/>
        <v>2.6704568202746515</v>
      </c>
      <c r="P26" s="142">
        <f t="shared" si="6"/>
        <v>1.3513063737726725</v>
      </c>
      <c r="Q26" s="142">
        <f t="shared" si="6"/>
        <v>1.9284628310794574</v>
      </c>
      <c r="R26" s="142">
        <f t="shared" si="6"/>
        <v>2.0772605934153603</v>
      </c>
      <c r="S26" s="139">
        <v>2010</v>
      </c>
    </row>
    <row r="27" spans="1:19" s="53" customFormat="1" ht="10.95" customHeight="1">
      <c r="A27" s="139">
        <v>2011</v>
      </c>
      <c r="B27" s="142">
        <f t="shared" ref="B27:R27" si="7">B14/B13*100-100</f>
        <v>3.3458191342552226</v>
      </c>
      <c r="C27" s="142">
        <f t="shared" si="7"/>
        <v>2.7667645968224974</v>
      </c>
      <c r="D27" s="142">
        <f t="shared" si="7"/>
        <v>2.1729065711904667</v>
      </c>
      <c r="E27" s="142">
        <f t="shared" si="7"/>
        <v>2.4455511781758617</v>
      </c>
      <c r="F27" s="142">
        <f t="shared" si="7"/>
        <v>2.4020673048687371</v>
      </c>
      <c r="G27" s="142">
        <f t="shared" si="7"/>
        <v>2.1900452488687847</v>
      </c>
      <c r="H27" s="142">
        <f t="shared" si="7"/>
        <v>2.4280671729596719</v>
      </c>
      <c r="I27" s="142">
        <f t="shared" si="7"/>
        <v>2.7300103019256738</v>
      </c>
      <c r="J27" s="142">
        <f t="shared" si="7"/>
        <v>2.7370040382026701</v>
      </c>
      <c r="K27" s="142">
        <f t="shared" si="7"/>
        <v>2.6724905888100352</v>
      </c>
      <c r="L27" s="142">
        <f t="shared" si="7"/>
        <v>2.3013326752221275</v>
      </c>
      <c r="M27" s="142">
        <f t="shared" si="7"/>
        <v>2.4887574693525494</v>
      </c>
      <c r="N27" s="142">
        <f t="shared" si="7"/>
        <v>2.318181818181813</v>
      </c>
      <c r="O27" s="142">
        <f t="shared" si="7"/>
        <v>2.8388706909998405</v>
      </c>
      <c r="P27" s="142">
        <f t="shared" si="7"/>
        <v>2.1148730747758719</v>
      </c>
      <c r="Q27" s="142">
        <f t="shared" si="7"/>
        <v>2.3159051656461003</v>
      </c>
      <c r="R27" s="142">
        <f t="shared" si="7"/>
        <v>2.7083082842371198</v>
      </c>
      <c r="S27" s="139">
        <v>2011</v>
      </c>
    </row>
    <row r="28" spans="1:19" s="53" customFormat="1" ht="10.95" customHeight="1">
      <c r="A28" s="139">
        <v>2012</v>
      </c>
      <c r="B28" s="142">
        <f t="shared" ref="B28:R30" si="8">B15/B14*100-100</f>
        <v>2.4635508924921794</v>
      </c>
      <c r="C28" s="142">
        <f t="shared" si="8"/>
        <v>2.3009242554608704</v>
      </c>
      <c r="D28" s="142">
        <f t="shared" si="8"/>
        <v>1.1509530858230477</v>
      </c>
      <c r="E28" s="142">
        <f t="shared" si="8"/>
        <v>1.2226092004063389</v>
      </c>
      <c r="F28" s="142">
        <f t="shared" si="8"/>
        <v>1.4911676990135447</v>
      </c>
      <c r="G28" s="142">
        <f t="shared" si="8"/>
        <v>2.0165983502859177</v>
      </c>
      <c r="H28" s="142">
        <f t="shared" si="8"/>
        <v>1.0599415204678451</v>
      </c>
      <c r="I28" s="142">
        <f t="shared" si="8"/>
        <v>2.6651752998804454</v>
      </c>
      <c r="J28" s="142">
        <f t="shared" si="8"/>
        <v>1.9902670326927847</v>
      </c>
      <c r="K28" s="142">
        <f t="shared" si="8"/>
        <v>2.5805368188306375</v>
      </c>
      <c r="L28" s="142">
        <f t="shared" si="8"/>
        <v>2.0294312767625655</v>
      </c>
      <c r="M28" s="142">
        <f t="shared" si="8"/>
        <v>1.6108673438721013</v>
      </c>
      <c r="N28" s="142">
        <f t="shared" si="8"/>
        <v>1.936176514141863</v>
      </c>
      <c r="O28" s="142">
        <f t="shared" si="8"/>
        <v>2.6922493553769016</v>
      </c>
      <c r="P28" s="142">
        <f t="shared" si="8"/>
        <v>1.7526933590609417</v>
      </c>
      <c r="Q28" s="142">
        <f t="shared" si="8"/>
        <v>3.1190056011662648</v>
      </c>
      <c r="R28" s="142">
        <f t="shared" si="8"/>
        <v>2.1832655330855459</v>
      </c>
      <c r="S28" s="139">
        <v>2012</v>
      </c>
    </row>
    <row r="29" spans="1:19" s="53" customFormat="1" ht="10.95" customHeight="1">
      <c r="A29" s="139">
        <v>2013</v>
      </c>
      <c r="B29" s="142">
        <f t="shared" si="8"/>
        <v>1.8457937711109338</v>
      </c>
      <c r="C29" s="142">
        <f t="shared" si="8"/>
        <v>1.7689511096641013</v>
      </c>
      <c r="D29" s="142">
        <f t="shared" si="8"/>
        <v>1.9949826782941216</v>
      </c>
      <c r="E29" s="142">
        <f t="shared" si="8"/>
        <v>2.5375434572237481</v>
      </c>
      <c r="F29" s="142">
        <f t="shared" si="8"/>
        <v>2.6305379746835342</v>
      </c>
      <c r="G29" s="142">
        <f t="shared" si="8"/>
        <v>1.7683970336565835</v>
      </c>
      <c r="H29" s="142">
        <f t="shared" si="8"/>
        <v>2.1183156807026648</v>
      </c>
      <c r="I29" s="142">
        <f t="shared" si="8"/>
        <v>1.3937936734540415</v>
      </c>
      <c r="J29" s="142">
        <f t="shared" si="8"/>
        <v>1.8260231235089037</v>
      </c>
      <c r="K29" s="142">
        <f t="shared" si="8"/>
        <v>1.3396633106872855</v>
      </c>
      <c r="L29" s="142">
        <f t="shared" si="8"/>
        <v>3.1594502733855592</v>
      </c>
      <c r="M29" s="142">
        <f t="shared" si="8"/>
        <v>2.8009464655427365</v>
      </c>
      <c r="N29" s="142">
        <f t="shared" si="8"/>
        <v>2.2189940076266623</v>
      </c>
      <c r="O29" s="142">
        <f t="shared" si="8"/>
        <v>1.6948526696698849</v>
      </c>
      <c r="P29" s="142">
        <f t="shared" si="8"/>
        <v>1.9690265486725735</v>
      </c>
      <c r="Q29" s="142">
        <f t="shared" si="8"/>
        <v>2.4219651028684126</v>
      </c>
      <c r="R29" s="142">
        <f t="shared" si="8"/>
        <v>1.8903050264929249</v>
      </c>
      <c r="S29" s="139">
        <v>2013</v>
      </c>
    </row>
    <row r="30" spans="1:19" s="53" customFormat="1" ht="10.95" customHeight="1">
      <c r="A30" s="139">
        <v>2014</v>
      </c>
      <c r="B30" s="142">
        <f t="shared" si="8"/>
        <v>1.7757814744209242</v>
      </c>
      <c r="C30" s="142">
        <f t="shared" si="8"/>
        <v>2.7406025059983961</v>
      </c>
      <c r="D30" s="142">
        <f t="shared" si="8"/>
        <v>2.0028109627547366</v>
      </c>
      <c r="E30" s="142">
        <f t="shared" si="8"/>
        <v>2.5131951483798929</v>
      </c>
      <c r="F30" s="142">
        <f t="shared" si="8"/>
        <v>2.02626435041158</v>
      </c>
      <c r="G30" s="142">
        <f t="shared" si="8"/>
        <v>3.6264379021251756</v>
      </c>
      <c r="H30" s="142">
        <f t="shared" si="8"/>
        <v>2.2160384518087568</v>
      </c>
      <c r="I30" s="142">
        <f t="shared" si="8"/>
        <v>3.6385193967912954</v>
      </c>
      <c r="J30" s="142">
        <f t="shared" si="8"/>
        <v>2.4571205430897294</v>
      </c>
      <c r="K30" s="142">
        <f t="shared" si="8"/>
        <v>2.1862042970222291</v>
      </c>
      <c r="L30" s="142">
        <f t="shared" si="8"/>
        <v>2.7217510887004295</v>
      </c>
      <c r="M30" s="142">
        <f t="shared" si="8"/>
        <v>2.163592945305993</v>
      </c>
      <c r="N30" s="142">
        <f t="shared" si="8"/>
        <v>2.3946564343068246</v>
      </c>
      <c r="O30" s="142">
        <f t="shared" si="8"/>
        <v>3.275117098144591</v>
      </c>
      <c r="P30" s="142">
        <f t="shared" si="8"/>
        <v>1.7326349068592464</v>
      </c>
      <c r="Q30" s="142">
        <f t="shared" si="8"/>
        <v>4.5586632764257047</v>
      </c>
      <c r="R30" s="142">
        <f t="shared" si="8"/>
        <v>2.4202389318341631</v>
      </c>
      <c r="S30" s="139">
        <v>2014</v>
      </c>
    </row>
    <row r="31" spans="1:19" s="53" customFormat="1" ht="10.95" customHeight="1">
      <c r="A31" s="139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39"/>
    </row>
    <row r="32" spans="1:19" s="53" customFormat="1" ht="10.95" customHeight="1">
      <c r="A32" s="139"/>
      <c r="B32" s="217" t="s">
        <v>161</v>
      </c>
      <c r="C32" s="217"/>
      <c r="D32" s="217"/>
      <c r="E32" s="217"/>
      <c r="F32" s="217"/>
      <c r="G32" s="217"/>
      <c r="H32" s="217"/>
      <c r="I32" s="217"/>
      <c r="J32" s="217"/>
      <c r="K32" s="217" t="s">
        <v>161</v>
      </c>
      <c r="L32" s="217"/>
      <c r="M32" s="217"/>
      <c r="N32" s="217"/>
      <c r="O32" s="217"/>
      <c r="P32" s="217"/>
      <c r="Q32" s="217"/>
      <c r="R32" s="217"/>
      <c r="S32" s="139"/>
    </row>
    <row r="33" spans="1:19" s="53" customFormat="1" ht="10.95" customHeight="1">
      <c r="A33" s="139">
        <v>2003</v>
      </c>
      <c r="B33" s="142">
        <f t="shared" ref="B33:B44" si="9">B6/B$13*100</f>
        <v>92.308558875714652</v>
      </c>
      <c r="C33" s="142">
        <f t="shared" ref="C33:R44" si="10">C6/C$13*100</f>
        <v>91.206252317521901</v>
      </c>
      <c r="D33" s="142">
        <f t="shared" si="10"/>
        <v>92.13247322448224</v>
      </c>
      <c r="E33" s="142">
        <f t="shared" si="10"/>
        <v>88.902103620010408</v>
      </c>
      <c r="F33" s="142">
        <f t="shared" si="10"/>
        <v>90.547365948199925</v>
      </c>
      <c r="G33" s="142">
        <f t="shared" si="10"/>
        <v>91.193277310924373</v>
      </c>
      <c r="H33" s="142">
        <f t="shared" si="10"/>
        <v>91.298534602631293</v>
      </c>
      <c r="I33" s="142">
        <f t="shared" si="10"/>
        <v>89.650526983120699</v>
      </c>
      <c r="J33" s="142">
        <f t="shared" si="10"/>
        <v>92.679956413050448</v>
      </c>
      <c r="K33" s="142">
        <f t="shared" si="10"/>
        <v>91.565849593379127</v>
      </c>
      <c r="L33" s="142">
        <f t="shared" si="10"/>
        <v>92.870804540967427</v>
      </c>
      <c r="M33" s="142">
        <f t="shared" si="10"/>
        <v>92.339678432822026</v>
      </c>
      <c r="N33" s="142">
        <f t="shared" si="10"/>
        <v>89.325757575757578</v>
      </c>
      <c r="O33" s="142">
        <f t="shared" si="10"/>
        <v>87.30307284355014</v>
      </c>
      <c r="P33" s="142">
        <f t="shared" si="10"/>
        <v>94.016616859873238</v>
      </c>
      <c r="Q33" s="142">
        <f t="shared" si="10"/>
        <v>90.014130946773435</v>
      </c>
      <c r="R33" s="142">
        <f t="shared" si="10"/>
        <v>91.439220872910909</v>
      </c>
      <c r="S33" s="139">
        <v>2003</v>
      </c>
    </row>
    <row r="34" spans="1:19" s="53" customFormat="1" ht="10.95" customHeight="1">
      <c r="A34" s="139">
        <v>2004</v>
      </c>
      <c r="B34" s="142">
        <f t="shared" si="9"/>
        <v>93.854732869575002</v>
      </c>
      <c r="C34" s="142">
        <f t="shared" ref="C34:Q34" si="11">C7/C$13*100</f>
        <v>92.931914772241072</v>
      </c>
      <c r="D34" s="142">
        <f t="shared" si="11"/>
        <v>93.947344053828814</v>
      </c>
      <c r="E34" s="142">
        <f t="shared" si="11"/>
        <v>90.381327584925302</v>
      </c>
      <c r="F34" s="142">
        <f t="shared" si="11"/>
        <v>92.047923885593477</v>
      </c>
      <c r="G34" s="142">
        <f t="shared" si="11"/>
        <v>92.967032967032964</v>
      </c>
      <c r="H34" s="142">
        <f t="shared" si="11"/>
        <v>92.63290191464327</v>
      </c>
      <c r="I34" s="142">
        <f t="shared" si="11"/>
        <v>91.267136857120207</v>
      </c>
      <c r="J34" s="142">
        <f t="shared" si="11"/>
        <v>93.836933529901927</v>
      </c>
      <c r="K34" s="142">
        <f t="shared" si="11"/>
        <v>93.565907066295011</v>
      </c>
      <c r="L34" s="142">
        <f t="shared" si="11"/>
        <v>94.366979269496539</v>
      </c>
      <c r="M34" s="142">
        <f t="shared" si="11"/>
        <v>94.120002464116297</v>
      </c>
      <c r="N34" s="142">
        <f t="shared" si="11"/>
        <v>90.886363636363626</v>
      </c>
      <c r="O34" s="142">
        <f t="shared" si="11"/>
        <v>89.252846669786294</v>
      </c>
      <c r="P34" s="142">
        <f t="shared" si="11"/>
        <v>95.123312863288561</v>
      </c>
      <c r="Q34" s="142">
        <f t="shared" si="11"/>
        <v>91.9414350761501</v>
      </c>
      <c r="R34" s="142">
        <f t="shared" si="10"/>
        <v>93.101478898641332</v>
      </c>
      <c r="S34" s="139">
        <v>2004</v>
      </c>
    </row>
    <row r="35" spans="1:19" s="53" customFormat="1" ht="10.95" customHeight="1">
      <c r="A35" s="139">
        <v>2005</v>
      </c>
      <c r="B35" s="142">
        <f t="shared" si="9"/>
        <v>94.510941504492081</v>
      </c>
      <c r="C35" s="142">
        <f t="shared" si="10"/>
        <v>93.44533500670299</v>
      </c>
      <c r="D35" s="142">
        <f t="shared" si="10"/>
        <v>95.166517485107562</v>
      </c>
      <c r="E35" s="142">
        <f t="shared" si="10"/>
        <v>92.540697242250801</v>
      </c>
      <c r="F35" s="142">
        <f t="shared" si="10"/>
        <v>93.618958125330352</v>
      </c>
      <c r="G35" s="142">
        <f t="shared" si="10"/>
        <v>94.632191338073696</v>
      </c>
      <c r="H35" s="142">
        <f t="shared" si="10"/>
        <v>93.253289121831202</v>
      </c>
      <c r="I35" s="142">
        <f t="shared" si="10"/>
        <v>93.363182502575484</v>
      </c>
      <c r="J35" s="142">
        <f t="shared" si="10"/>
        <v>93.776039997436072</v>
      </c>
      <c r="K35" s="142">
        <f t="shared" si="10"/>
        <v>94.356159659760337</v>
      </c>
      <c r="L35" s="142">
        <f t="shared" si="10"/>
        <v>94.801949654491608</v>
      </c>
      <c r="M35" s="142">
        <f t="shared" si="10"/>
        <v>95.506067886404239</v>
      </c>
      <c r="N35" s="142">
        <f t="shared" si="10"/>
        <v>91.977272727272734</v>
      </c>
      <c r="O35" s="142">
        <f t="shared" si="10"/>
        <v>91.062236780533453</v>
      </c>
      <c r="P35" s="142">
        <f t="shared" si="10"/>
        <v>95.425437588256543</v>
      </c>
      <c r="Q35" s="142">
        <f t="shared" si="10"/>
        <v>93.460511854294239</v>
      </c>
      <c r="R35" s="142">
        <f t="shared" si="10"/>
        <v>93.934110857280274</v>
      </c>
      <c r="S35" s="139">
        <v>2005</v>
      </c>
    </row>
    <row r="36" spans="1:19" s="53" customFormat="1" ht="10.95" customHeight="1">
      <c r="A36" s="139">
        <v>2006</v>
      </c>
      <c r="B36" s="142">
        <f t="shared" si="9"/>
        <v>95.933196271157797</v>
      </c>
      <c r="C36" s="142">
        <f t="shared" si="10"/>
        <v>94.16412333494965</v>
      </c>
      <c r="D36" s="142">
        <f t="shared" si="10"/>
        <v>95.4906015617766</v>
      </c>
      <c r="E36" s="142">
        <f t="shared" si="10"/>
        <v>93.466141381104578</v>
      </c>
      <c r="F36" s="142">
        <f t="shared" si="10"/>
        <v>95.448405473659477</v>
      </c>
      <c r="G36" s="142">
        <f t="shared" si="10"/>
        <v>95.247575953458309</v>
      </c>
      <c r="H36" s="142">
        <f t="shared" si="10"/>
        <v>94.889827789068349</v>
      </c>
      <c r="I36" s="142">
        <f t="shared" si="10"/>
        <v>93.676202551707746</v>
      </c>
      <c r="J36" s="142">
        <f t="shared" si="10"/>
        <v>95.46503429267355</v>
      </c>
      <c r="K36" s="142">
        <f t="shared" si="10"/>
        <v>94.41363257564872</v>
      </c>
      <c r="L36" s="142">
        <f t="shared" si="10"/>
        <v>95.273938795656463</v>
      </c>
      <c r="M36" s="142">
        <f t="shared" si="10"/>
        <v>96.380829175137066</v>
      </c>
      <c r="N36" s="142">
        <f t="shared" si="10"/>
        <v>93.446969696969688</v>
      </c>
      <c r="O36" s="142">
        <f t="shared" si="10"/>
        <v>92.391982530026525</v>
      </c>
      <c r="P36" s="142">
        <f t="shared" si="10"/>
        <v>94.922991034777183</v>
      </c>
      <c r="Q36" s="142">
        <f t="shared" si="10"/>
        <v>94.704820222954936</v>
      </c>
      <c r="R36" s="142">
        <f t="shared" si="10"/>
        <v>94.781772273656358</v>
      </c>
      <c r="S36" s="139">
        <v>2006</v>
      </c>
    </row>
    <row r="37" spans="1:19" s="53" customFormat="1" ht="10.95" customHeight="1">
      <c r="A37" s="139">
        <v>2007</v>
      </c>
      <c r="B37" s="142">
        <f t="shared" si="9"/>
        <v>97.31883853887966</v>
      </c>
      <c r="C37" s="142">
        <f t="shared" si="10"/>
        <v>96.026697852192029</v>
      </c>
      <c r="D37" s="142">
        <f t="shared" si="10"/>
        <v>95.978270934288091</v>
      </c>
      <c r="E37" s="142">
        <f t="shared" si="10"/>
        <v>94.40645209247009</v>
      </c>
      <c r="F37" s="142">
        <f t="shared" si="10"/>
        <v>95.833088623950204</v>
      </c>
      <c r="G37" s="142">
        <f t="shared" si="10"/>
        <v>96.636069812540399</v>
      </c>
      <c r="H37" s="142">
        <f t="shared" si="10"/>
        <v>96.890041715691524</v>
      </c>
      <c r="I37" s="142">
        <f t="shared" si="10"/>
        <v>94.896584515413267</v>
      </c>
      <c r="J37" s="142">
        <f t="shared" si="10"/>
        <v>95.904108710980069</v>
      </c>
      <c r="K37" s="142">
        <f t="shared" si="10"/>
        <v>95.229747981263841</v>
      </c>
      <c r="L37" s="142">
        <f t="shared" si="10"/>
        <v>96.242596248766048</v>
      </c>
      <c r="M37" s="142">
        <f t="shared" si="10"/>
        <v>97.71453212591635</v>
      </c>
      <c r="N37" s="142">
        <f t="shared" si="10"/>
        <v>94.185606060606062</v>
      </c>
      <c r="O37" s="142">
        <f t="shared" si="10"/>
        <v>92.746841366401497</v>
      </c>
      <c r="P37" s="142">
        <f t="shared" si="10"/>
        <v>96.184033365078321</v>
      </c>
      <c r="Q37" s="142">
        <f t="shared" si="10"/>
        <v>95.340712827759461</v>
      </c>
      <c r="R37" s="142">
        <f t="shared" si="10"/>
        <v>95.94505230251292</v>
      </c>
      <c r="S37" s="139">
        <v>2007</v>
      </c>
    </row>
    <row r="38" spans="1:19" s="53" customFormat="1" ht="10.95" customHeight="1">
      <c r="A38" s="139">
        <v>2008</v>
      </c>
      <c r="B38" s="142">
        <f t="shared" si="9"/>
        <v>98.718562536964541</v>
      </c>
      <c r="C38" s="142">
        <f t="shared" si="10"/>
        <v>98.379873926809097</v>
      </c>
      <c r="D38" s="142">
        <f t="shared" si="10"/>
        <v>97.586345257569675</v>
      </c>
      <c r="E38" s="142">
        <f t="shared" si="10"/>
        <v>96.4989221734929</v>
      </c>
      <c r="F38" s="142">
        <f t="shared" si="10"/>
        <v>98.035473072179485</v>
      </c>
      <c r="G38" s="142">
        <f t="shared" si="10"/>
        <v>98.373626373626379</v>
      </c>
      <c r="H38" s="142">
        <f t="shared" si="10"/>
        <v>99.195101080329451</v>
      </c>
      <c r="I38" s="142">
        <f t="shared" si="10"/>
        <v>96.342816387986375</v>
      </c>
      <c r="J38" s="142">
        <f t="shared" si="10"/>
        <v>97.426447022626746</v>
      </c>
      <c r="K38" s="142">
        <f t="shared" si="10"/>
        <v>97.468318055116526</v>
      </c>
      <c r="L38" s="142">
        <f t="shared" si="10"/>
        <v>98.028751233958545</v>
      </c>
      <c r="M38" s="142">
        <f t="shared" si="10"/>
        <v>97.896260703505206</v>
      </c>
      <c r="N38" s="142">
        <f t="shared" si="10"/>
        <v>96.609848484848484</v>
      </c>
      <c r="O38" s="142">
        <f t="shared" si="10"/>
        <v>95.195757292154113</v>
      </c>
      <c r="P38" s="142">
        <f t="shared" si="10"/>
        <v>97.780040064365707</v>
      </c>
      <c r="Q38" s="142">
        <f t="shared" si="10"/>
        <v>97.358298005966404</v>
      </c>
      <c r="R38" s="142">
        <f t="shared" si="10"/>
        <v>97.934952506913547</v>
      </c>
      <c r="S38" s="139">
        <v>2008</v>
      </c>
    </row>
    <row r="39" spans="1:19" s="53" customFormat="1" ht="10.95" customHeight="1">
      <c r="A39" s="139">
        <v>2009</v>
      </c>
      <c r="B39" s="142">
        <f t="shared" si="9"/>
        <v>97.248429887064532</v>
      </c>
      <c r="C39" s="142">
        <f t="shared" si="10"/>
        <v>97.658233263926519</v>
      </c>
      <c r="D39" s="142">
        <f t="shared" si="10"/>
        <v>98.024630389826854</v>
      </c>
      <c r="E39" s="142">
        <f t="shared" si="10"/>
        <v>97.948412993384366</v>
      </c>
      <c r="F39" s="142">
        <f t="shared" si="10"/>
        <v>98.396664121689085</v>
      </c>
      <c r="G39" s="142">
        <f t="shared" si="10"/>
        <v>98.999353587588885</v>
      </c>
      <c r="H39" s="142">
        <f t="shared" si="10"/>
        <v>98.785966413520171</v>
      </c>
      <c r="I39" s="142">
        <f t="shared" si="10"/>
        <v>98.066407797765279</v>
      </c>
      <c r="J39" s="142">
        <f t="shared" si="10"/>
        <v>98.208448176398946</v>
      </c>
      <c r="K39" s="142">
        <f t="shared" si="10"/>
        <v>97.953964194373398</v>
      </c>
      <c r="L39" s="142">
        <f t="shared" si="10"/>
        <v>98.685834155972358</v>
      </c>
      <c r="M39" s="142">
        <f t="shared" si="10"/>
        <v>96.627240805766036</v>
      </c>
      <c r="N39" s="142">
        <f t="shared" si="10"/>
        <v>97.787878787878796</v>
      </c>
      <c r="O39" s="142">
        <f t="shared" si="10"/>
        <v>97.399001715800964</v>
      </c>
      <c r="P39" s="142">
        <f t="shared" si="10"/>
        <v>98.66671045285868</v>
      </c>
      <c r="Q39" s="142">
        <f t="shared" si="10"/>
        <v>98.108023237556921</v>
      </c>
      <c r="R39" s="142">
        <f t="shared" si="10"/>
        <v>97.965011422387889</v>
      </c>
      <c r="S39" s="139">
        <v>2009</v>
      </c>
    </row>
    <row r="40" spans="1:19" s="53" customFormat="1" ht="10.95" customHeight="1">
      <c r="A40" s="139">
        <v>2010</v>
      </c>
      <c r="B40" s="143">
        <f t="shared" si="9"/>
        <v>100</v>
      </c>
      <c r="C40" s="143">
        <f t="shared" si="10"/>
        <v>100</v>
      </c>
      <c r="D40" s="143">
        <f t="shared" si="10"/>
        <v>100</v>
      </c>
      <c r="E40" s="143">
        <f t="shared" si="10"/>
        <v>100</v>
      </c>
      <c r="F40" s="143">
        <f t="shared" si="10"/>
        <v>100</v>
      </c>
      <c r="G40" s="143">
        <f t="shared" si="10"/>
        <v>100</v>
      </c>
      <c r="H40" s="143">
        <f t="shared" si="10"/>
        <v>100</v>
      </c>
      <c r="I40" s="143">
        <f t="shared" si="10"/>
        <v>100</v>
      </c>
      <c r="J40" s="143">
        <f t="shared" si="10"/>
        <v>100</v>
      </c>
      <c r="K40" s="143">
        <f t="shared" si="10"/>
        <v>100</v>
      </c>
      <c r="L40" s="143">
        <f t="shared" si="10"/>
        <v>100</v>
      </c>
      <c r="M40" s="143">
        <f t="shared" si="10"/>
        <v>100</v>
      </c>
      <c r="N40" s="143">
        <f t="shared" si="10"/>
        <v>100</v>
      </c>
      <c r="O40" s="143">
        <f t="shared" si="10"/>
        <v>100</v>
      </c>
      <c r="P40" s="143">
        <f t="shared" si="10"/>
        <v>100</v>
      </c>
      <c r="Q40" s="143">
        <f t="shared" si="10"/>
        <v>100</v>
      </c>
      <c r="R40" s="143">
        <f t="shared" si="10"/>
        <v>100</v>
      </c>
      <c r="S40" s="139">
        <v>2010</v>
      </c>
    </row>
    <row r="41" spans="1:19" s="53" customFormat="1" ht="10.95" customHeight="1">
      <c r="A41" s="139">
        <v>2011</v>
      </c>
      <c r="B41" s="142">
        <f t="shared" si="9"/>
        <v>103.34581913425522</v>
      </c>
      <c r="C41" s="142">
        <f t="shared" si="10"/>
        <v>102.7667645968225</v>
      </c>
      <c r="D41" s="142">
        <f t="shared" si="10"/>
        <v>102.17290657119047</v>
      </c>
      <c r="E41" s="142">
        <f t="shared" si="10"/>
        <v>102.44555117817586</v>
      </c>
      <c r="F41" s="142">
        <f t="shared" si="10"/>
        <v>102.40206730486874</v>
      </c>
      <c r="G41" s="142">
        <f t="shared" si="10"/>
        <v>102.19004524886878</v>
      </c>
      <c r="H41" s="142">
        <f t="shared" si="10"/>
        <v>102.42806717295967</v>
      </c>
      <c r="I41" s="142">
        <f t="shared" si="10"/>
        <v>102.73001030192567</v>
      </c>
      <c r="J41" s="142">
        <f t="shared" si="10"/>
        <v>102.73700403820267</v>
      </c>
      <c r="K41" s="142">
        <f t="shared" si="10"/>
        <v>102.67249058881004</v>
      </c>
      <c r="L41" s="142">
        <f t="shared" si="10"/>
        <v>102.30133267522213</v>
      </c>
      <c r="M41" s="142">
        <f t="shared" si="10"/>
        <v>102.48875746935255</v>
      </c>
      <c r="N41" s="142">
        <f t="shared" si="10"/>
        <v>102.31818181818181</v>
      </c>
      <c r="O41" s="142">
        <f t="shared" si="10"/>
        <v>102.83887069099984</v>
      </c>
      <c r="P41" s="142">
        <f t="shared" si="10"/>
        <v>102.11487307477587</v>
      </c>
      <c r="Q41" s="142">
        <f t="shared" si="10"/>
        <v>102.3159051656461</v>
      </c>
      <c r="R41" s="142">
        <f t="shared" si="10"/>
        <v>102.70830828423712</v>
      </c>
      <c r="S41" s="139">
        <v>2011</v>
      </c>
    </row>
    <row r="42" spans="1:19" s="53" customFormat="1" ht="10.95" customHeight="1">
      <c r="A42" s="139">
        <v>2012</v>
      </c>
      <c r="B42" s="142">
        <f t="shared" si="9"/>
        <v>105.89179598389049</v>
      </c>
      <c r="C42" s="142">
        <f t="shared" si="10"/>
        <v>105.13135000998317</v>
      </c>
      <c r="D42" s="142">
        <f t="shared" si="10"/>
        <v>103.34886879224668</v>
      </c>
      <c r="E42" s="142">
        <f t="shared" si="10"/>
        <v>103.69805991228722</v>
      </c>
      <c r="F42" s="142">
        <f t="shared" si="10"/>
        <v>103.92905385564104</v>
      </c>
      <c r="G42" s="142">
        <f t="shared" si="10"/>
        <v>104.2508080155139</v>
      </c>
      <c r="H42" s="142">
        <f t="shared" si="10"/>
        <v>103.51374478553856</v>
      </c>
      <c r="I42" s="142">
        <f t="shared" si="10"/>
        <v>105.46794516205722</v>
      </c>
      <c r="J42" s="142">
        <f t="shared" si="10"/>
        <v>104.78174475995128</v>
      </c>
      <c r="K42" s="142">
        <f t="shared" si="10"/>
        <v>105.32199201126468</v>
      </c>
      <c r="L42" s="142">
        <f t="shared" si="10"/>
        <v>104.37746791707798</v>
      </c>
      <c r="M42" s="142">
        <f t="shared" si="10"/>
        <v>104.13971539456664</v>
      </c>
      <c r="N42" s="142">
        <f t="shared" si="10"/>
        <v>104.29924242424242</v>
      </c>
      <c r="O42" s="142">
        <f t="shared" si="10"/>
        <v>105.60754952425519</v>
      </c>
      <c r="P42" s="142">
        <f t="shared" si="10"/>
        <v>103.90463367377099</v>
      </c>
      <c r="Q42" s="142">
        <f t="shared" si="10"/>
        <v>105.50714397864658</v>
      </c>
      <c r="R42" s="142">
        <f t="shared" si="10"/>
        <v>104.95070337862209</v>
      </c>
      <c r="S42" s="139">
        <v>2012</v>
      </c>
    </row>
    <row r="43" spans="1:19" s="53" customFormat="1" ht="10.95" customHeight="1">
      <c r="A43" s="139">
        <v>2013</v>
      </c>
      <c r="B43" s="142">
        <f t="shared" si="9"/>
        <v>107.84634015827865</v>
      </c>
      <c r="C43" s="142">
        <f t="shared" si="10"/>
        <v>106.99107219258963</v>
      </c>
      <c r="D43" s="142">
        <f t="shared" si="10"/>
        <v>105.4106608228649</v>
      </c>
      <c r="E43" s="142">
        <f t="shared" si="10"/>
        <v>106.32944324685944</v>
      </c>
      <c r="F43" s="142">
        <f t="shared" si="10"/>
        <v>106.66294708404298</v>
      </c>
      <c r="G43" s="142">
        <f t="shared" si="10"/>
        <v>106.09437621202326</v>
      </c>
      <c r="H43" s="142">
        <f t="shared" si="10"/>
        <v>105.70649267301316</v>
      </c>
      <c r="I43" s="142">
        <f t="shared" si="10"/>
        <v>106.93795070924796</v>
      </c>
      <c r="J43" s="142">
        <f t="shared" si="10"/>
        <v>106.69508364848409</v>
      </c>
      <c r="K43" s="142">
        <f t="shared" si="10"/>
        <v>106.73295209632461</v>
      </c>
      <c r="L43" s="142">
        <f t="shared" si="10"/>
        <v>107.67522211253701</v>
      </c>
      <c r="M43" s="142">
        <f t="shared" si="10"/>
        <v>107.05661307213701</v>
      </c>
      <c r="N43" s="142">
        <f t="shared" si="10"/>
        <v>106.61363636363636</v>
      </c>
      <c r="O43" s="142">
        <f t="shared" si="10"/>
        <v>107.39744189673999</v>
      </c>
      <c r="P43" s="142">
        <f t="shared" si="10"/>
        <v>105.95054349610851</v>
      </c>
      <c r="Q43" s="142">
        <f t="shared" si="10"/>
        <v>108.06249018684251</v>
      </c>
      <c r="R43" s="142">
        <f t="shared" si="10"/>
        <v>106.93459179992786</v>
      </c>
      <c r="S43" s="139">
        <v>2013</v>
      </c>
    </row>
    <row r="44" spans="1:19" s="53" customFormat="1" ht="10.95" customHeight="1">
      <c r="A44" s="139">
        <v>2014</v>
      </c>
      <c r="B44" s="142">
        <f t="shared" si="9"/>
        <v>109.76145548765032</v>
      </c>
      <c r="C44" s="142">
        <f t="shared" si="10"/>
        <v>109.9232721982943</v>
      </c>
      <c r="D44" s="142">
        <f t="shared" si="10"/>
        <v>107.52183709373746</v>
      </c>
      <c r="E44" s="142">
        <f t="shared" si="10"/>
        <v>109.00170965583884</v>
      </c>
      <c r="F44" s="142">
        <f t="shared" si="10"/>
        <v>108.82422035590534</v>
      </c>
      <c r="G44" s="142">
        <f t="shared" si="10"/>
        <v>109.94182288299936</v>
      </c>
      <c r="H44" s="142">
        <f t="shared" si="10"/>
        <v>108.04898919670553</v>
      </c>
      <c r="I44" s="142">
        <f t="shared" si="10"/>
        <v>110.82890878833504</v>
      </c>
      <c r="J44" s="142">
        <f t="shared" si="10"/>
        <v>109.31671046727773</v>
      </c>
      <c r="K44" s="142">
        <f t="shared" si="10"/>
        <v>109.06635248139314</v>
      </c>
      <c r="L44" s="142">
        <f t="shared" si="10"/>
        <v>110.60587364264561</v>
      </c>
      <c r="M44" s="142">
        <f t="shared" si="10"/>
        <v>109.37288240004928</v>
      </c>
      <c r="N44" s="142">
        <f t="shared" si="10"/>
        <v>109.16666666666666</v>
      </c>
      <c r="O44" s="142">
        <f t="shared" si="10"/>
        <v>110.91483387927002</v>
      </c>
      <c r="P44" s="142">
        <f t="shared" si="10"/>
        <v>107.78627959672917</v>
      </c>
      <c r="Q44" s="142">
        <f t="shared" si="10"/>
        <v>112.98869524258126</v>
      </c>
      <c r="R44" s="142">
        <f t="shared" si="10"/>
        <v>109.52266442226764</v>
      </c>
      <c r="S44" s="139">
        <v>2014</v>
      </c>
    </row>
    <row r="45" spans="1:19" s="53" customFormat="1" ht="10.95" customHeight="1">
      <c r="A45" s="139"/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39"/>
    </row>
    <row r="46" spans="1:19" s="53" customFormat="1" ht="10.95" customHeight="1">
      <c r="A46" s="139"/>
      <c r="B46" s="217" t="s">
        <v>163</v>
      </c>
      <c r="C46" s="217"/>
      <c r="D46" s="217"/>
      <c r="E46" s="217"/>
      <c r="F46" s="217"/>
      <c r="G46" s="217"/>
      <c r="H46" s="217"/>
      <c r="I46" s="217"/>
      <c r="J46" s="217"/>
      <c r="K46" s="217" t="s">
        <v>163</v>
      </c>
      <c r="L46" s="217"/>
      <c r="M46" s="217"/>
      <c r="N46" s="217"/>
      <c r="O46" s="217"/>
      <c r="P46" s="217"/>
      <c r="Q46" s="217"/>
      <c r="R46" s="217"/>
      <c r="S46" s="139"/>
    </row>
    <row r="47" spans="1:19" s="53" customFormat="1" ht="10.95" customHeight="1">
      <c r="A47" s="139">
        <v>2003</v>
      </c>
      <c r="B47" s="142">
        <f t="shared" ref="B47:Q47" si="12">B6/$R6*100</f>
        <v>107.74490466798159</v>
      </c>
      <c r="C47" s="142">
        <f t="shared" si="12"/>
        <v>105.11505588428665</v>
      </c>
      <c r="D47" s="142">
        <f t="shared" si="12"/>
        <v>98.126232741617358</v>
      </c>
      <c r="E47" s="142">
        <f t="shared" si="12"/>
        <v>78.632478632478637</v>
      </c>
      <c r="F47" s="142">
        <f t="shared" si="12"/>
        <v>101.36423405654176</v>
      </c>
      <c r="G47" s="142">
        <f t="shared" si="12"/>
        <v>115.94017094017094</v>
      </c>
      <c r="H47" s="142">
        <f t="shared" si="12"/>
        <v>112.23537146614069</v>
      </c>
      <c r="I47" s="142">
        <f t="shared" si="12"/>
        <v>74.378698224852073</v>
      </c>
      <c r="J47" s="142">
        <f t="shared" si="12"/>
        <v>95.062458908612754</v>
      </c>
      <c r="K47" s="142">
        <f t="shared" si="12"/>
        <v>104.74687705456935</v>
      </c>
      <c r="L47" s="142">
        <f t="shared" si="12"/>
        <v>98.964497041420117</v>
      </c>
      <c r="M47" s="142">
        <f t="shared" si="12"/>
        <v>98.550295857988175</v>
      </c>
      <c r="N47" s="142">
        <f t="shared" si="12"/>
        <v>77.521367521367523</v>
      </c>
      <c r="O47" s="142">
        <f t="shared" si="12"/>
        <v>73.596318211702823</v>
      </c>
      <c r="P47" s="142">
        <f t="shared" si="12"/>
        <v>94.112426035502963</v>
      </c>
      <c r="Q47" s="142">
        <f t="shared" si="12"/>
        <v>75.384615384615387</v>
      </c>
      <c r="R47" s="143">
        <v>100</v>
      </c>
      <c r="S47" s="139">
        <v>2003</v>
      </c>
    </row>
    <row r="48" spans="1:19" s="53" customFormat="1" ht="10.95" customHeight="1">
      <c r="A48" s="139">
        <v>2004</v>
      </c>
      <c r="B48" s="142">
        <f t="shared" ref="B48:Q48" si="13">B7/$R7*100</f>
        <v>107.59371065121235</v>
      </c>
      <c r="C48" s="142">
        <f t="shared" si="13"/>
        <v>105.1916185064411</v>
      </c>
      <c r="D48" s="142">
        <f t="shared" si="13"/>
        <v>98.272689116327129</v>
      </c>
      <c r="E48" s="142">
        <f t="shared" si="13"/>
        <v>78.513544054499079</v>
      </c>
      <c r="F48" s="142">
        <f t="shared" si="13"/>
        <v>101.20427469085978</v>
      </c>
      <c r="G48" s="142">
        <f t="shared" si="13"/>
        <v>116.08497723823976</v>
      </c>
      <c r="H48" s="142">
        <f t="shared" si="13"/>
        <v>111.84257256320021</v>
      </c>
      <c r="I48" s="142">
        <f t="shared" si="13"/>
        <v>74.367997933684165</v>
      </c>
      <c r="J48" s="142">
        <f t="shared" si="13"/>
        <v>94.530720304781582</v>
      </c>
      <c r="K48" s="142">
        <f t="shared" si="13"/>
        <v>105.12381751848383</v>
      </c>
      <c r="L48" s="142">
        <f t="shared" si="13"/>
        <v>98.763439124398673</v>
      </c>
      <c r="M48" s="142">
        <f t="shared" si="13"/>
        <v>98.656894714751559</v>
      </c>
      <c r="N48" s="142">
        <f t="shared" si="13"/>
        <v>77.467471668872889</v>
      </c>
      <c r="O48" s="142">
        <f t="shared" si="13"/>
        <v>73.896619636457558</v>
      </c>
      <c r="P48" s="142">
        <f t="shared" si="13"/>
        <v>93.520162722371097</v>
      </c>
      <c r="Q48" s="142">
        <f t="shared" si="13"/>
        <v>75.623930520130429</v>
      </c>
      <c r="R48" s="143">
        <v>100</v>
      </c>
      <c r="S48" s="139">
        <v>2004</v>
      </c>
    </row>
    <row r="49" spans="1:19" s="53" customFormat="1" ht="10.95" customHeight="1">
      <c r="A49" s="139">
        <v>2005</v>
      </c>
      <c r="B49" s="142">
        <f t="shared" ref="B49:Q49" si="14">B8/$R8*100</f>
        <v>107.3856</v>
      </c>
      <c r="C49" s="142">
        <f t="shared" si="14"/>
        <v>104.8352</v>
      </c>
      <c r="D49" s="142">
        <f t="shared" si="14"/>
        <v>98.665599999999998</v>
      </c>
      <c r="E49" s="142">
        <f t="shared" si="14"/>
        <v>79.6768</v>
      </c>
      <c r="F49" s="142">
        <f t="shared" si="14"/>
        <v>102.0192</v>
      </c>
      <c r="G49" s="142">
        <f t="shared" si="14"/>
        <v>117.1168</v>
      </c>
      <c r="H49" s="142">
        <f t="shared" si="14"/>
        <v>111.59360000000001</v>
      </c>
      <c r="I49" s="142">
        <f t="shared" si="14"/>
        <v>75.401600000000002</v>
      </c>
      <c r="J49" s="142">
        <f t="shared" si="14"/>
        <v>93.632000000000005</v>
      </c>
      <c r="K49" s="142">
        <f t="shared" si="14"/>
        <v>105.072</v>
      </c>
      <c r="L49" s="142">
        <f t="shared" si="14"/>
        <v>98.339200000000005</v>
      </c>
      <c r="M49" s="142">
        <f t="shared" si="14"/>
        <v>99.222399999999993</v>
      </c>
      <c r="N49" s="142">
        <f t="shared" si="14"/>
        <v>77.702400000000011</v>
      </c>
      <c r="O49" s="142">
        <f t="shared" si="14"/>
        <v>74.726399999999998</v>
      </c>
      <c r="P49" s="142">
        <f t="shared" si="14"/>
        <v>92.985600000000005</v>
      </c>
      <c r="Q49" s="142">
        <f t="shared" si="14"/>
        <v>76.192000000000007</v>
      </c>
      <c r="R49" s="143">
        <v>100</v>
      </c>
      <c r="S49" s="139">
        <v>2005</v>
      </c>
    </row>
    <row r="50" spans="1:19" s="53" customFormat="1" ht="10.95" customHeight="1">
      <c r="A50" s="139">
        <v>2006</v>
      </c>
      <c r="B50" s="142">
        <f t="shared" ref="B50:Q50" si="15">B9/$R9*100</f>
        <v>108.02676645946974</v>
      </c>
      <c r="C50" s="142">
        <f t="shared" si="15"/>
        <v>104.69681593302043</v>
      </c>
      <c r="D50" s="142">
        <f t="shared" si="15"/>
        <v>98.116199416465804</v>
      </c>
      <c r="E50" s="142">
        <f t="shared" si="15"/>
        <v>79.753900799188131</v>
      </c>
      <c r="F50" s="142">
        <f t="shared" si="15"/>
        <v>103.08258277305595</v>
      </c>
      <c r="G50" s="142">
        <f t="shared" si="15"/>
        <v>116.82417861220347</v>
      </c>
      <c r="H50" s="142">
        <f t="shared" si="15"/>
        <v>112.53647088671825</v>
      </c>
      <c r="I50" s="142">
        <f t="shared" si="15"/>
        <v>74.97780032982368</v>
      </c>
      <c r="J50" s="142">
        <f t="shared" si="15"/>
        <v>94.465939363186607</v>
      </c>
      <c r="K50" s="142">
        <f t="shared" si="15"/>
        <v>104.19573766332616</v>
      </c>
      <c r="L50" s="142">
        <f t="shared" si="15"/>
        <v>97.944944817962707</v>
      </c>
      <c r="M50" s="142">
        <f t="shared" si="15"/>
        <v>99.235697069643535</v>
      </c>
      <c r="N50" s="142">
        <f t="shared" si="15"/>
        <v>78.237980464290246</v>
      </c>
      <c r="O50" s="142">
        <f t="shared" si="15"/>
        <v>75.139540783965501</v>
      </c>
      <c r="P50" s="142">
        <f t="shared" si="15"/>
        <v>91.668780920969169</v>
      </c>
      <c r="Q50" s="142">
        <f t="shared" si="15"/>
        <v>76.515920334897885</v>
      </c>
      <c r="R50" s="143">
        <v>100</v>
      </c>
      <c r="S50" s="139">
        <v>2006</v>
      </c>
    </row>
    <row r="51" spans="1:19" s="53" customFormat="1" ht="10.95" customHeight="1">
      <c r="A51" s="139">
        <v>2007</v>
      </c>
      <c r="B51" s="142">
        <f t="shared" ref="B51:Q51" si="16">B10/$R10*100</f>
        <v>108.25840408534103</v>
      </c>
      <c r="C51" s="142">
        <f t="shared" si="16"/>
        <v>105.47322911118768</v>
      </c>
      <c r="D51" s="142">
        <f t="shared" si="16"/>
        <v>97.421598421003168</v>
      </c>
      <c r="E51" s="142">
        <f t="shared" si="16"/>
        <v>79.579560763181803</v>
      </c>
      <c r="F51" s="142">
        <f t="shared" si="16"/>
        <v>102.24317804442495</v>
      </c>
      <c r="G51" s="142">
        <f t="shared" si="16"/>
        <v>117.09013440270685</v>
      </c>
      <c r="H51" s="142">
        <f t="shared" si="16"/>
        <v>113.51546101068328</v>
      </c>
      <c r="I51" s="142">
        <f t="shared" si="16"/>
        <v>75.033678999968672</v>
      </c>
      <c r="J51" s="142">
        <f t="shared" si="16"/>
        <v>93.749804191860648</v>
      </c>
      <c r="K51" s="142">
        <f t="shared" si="16"/>
        <v>103.82217488016541</v>
      </c>
      <c r="L51" s="142">
        <f t="shared" si="16"/>
        <v>97.741157304426835</v>
      </c>
      <c r="M51" s="142">
        <f t="shared" si="16"/>
        <v>99.389078605219467</v>
      </c>
      <c r="N51" s="142">
        <f t="shared" si="16"/>
        <v>77.900310160092729</v>
      </c>
      <c r="O51" s="142">
        <f t="shared" si="16"/>
        <v>74.513612581847795</v>
      </c>
      <c r="P51" s="142">
        <f t="shared" si="16"/>
        <v>91.760393496036841</v>
      </c>
      <c r="Q51" s="142">
        <f t="shared" si="16"/>
        <v>76.095742347817918</v>
      </c>
      <c r="R51" s="143">
        <v>100</v>
      </c>
      <c r="S51" s="139">
        <v>2007</v>
      </c>
    </row>
    <row r="52" spans="1:19" s="53" customFormat="1" ht="10.95" customHeight="1">
      <c r="A52" s="139">
        <v>2008</v>
      </c>
      <c r="B52" s="142">
        <f t="shared" ref="B52:Q52" si="17">B11/$R11*100</f>
        <v>107.58417482581872</v>
      </c>
      <c r="C52" s="142">
        <f t="shared" si="17"/>
        <v>105.86231239065714</v>
      </c>
      <c r="D52" s="142">
        <f t="shared" si="17"/>
        <v>97.041220343144772</v>
      </c>
      <c r="E52" s="142">
        <f t="shared" si="17"/>
        <v>79.690617230901452</v>
      </c>
      <c r="F52" s="142">
        <f t="shared" si="17"/>
        <v>102.46769589638131</v>
      </c>
      <c r="G52" s="142">
        <f t="shared" si="17"/>
        <v>116.77357969368651</v>
      </c>
      <c r="H52" s="142">
        <f t="shared" si="17"/>
        <v>113.8547005923698</v>
      </c>
      <c r="I52" s="142">
        <f t="shared" si="17"/>
        <v>74.62938522451735</v>
      </c>
      <c r="J52" s="142">
        <f t="shared" si="17"/>
        <v>93.30284521653725</v>
      </c>
      <c r="K52" s="142">
        <f t="shared" si="17"/>
        <v>104.10361867345999</v>
      </c>
      <c r="L52" s="142">
        <f t="shared" si="17"/>
        <v>97.532304103618671</v>
      </c>
      <c r="M52" s="142">
        <f t="shared" si="17"/>
        <v>97.550719744636453</v>
      </c>
      <c r="N52" s="142">
        <f t="shared" si="17"/>
        <v>78.281820693041965</v>
      </c>
      <c r="O52" s="142">
        <f t="shared" si="17"/>
        <v>74.927104754304651</v>
      </c>
      <c r="P52" s="142">
        <f t="shared" si="17"/>
        <v>91.387618550689055</v>
      </c>
      <c r="Q52" s="142">
        <f t="shared" si="17"/>
        <v>76.127190693962746</v>
      </c>
      <c r="R52" s="143">
        <v>100</v>
      </c>
      <c r="S52" s="139">
        <v>2008</v>
      </c>
    </row>
    <row r="53" spans="1:19" s="53" customFormat="1" ht="10.95" customHeight="1">
      <c r="A53" s="139">
        <v>2009</v>
      </c>
      <c r="B53" s="142">
        <f t="shared" ref="B53:Q53" si="18">B12/$R12*100</f>
        <v>105.94949525942745</v>
      </c>
      <c r="C53" s="142">
        <f t="shared" si="18"/>
        <v>105.05354238900311</v>
      </c>
      <c r="D53" s="142">
        <f t="shared" si="18"/>
        <v>97.4471479856402</v>
      </c>
      <c r="E53" s="142">
        <f t="shared" si="18"/>
        <v>80.862814887545639</v>
      </c>
      <c r="F53" s="142">
        <f t="shared" si="18"/>
        <v>102.81366021294222</v>
      </c>
      <c r="G53" s="142">
        <f t="shared" si="18"/>
        <v>117.48028596851891</v>
      </c>
      <c r="H53" s="142">
        <f t="shared" si="18"/>
        <v>113.35031143567242</v>
      </c>
      <c r="I53" s="142">
        <f t="shared" si="18"/>
        <v>75.941210763707772</v>
      </c>
      <c r="J53" s="142">
        <f t="shared" si="18"/>
        <v>94.022889754840293</v>
      </c>
      <c r="K53" s="142">
        <f t="shared" si="18"/>
        <v>104.59022429505079</v>
      </c>
      <c r="L53" s="142">
        <f t="shared" si="18"/>
        <v>98.155932619434822</v>
      </c>
      <c r="M53" s="142">
        <f t="shared" si="18"/>
        <v>96.256635267405116</v>
      </c>
      <c r="N53" s="142">
        <f t="shared" si="18"/>
        <v>79.212052407106256</v>
      </c>
      <c r="O53" s="142">
        <f t="shared" si="18"/>
        <v>76.637722070510264</v>
      </c>
      <c r="P53" s="142">
        <f t="shared" si="18"/>
        <v>92.18802736951919</v>
      </c>
      <c r="Q53" s="142">
        <f t="shared" si="18"/>
        <v>76.689883710226752</v>
      </c>
      <c r="R53" s="143">
        <v>100</v>
      </c>
      <c r="S53" s="139">
        <v>2009</v>
      </c>
    </row>
    <row r="54" spans="1:19" s="53" customFormat="1" ht="10.95" customHeight="1">
      <c r="A54" s="139">
        <v>2010</v>
      </c>
      <c r="B54" s="142">
        <f t="shared" ref="B54:Q54" si="19">B13/$R13*100</f>
        <v>106.73019117470241</v>
      </c>
      <c r="C54" s="142">
        <f t="shared" si="19"/>
        <v>105.38355176145244</v>
      </c>
      <c r="D54" s="142">
        <f t="shared" si="19"/>
        <v>97.387880245280755</v>
      </c>
      <c r="E54" s="142">
        <f t="shared" si="19"/>
        <v>80.876517975231451</v>
      </c>
      <c r="F54" s="142">
        <f t="shared" si="19"/>
        <v>102.36263075628231</v>
      </c>
      <c r="G54" s="142">
        <f t="shared" si="19"/>
        <v>116.25285559697005</v>
      </c>
      <c r="H54" s="142">
        <f t="shared" si="19"/>
        <v>112.40832030780329</v>
      </c>
      <c r="I54" s="142">
        <f t="shared" si="19"/>
        <v>75.862690874113255</v>
      </c>
      <c r="J54" s="142">
        <f t="shared" si="19"/>
        <v>93.789828063003483</v>
      </c>
      <c r="K54" s="142">
        <f t="shared" si="19"/>
        <v>104.60201995911989</v>
      </c>
      <c r="L54" s="142">
        <f t="shared" si="19"/>
        <v>97.438980401587102</v>
      </c>
      <c r="M54" s="142">
        <f t="shared" si="19"/>
        <v>97.589274978958755</v>
      </c>
      <c r="N54" s="142">
        <f t="shared" si="19"/>
        <v>79.355536852230372</v>
      </c>
      <c r="O54" s="142">
        <f t="shared" si="19"/>
        <v>77.083082842371041</v>
      </c>
      <c r="P54" s="142">
        <f t="shared" si="19"/>
        <v>91.532403510881338</v>
      </c>
      <c r="Q54" s="142">
        <f t="shared" si="19"/>
        <v>76.578093062402303</v>
      </c>
      <c r="R54" s="143">
        <v>100</v>
      </c>
      <c r="S54" s="139">
        <v>2010</v>
      </c>
    </row>
    <row r="55" spans="1:19" s="53" customFormat="1" ht="10.95" customHeight="1">
      <c r="A55" s="139">
        <v>2011</v>
      </c>
      <c r="B55" s="142">
        <f t="shared" ref="B55:Q55" si="20">B14/$R14*100</f>
        <v>107.39266586672129</v>
      </c>
      <c r="C55" s="142">
        <f t="shared" si="20"/>
        <v>105.44353068570926</v>
      </c>
      <c r="D55" s="142">
        <f t="shared" si="20"/>
        <v>96.880213058620384</v>
      </c>
      <c r="E55" s="142">
        <f t="shared" si="20"/>
        <v>80.66961280693026</v>
      </c>
      <c r="F55" s="142">
        <f t="shared" si="20"/>
        <v>102.05742046884603</v>
      </c>
      <c r="G55" s="142">
        <f t="shared" si="20"/>
        <v>115.6662471831192</v>
      </c>
      <c r="H55" s="142">
        <f t="shared" si="20"/>
        <v>112.10161257279991</v>
      </c>
      <c r="I55" s="142">
        <f t="shared" si="20"/>
        <v>75.878720477625919</v>
      </c>
      <c r="J55" s="142">
        <f t="shared" si="20"/>
        <v>93.816032075858232</v>
      </c>
      <c r="K55" s="142">
        <f t="shared" si="20"/>
        <v>104.56554186543359</v>
      </c>
      <c r="L55" s="142">
        <f t="shared" si="20"/>
        <v>97.052884193274608</v>
      </c>
      <c r="M55" s="142">
        <f t="shared" si="20"/>
        <v>97.380666686177534</v>
      </c>
      <c r="N55" s="142">
        <f t="shared" si="20"/>
        <v>79.054113377622997</v>
      </c>
      <c r="O55" s="142">
        <f t="shared" si="20"/>
        <v>77.181070561034858</v>
      </c>
      <c r="P55" s="142">
        <f t="shared" si="20"/>
        <v>91.003541221575119</v>
      </c>
      <c r="Q55" s="142">
        <f t="shared" si="20"/>
        <v>76.285521964353649</v>
      </c>
      <c r="R55" s="143">
        <v>100</v>
      </c>
      <c r="S55" s="139">
        <v>2011</v>
      </c>
    </row>
    <row r="56" spans="1:19" s="53" customFormat="1" ht="10.95" customHeight="1">
      <c r="A56" s="139">
        <v>2012</v>
      </c>
      <c r="B56" s="142">
        <f t="shared" ref="B56:Q57" si="21">B15/$R15*100</f>
        <v>107.68724044107117</v>
      </c>
      <c r="C56" s="142">
        <f t="shared" si="21"/>
        <v>105.56494343405414</v>
      </c>
      <c r="D56" s="142">
        <f t="shared" si="21"/>
        <v>95.90147501074037</v>
      </c>
      <c r="E56" s="142">
        <f t="shared" si="21"/>
        <v>79.911212945725325</v>
      </c>
      <c r="F56" s="142">
        <f t="shared" si="21"/>
        <v>101.36617499641987</v>
      </c>
      <c r="G56" s="142">
        <f t="shared" si="21"/>
        <v>115.47758842904197</v>
      </c>
      <c r="H56" s="142">
        <f t="shared" si="21"/>
        <v>110.86925390233424</v>
      </c>
      <c r="I56" s="142">
        <f t="shared" si="21"/>
        <v>76.23657453816412</v>
      </c>
      <c r="J56" s="142">
        <f t="shared" si="21"/>
        <v>93.638837175998859</v>
      </c>
      <c r="K56" s="142">
        <f t="shared" si="21"/>
        <v>104.97207503938135</v>
      </c>
      <c r="L56" s="142">
        <f t="shared" si="21"/>
        <v>96.906773593011593</v>
      </c>
      <c r="M56" s="142">
        <f t="shared" si="21"/>
        <v>96.835171129886859</v>
      </c>
      <c r="N56" s="142">
        <f t="shared" si="21"/>
        <v>78.862952885579261</v>
      </c>
      <c r="O56" s="142">
        <f t="shared" si="21"/>
        <v>77.565516253759128</v>
      </c>
      <c r="P56" s="142">
        <f t="shared" si="21"/>
        <v>90.62007733066018</v>
      </c>
      <c r="Q56" s="142">
        <f t="shared" si="21"/>
        <v>76.984104253186317</v>
      </c>
      <c r="R56" s="143">
        <v>100</v>
      </c>
      <c r="S56" s="139">
        <v>2012</v>
      </c>
    </row>
    <row r="57" spans="1:19" s="53" customFormat="1" ht="10.95" customHeight="1">
      <c r="A57" s="139">
        <v>2013</v>
      </c>
      <c r="B57" s="142">
        <f t="shared" si="21"/>
        <v>107.64019676739282</v>
      </c>
      <c r="C57" s="142">
        <f t="shared" si="21"/>
        <v>105.43921293042868</v>
      </c>
      <c r="D57" s="142">
        <f t="shared" si="21"/>
        <v>96</v>
      </c>
      <c r="E57" s="142">
        <f t="shared" si="21"/>
        <v>80.418833450456788</v>
      </c>
      <c r="F57" s="142">
        <f t="shared" si="21"/>
        <v>102.10260014054813</v>
      </c>
      <c r="G57" s="142">
        <f t="shared" si="21"/>
        <v>115.33942375263528</v>
      </c>
      <c r="H57" s="142">
        <f t="shared" si="21"/>
        <v>111.11735769501054</v>
      </c>
      <c r="I57" s="142">
        <f t="shared" si="21"/>
        <v>75.865073787772303</v>
      </c>
      <c r="J57" s="142">
        <f t="shared" si="21"/>
        <v>93.579761068165851</v>
      </c>
      <c r="K57" s="142">
        <f t="shared" si="21"/>
        <v>104.40477863668308</v>
      </c>
      <c r="L57" s="142">
        <f t="shared" si="21"/>
        <v>98.113843991567109</v>
      </c>
      <c r="M57" s="142">
        <f t="shared" si="21"/>
        <v>97.700632466619822</v>
      </c>
      <c r="N57" s="142">
        <f t="shared" si="21"/>
        <v>79.11735769501054</v>
      </c>
      <c r="O57" s="142">
        <f t="shared" si="21"/>
        <v>77.416725228390732</v>
      </c>
      <c r="P57" s="142">
        <f t="shared" si="21"/>
        <v>90.690091356289528</v>
      </c>
      <c r="Q57" s="142">
        <f t="shared" si="21"/>
        <v>77.385804638088544</v>
      </c>
      <c r="R57" s="143">
        <v>100</v>
      </c>
      <c r="S57" s="139">
        <v>2013</v>
      </c>
    </row>
    <row r="58" spans="1:19" s="53" customFormat="1" ht="10.95" customHeight="1">
      <c r="A58" s="139">
        <v>2014</v>
      </c>
      <c r="B58" s="142">
        <f t="shared" ref="B58:Q58" si="22">B17/$R17*100</f>
        <v>106.96289384125591</v>
      </c>
      <c r="C58" s="142">
        <f t="shared" si="22"/>
        <v>105.76901965089472</v>
      </c>
      <c r="D58" s="142">
        <f t="shared" si="22"/>
        <v>95.608738610165773</v>
      </c>
      <c r="E58" s="142">
        <f t="shared" si="22"/>
        <v>80.491821275661437</v>
      </c>
      <c r="F58" s="142">
        <f t="shared" si="22"/>
        <v>101.70984740366671</v>
      </c>
      <c r="G58" s="142">
        <f t="shared" si="22"/>
        <v>116.69777143484465</v>
      </c>
      <c r="H58" s="142">
        <f t="shared" si="22"/>
        <v>110.89581732352617</v>
      </c>
      <c r="I58" s="142">
        <f t="shared" si="22"/>
        <v>76.76748270940827</v>
      </c>
      <c r="J58" s="142">
        <f t="shared" si="22"/>
        <v>93.613459216159839</v>
      </c>
      <c r="K58" s="142">
        <f t="shared" si="22"/>
        <v>104.16620924360522</v>
      </c>
      <c r="L58" s="142">
        <f t="shared" si="22"/>
        <v>98.402678669447795</v>
      </c>
      <c r="M58" s="142">
        <f t="shared" si="22"/>
        <v>97.455812932264791</v>
      </c>
      <c r="N58" s="142">
        <f t="shared" si="22"/>
        <v>79.097595784389057</v>
      </c>
      <c r="O58" s="142">
        <f t="shared" si="22"/>
        <v>78.062904819409368</v>
      </c>
      <c r="P58" s="142">
        <f t="shared" si="22"/>
        <v>90.08123833571193</v>
      </c>
      <c r="Q58" s="142">
        <f t="shared" si="22"/>
        <v>79.001536941486435</v>
      </c>
      <c r="R58" s="143">
        <v>100</v>
      </c>
      <c r="S58" s="139">
        <v>2014</v>
      </c>
    </row>
    <row r="59" spans="1:19" s="7" customFormat="1" ht="9" customHeight="1">
      <c r="A59" s="9"/>
      <c r="B59" s="142"/>
      <c r="C59" s="55"/>
      <c r="D59" s="55"/>
      <c r="E59" s="55"/>
      <c r="F59" s="55"/>
      <c r="G59" s="55"/>
      <c r="H59" s="55"/>
      <c r="I59" s="55"/>
      <c r="J59" s="55"/>
      <c r="S59" s="10"/>
    </row>
    <row r="60" spans="1:19" s="7" customFormat="1" ht="9" customHeight="1">
      <c r="A60" s="9"/>
      <c r="B60" s="55"/>
      <c r="C60" s="55"/>
      <c r="D60" s="55"/>
      <c r="E60" s="55"/>
      <c r="F60" s="55"/>
      <c r="G60" s="55"/>
      <c r="H60" s="55"/>
      <c r="I60" s="55"/>
      <c r="J60" s="55"/>
      <c r="S60" s="10"/>
    </row>
    <row r="61" spans="1:19" s="7" customFormat="1" ht="9" customHeight="1">
      <c r="A61" s="9"/>
      <c r="B61" s="55"/>
      <c r="C61" s="55"/>
      <c r="D61" s="55"/>
      <c r="E61" s="55"/>
      <c r="F61" s="55"/>
      <c r="G61" s="55"/>
      <c r="H61" s="55"/>
      <c r="I61" s="55"/>
      <c r="J61" s="55"/>
      <c r="S61" s="10"/>
    </row>
    <row r="62" spans="1:19" s="7" customFormat="1" ht="9" customHeight="1">
      <c r="A62" s="9"/>
      <c r="B62" s="55"/>
      <c r="C62" s="55"/>
      <c r="D62" s="55"/>
      <c r="E62" s="55"/>
      <c r="F62" s="55"/>
      <c r="G62" s="55"/>
      <c r="H62" s="55"/>
      <c r="I62" s="55"/>
      <c r="J62" s="55"/>
      <c r="S62" s="10"/>
    </row>
    <row r="63" spans="1:19" s="7" customFormat="1" ht="9" customHeight="1">
      <c r="A63" s="9"/>
      <c r="S63" s="10"/>
    </row>
    <row r="64" spans="1:19" s="7" customFormat="1" ht="9" customHeight="1">
      <c r="A64" s="9"/>
      <c r="B64" s="10"/>
      <c r="C64" s="10"/>
      <c r="D64" s="10"/>
      <c r="E64" s="10"/>
      <c r="F64" s="10"/>
      <c r="G64" s="10"/>
      <c r="H64" s="10"/>
      <c r="I64" s="10"/>
      <c r="J64" s="10"/>
      <c r="S64" s="10"/>
    </row>
    <row r="65" spans="1:19" s="7" customFormat="1" ht="9" customHeight="1">
      <c r="A65" s="9"/>
      <c r="B65" s="10"/>
      <c r="C65" s="10"/>
      <c r="D65" s="10"/>
      <c r="E65" s="10"/>
      <c r="F65" s="10"/>
      <c r="G65" s="10"/>
      <c r="H65" s="10"/>
      <c r="I65" s="10"/>
      <c r="J65" s="10"/>
      <c r="S65" s="10"/>
    </row>
    <row r="66" spans="1:19" s="7" customFormat="1" ht="9" customHeight="1">
      <c r="A66" s="9"/>
      <c r="B66" s="55"/>
      <c r="C66" s="55"/>
      <c r="D66" s="55"/>
      <c r="E66" s="55"/>
      <c r="F66" s="55"/>
      <c r="G66" s="55"/>
      <c r="H66" s="55"/>
      <c r="I66" s="55"/>
      <c r="J66" s="55"/>
      <c r="S66" s="10"/>
    </row>
    <row r="67" spans="1:19" s="7" customFormat="1" ht="9" customHeight="1">
      <c r="A67" s="9"/>
      <c r="B67" s="55"/>
      <c r="C67" s="55"/>
      <c r="D67" s="55"/>
      <c r="E67" s="55"/>
      <c r="F67" s="55"/>
      <c r="G67" s="55"/>
      <c r="H67" s="55"/>
      <c r="I67" s="55"/>
      <c r="J67" s="55"/>
      <c r="S67" s="10"/>
    </row>
    <row r="68" spans="1:19" s="7" customFormat="1" ht="9" customHeight="1">
      <c r="A68" s="9"/>
      <c r="B68" s="55"/>
      <c r="C68" s="55"/>
      <c r="D68" s="55"/>
      <c r="E68" s="55"/>
      <c r="F68" s="55"/>
      <c r="G68" s="55"/>
      <c r="H68" s="55"/>
      <c r="I68" s="55"/>
      <c r="J68" s="55"/>
      <c r="S68" s="10"/>
    </row>
    <row r="69" spans="1:19" s="7" customFormat="1" ht="9" customHeight="1">
      <c r="A69" s="9"/>
      <c r="B69" s="55"/>
      <c r="C69" s="55"/>
      <c r="D69" s="55"/>
      <c r="E69" s="55"/>
      <c r="F69" s="55"/>
      <c r="G69" s="55"/>
      <c r="H69" s="55"/>
      <c r="I69" s="55"/>
      <c r="J69" s="55"/>
      <c r="S69" s="10"/>
    </row>
    <row r="70" spans="1:19" s="7" customFormat="1" ht="9" customHeight="1">
      <c r="A70" s="9"/>
      <c r="B70" s="55"/>
      <c r="C70" s="55"/>
      <c r="D70" s="55"/>
      <c r="E70" s="55"/>
      <c r="F70" s="55"/>
      <c r="G70" s="55"/>
      <c r="H70" s="55"/>
      <c r="I70" s="55"/>
      <c r="J70" s="55"/>
      <c r="S70" s="10"/>
    </row>
    <row r="71" spans="1:19" s="7" customFormat="1" ht="9" customHeight="1">
      <c r="A71" s="9"/>
      <c r="B71" s="55"/>
      <c r="C71" s="55"/>
      <c r="D71" s="55"/>
      <c r="E71" s="55"/>
      <c r="F71" s="55"/>
      <c r="G71" s="55"/>
      <c r="H71" s="55"/>
      <c r="I71" s="55"/>
      <c r="J71" s="55"/>
      <c r="S71" s="10"/>
    </row>
    <row r="72" spans="1:19" s="7" customFormat="1" ht="9" customHeight="1">
      <c r="A72" s="9"/>
      <c r="B72" s="55"/>
      <c r="C72" s="55"/>
      <c r="D72" s="55"/>
      <c r="E72" s="55"/>
      <c r="F72" s="55"/>
      <c r="G72" s="55"/>
      <c r="H72" s="55"/>
      <c r="I72" s="55"/>
      <c r="J72" s="55"/>
      <c r="S72" s="10"/>
    </row>
    <row r="73" spans="1:19" s="7" customFormat="1" ht="12" customHeight="1">
      <c r="A73" s="9"/>
      <c r="B73" s="55"/>
      <c r="C73" s="55"/>
      <c r="D73" s="55"/>
      <c r="E73" s="55"/>
      <c r="F73" s="55"/>
      <c r="G73" s="55"/>
      <c r="H73" s="55"/>
      <c r="I73" s="55"/>
      <c r="J73" s="55"/>
      <c r="S73" s="10"/>
    </row>
    <row r="74" spans="1:19" s="7" customFormat="1" ht="12" customHeight="1">
      <c r="A74" s="9"/>
      <c r="B74" s="55"/>
      <c r="C74" s="55"/>
      <c r="D74" s="55"/>
      <c r="E74" s="55"/>
      <c r="F74" s="55"/>
      <c r="G74" s="55"/>
      <c r="H74" s="55"/>
      <c r="I74" s="55"/>
      <c r="J74" s="55"/>
      <c r="S74" s="10"/>
    </row>
    <row r="75" spans="1:19" s="7" customFormat="1" ht="12" customHeight="1">
      <c r="A75" s="9"/>
      <c r="S75" s="10"/>
    </row>
    <row r="76" spans="1:19" s="7" customFormat="1" ht="12" customHeight="1">
      <c r="A76" s="9"/>
      <c r="S76" s="10"/>
    </row>
    <row r="77" spans="1:19" s="7" customFormat="1" ht="12" customHeight="1">
      <c r="A77" s="9"/>
      <c r="S77" s="10"/>
    </row>
    <row r="78" spans="1:19" s="7" customFormat="1" ht="12" customHeight="1">
      <c r="A78" s="9"/>
      <c r="S78" s="10"/>
    </row>
    <row r="79" spans="1:19" s="7" customFormat="1" ht="12" customHeight="1">
      <c r="A79" s="9"/>
      <c r="S79" s="10"/>
    </row>
    <row r="80" spans="1:19" s="7" customFormat="1" ht="12" customHeight="1">
      <c r="A80" s="9"/>
      <c r="S80" s="10"/>
    </row>
    <row r="81" spans="1:19" s="7" customFormat="1" ht="12" customHeight="1">
      <c r="A81" s="9"/>
      <c r="S81" s="10"/>
    </row>
    <row r="82" spans="1:19" s="7" customFormat="1" ht="12" customHeight="1">
      <c r="A82" s="9"/>
      <c r="S82" s="10"/>
    </row>
    <row r="83" spans="1:19" s="7" customFormat="1" ht="12" customHeight="1">
      <c r="A83" s="9"/>
      <c r="S83" s="10"/>
    </row>
    <row r="84" spans="1:19" s="7" customFormat="1" ht="12" customHeight="1">
      <c r="A84" s="9"/>
      <c r="S84" s="10"/>
    </row>
    <row r="85" spans="1:19" s="7" customFormat="1" ht="12" customHeight="1">
      <c r="A85" s="9"/>
      <c r="S85" s="10"/>
    </row>
    <row r="86" spans="1:19" s="7" customFormat="1" ht="12" customHeight="1">
      <c r="A86" s="9"/>
      <c r="S86" s="10"/>
    </row>
    <row r="87" spans="1:19" s="7" customFormat="1" ht="12" customHeight="1">
      <c r="A87" s="9"/>
      <c r="S87" s="10"/>
    </row>
    <row r="88" spans="1:19" s="7" customFormat="1" ht="12" customHeight="1">
      <c r="A88" s="9"/>
      <c r="S88" s="10"/>
    </row>
    <row r="89" spans="1:19" s="7" customFormat="1" ht="12" customHeight="1">
      <c r="A89" s="9"/>
      <c r="S89" s="10"/>
    </row>
    <row r="90" spans="1:19" s="7" customFormat="1" ht="12" customHeight="1">
      <c r="A90" s="9"/>
      <c r="S90" s="10"/>
    </row>
    <row r="91" spans="1:19" s="7" customFormat="1" ht="12" customHeight="1">
      <c r="A91" s="9"/>
      <c r="S91" s="10"/>
    </row>
    <row r="92" spans="1:19" s="7" customFormat="1" ht="12" customHeight="1">
      <c r="A92" s="9"/>
      <c r="S92" s="10"/>
    </row>
    <row r="93" spans="1:19" s="7" customFormat="1" ht="12" customHeight="1">
      <c r="A93" s="9"/>
      <c r="S93" s="10"/>
    </row>
    <row r="94" spans="1:19" s="7" customFormat="1" ht="12" customHeight="1">
      <c r="A94" s="9"/>
      <c r="S94" s="10"/>
    </row>
    <row r="95" spans="1:19" s="7" customFormat="1" ht="12" customHeight="1">
      <c r="A95" s="9"/>
      <c r="S95" s="10"/>
    </row>
    <row r="96" spans="1:19" s="7" customFormat="1" ht="12" customHeight="1">
      <c r="A96" s="9"/>
      <c r="S96" s="10"/>
    </row>
    <row r="97" spans="1:19" s="7" customFormat="1" ht="12" customHeight="1">
      <c r="A97" s="9"/>
      <c r="S97" s="10"/>
    </row>
    <row r="98" spans="1:19" s="7" customFormat="1" ht="12" customHeight="1">
      <c r="A98" s="9"/>
      <c r="S98" s="10"/>
    </row>
    <row r="99" spans="1:19" s="7" customFormat="1" ht="12" customHeight="1">
      <c r="A99" s="9"/>
      <c r="S99" s="10"/>
    </row>
    <row r="100" spans="1:19" s="7" customFormat="1" ht="12" customHeight="1">
      <c r="A100" s="9"/>
      <c r="S100" s="10"/>
    </row>
    <row r="101" spans="1:19" s="7" customFormat="1" ht="12" customHeight="1">
      <c r="A101" s="9"/>
      <c r="S101" s="10"/>
    </row>
    <row r="102" spans="1:19" s="7" customFormat="1" ht="12" customHeight="1">
      <c r="A102" s="9"/>
      <c r="S102" s="10"/>
    </row>
    <row r="103" spans="1:19" s="7" customFormat="1" ht="12" customHeight="1">
      <c r="A103" s="9"/>
      <c r="S103" s="10"/>
    </row>
    <row r="104" spans="1:19" s="7" customFormat="1" ht="12" customHeight="1">
      <c r="A104" s="9"/>
      <c r="S104" s="10"/>
    </row>
    <row r="105" spans="1:19" s="7" customFormat="1" ht="12" customHeight="1">
      <c r="A105" s="9"/>
      <c r="S105" s="10"/>
    </row>
    <row r="106" spans="1:19" s="7" customFormat="1" ht="12" customHeight="1">
      <c r="A106" s="9"/>
      <c r="S106" s="10"/>
    </row>
    <row r="107" spans="1:19" s="7" customFormat="1" ht="12" customHeight="1">
      <c r="A107" s="9"/>
      <c r="S107" s="10"/>
    </row>
    <row r="108" spans="1:19" s="7" customFormat="1" ht="12" customHeight="1">
      <c r="A108" s="9"/>
      <c r="S108" s="10"/>
    </row>
    <row r="109" spans="1:19" s="7" customFormat="1" ht="12" customHeight="1">
      <c r="A109" s="9"/>
      <c r="S109" s="10"/>
    </row>
    <row r="110" spans="1:19" s="7" customFormat="1" ht="12" customHeight="1">
      <c r="A110" s="9"/>
      <c r="S110" s="10"/>
    </row>
    <row r="111" spans="1:19" s="7" customFormat="1" ht="12" customHeight="1">
      <c r="A111" s="9"/>
      <c r="S111" s="10"/>
    </row>
    <row r="112" spans="1:19" s="7" customFormat="1" ht="12" customHeight="1">
      <c r="A112" s="9"/>
      <c r="S112" s="10"/>
    </row>
    <row r="113" spans="1:19" s="7" customFormat="1" ht="12" customHeight="1">
      <c r="A113" s="9"/>
      <c r="S113" s="10"/>
    </row>
    <row r="114" spans="1:19" s="7" customFormat="1" ht="12" customHeight="1">
      <c r="A114" s="9"/>
      <c r="S114" s="10"/>
    </row>
    <row r="115" spans="1:19" s="7" customFormat="1" ht="12" customHeight="1">
      <c r="A115" s="9"/>
      <c r="S115" s="10"/>
    </row>
    <row r="116" spans="1:19" s="7" customFormat="1" ht="12" customHeight="1">
      <c r="A116" s="9"/>
      <c r="S116" s="10"/>
    </row>
    <row r="117" spans="1:19" s="7" customFormat="1" ht="12" customHeight="1">
      <c r="A117" s="9"/>
      <c r="S117" s="10"/>
    </row>
    <row r="118" spans="1:19" s="7" customFormat="1" ht="12" customHeight="1">
      <c r="A118" s="9"/>
      <c r="S118" s="10"/>
    </row>
    <row r="119" spans="1:19" s="7" customFormat="1" ht="12" customHeight="1">
      <c r="A119" s="9"/>
      <c r="S119" s="10"/>
    </row>
    <row r="120" spans="1:19" s="7" customFormat="1" ht="12" customHeight="1">
      <c r="A120" s="9"/>
      <c r="S120" s="10"/>
    </row>
    <row r="121" spans="1:19" s="7" customFormat="1" ht="12" customHeight="1">
      <c r="A121" s="9"/>
      <c r="S121" s="10"/>
    </row>
    <row r="122" spans="1:19" s="48" customFormat="1" ht="12" customHeight="1">
      <c r="A122" s="9"/>
      <c r="S122" s="10"/>
    </row>
    <row r="123" spans="1:19" s="48" customFormat="1" ht="12" customHeight="1">
      <c r="A123" s="9"/>
      <c r="S123" s="10"/>
    </row>
    <row r="124" spans="1:19" s="48" customFormat="1" ht="12" customHeight="1">
      <c r="A124" s="9"/>
      <c r="S124" s="10"/>
    </row>
    <row r="125" spans="1:19" s="48" customFormat="1" ht="12" customHeight="1">
      <c r="A125" s="9"/>
      <c r="S125" s="10"/>
    </row>
    <row r="126" spans="1:19" s="48" customFormat="1" ht="12" customHeight="1">
      <c r="A126" s="9"/>
      <c r="S126" s="10"/>
    </row>
    <row r="127" spans="1:19" s="48" customFormat="1" ht="12" customHeight="1">
      <c r="A127" s="9"/>
      <c r="S127" s="10"/>
    </row>
    <row r="128" spans="1:19" s="48" customFormat="1" ht="12" customHeight="1">
      <c r="A128" s="9"/>
      <c r="S128" s="10"/>
    </row>
    <row r="129" spans="1:19" s="48" customFormat="1" ht="12" customHeight="1">
      <c r="A129" s="9"/>
      <c r="S129" s="10"/>
    </row>
    <row r="130" spans="1:19" s="48" customFormat="1" ht="12" customHeight="1">
      <c r="A130" s="9"/>
      <c r="S130" s="10"/>
    </row>
    <row r="131" spans="1:19" s="48" customFormat="1" ht="12" customHeight="1">
      <c r="A131" s="9"/>
      <c r="S131" s="10"/>
    </row>
    <row r="132" spans="1:19" s="48" customFormat="1" ht="12" customHeight="1">
      <c r="A132" s="9"/>
      <c r="S132" s="10"/>
    </row>
    <row r="133" spans="1:19" s="48" customFormat="1" ht="12" customHeight="1">
      <c r="A133" s="9"/>
      <c r="S133" s="10"/>
    </row>
    <row r="134" spans="1:19" s="48" customFormat="1" ht="12" customHeight="1">
      <c r="A134" s="9"/>
      <c r="S134" s="10"/>
    </row>
    <row r="135" spans="1:19" s="48" customFormat="1" ht="12" customHeight="1">
      <c r="A135" s="9"/>
      <c r="S135" s="10"/>
    </row>
    <row r="136" spans="1:19" s="48" customFormat="1" ht="12" customHeight="1">
      <c r="A136" s="9"/>
      <c r="S136" s="10"/>
    </row>
    <row r="137" spans="1:19" s="48" customFormat="1" ht="12" customHeight="1">
      <c r="A137" s="9"/>
      <c r="S137" s="10"/>
    </row>
    <row r="138" spans="1:19" s="48" customFormat="1" ht="12" customHeight="1">
      <c r="A138" s="9"/>
      <c r="S138" s="10"/>
    </row>
    <row r="139" spans="1:19" s="48" customFormat="1" ht="12" customHeight="1">
      <c r="A139" s="9"/>
      <c r="S139" s="10"/>
    </row>
    <row r="140" spans="1:19" s="48" customFormat="1" ht="12" customHeight="1">
      <c r="A140" s="9"/>
      <c r="S140" s="10"/>
    </row>
    <row r="141" spans="1:19" s="48" customFormat="1" ht="12" customHeight="1">
      <c r="A141" s="9"/>
      <c r="S141" s="10"/>
    </row>
    <row r="142" spans="1:19" s="48" customFormat="1" ht="12" customHeight="1">
      <c r="A142" s="9"/>
      <c r="S142" s="10"/>
    </row>
    <row r="143" spans="1:19" s="48" customFormat="1" ht="12" customHeight="1">
      <c r="A143" s="9"/>
      <c r="S143" s="10"/>
    </row>
    <row r="144" spans="1:19" s="48" customFormat="1" ht="12" customHeight="1">
      <c r="A144" s="9"/>
      <c r="S144" s="10"/>
    </row>
    <row r="145" spans="1:19" s="48" customFormat="1" ht="12" customHeight="1">
      <c r="A145" s="9"/>
      <c r="S145" s="10"/>
    </row>
    <row r="146" spans="1:19" s="48" customFormat="1" ht="12" customHeight="1">
      <c r="A146" s="9"/>
      <c r="S146" s="10"/>
    </row>
    <row r="147" spans="1:19" s="48" customFormat="1" ht="12" customHeight="1">
      <c r="A147" s="9"/>
      <c r="S147" s="10"/>
    </row>
    <row r="148" spans="1:19" s="48" customFormat="1" ht="12" customHeight="1">
      <c r="A148" s="9"/>
      <c r="S148" s="10"/>
    </row>
    <row r="149" spans="1:19" s="48" customFormat="1" ht="12" customHeight="1">
      <c r="A149" s="9"/>
      <c r="S149" s="10"/>
    </row>
    <row r="150" spans="1:19" s="48" customFormat="1" ht="12" customHeight="1">
      <c r="A150" s="9"/>
      <c r="S150" s="10"/>
    </row>
    <row r="151" spans="1:19" s="48" customFormat="1" ht="12" customHeight="1">
      <c r="A151" s="9"/>
      <c r="S151" s="10"/>
    </row>
    <row r="152" spans="1:19" s="48" customFormat="1" ht="12" customHeight="1">
      <c r="A152" s="9"/>
      <c r="S152" s="10"/>
    </row>
    <row r="153" spans="1:19" s="48" customFormat="1" ht="12" customHeight="1">
      <c r="A153" s="9"/>
      <c r="S153" s="10"/>
    </row>
    <row r="154" spans="1:19" s="48" customFormat="1" ht="12" customHeight="1">
      <c r="A154" s="9"/>
      <c r="S154" s="10"/>
    </row>
    <row r="155" spans="1:19" s="48" customFormat="1" ht="12" customHeight="1">
      <c r="A155" s="9"/>
      <c r="S155" s="10"/>
    </row>
    <row r="156" spans="1:19" s="48" customFormat="1" ht="12" customHeight="1">
      <c r="A156" s="9"/>
      <c r="S156" s="10"/>
    </row>
    <row r="157" spans="1:19" s="48" customFormat="1" ht="12" customHeight="1">
      <c r="A157" s="9"/>
      <c r="S157" s="10"/>
    </row>
    <row r="158" spans="1:19" s="48" customFormat="1" ht="12" customHeight="1">
      <c r="A158" s="9"/>
      <c r="S158" s="10"/>
    </row>
    <row r="159" spans="1:19" s="48" customFormat="1" ht="12" customHeight="1">
      <c r="A159" s="9"/>
      <c r="S159" s="10"/>
    </row>
    <row r="160" spans="1:19" s="48" customFormat="1" ht="12" customHeight="1">
      <c r="A160" s="9"/>
      <c r="S160" s="10"/>
    </row>
    <row r="161" spans="1:19" s="48" customFormat="1" ht="12" customHeight="1">
      <c r="A161" s="9"/>
      <c r="S161" s="10"/>
    </row>
    <row r="162" spans="1:19" s="48" customFormat="1" ht="12" customHeight="1">
      <c r="A162" s="9"/>
      <c r="S162" s="10"/>
    </row>
    <row r="163" spans="1:19" s="48" customFormat="1" ht="12" customHeight="1">
      <c r="A163" s="9"/>
      <c r="S163" s="10"/>
    </row>
    <row r="164" spans="1:19" s="48" customFormat="1" ht="12" customHeight="1">
      <c r="A164" s="9"/>
      <c r="S164" s="10"/>
    </row>
    <row r="165" spans="1:19" s="48" customFormat="1" ht="12" customHeight="1">
      <c r="A165" s="9"/>
      <c r="S165" s="10"/>
    </row>
    <row r="166" spans="1:19" s="48" customFormat="1" ht="12" customHeight="1">
      <c r="A166" s="9"/>
      <c r="S166" s="10"/>
    </row>
    <row r="167" spans="1:19" s="48" customFormat="1" ht="12" customHeight="1">
      <c r="A167" s="9"/>
      <c r="S167" s="10"/>
    </row>
    <row r="168" spans="1:19" s="48" customFormat="1" ht="12" customHeight="1">
      <c r="A168" s="9"/>
      <c r="S168" s="10"/>
    </row>
    <row r="169" spans="1:19" s="48" customFormat="1" ht="12" customHeight="1">
      <c r="A169" s="9"/>
      <c r="S169" s="10"/>
    </row>
    <row r="170" spans="1:19" s="48" customFormat="1" ht="12" customHeight="1">
      <c r="A170" s="9"/>
      <c r="S170" s="10"/>
    </row>
    <row r="171" spans="1:19" s="48" customFormat="1" ht="12" customHeight="1">
      <c r="A171" s="9"/>
      <c r="S171" s="10"/>
    </row>
    <row r="172" spans="1:19" s="48" customFormat="1" ht="12" customHeight="1">
      <c r="A172" s="9"/>
      <c r="S172" s="10"/>
    </row>
    <row r="173" spans="1:19" s="48" customFormat="1" ht="12" customHeight="1">
      <c r="A173" s="9"/>
      <c r="S173" s="10"/>
    </row>
    <row r="174" spans="1:19" s="48" customFormat="1" ht="12" customHeight="1">
      <c r="A174" s="9"/>
      <c r="S174" s="10"/>
    </row>
    <row r="175" spans="1:19" s="48" customFormat="1" ht="12" customHeight="1">
      <c r="A175" s="9"/>
      <c r="S175" s="10"/>
    </row>
    <row r="176" spans="1:19" s="48" customFormat="1" ht="12" customHeight="1">
      <c r="A176" s="9"/>
      <c r="S176" s="10"/>
    </row>
    <row r="177" spans="1:19" s="48" customFormat="1" ht="12" customHeight="1">
      <c r="A177" s="9"/>
      <c r="S177" s="10"/>
    </row>
    <row r="178" spans="1:19" s="48" customFormat="1" ht="12" customHeight="1">
      <c r="A178" s="9"/>
      <c r="S178" s="10"/>
    </row>
    <row r="179" spans="1:19" s="48" customFormat="1" ht="12" customHeight="1">
      <c r="A179" s="9"/>
      <c r="S179" s="10"/>
    </row>
    <row r="180" spans="1:19" s="48" customFormat="1" ht="12" customHeight="1">
      <c r="A180" s="9"/>
      <c r="S180" s="10"/>
    </row>
    <row r="181" spans="1:19" s="48" customFormat="1" ht="12" customHeight="1">
      <c r="A181" s="9"/>
      <c r="S181" s="10"/>
    </row>
    <row r="182" spans="1:19" s="48" customFormat="1" ht="12" customHeight="1">
      <c r="A182" s="9"/>
      <c r="S182" s="10"/>
    </row>
    <row r="183" spans="1:19" s="48" customFormat="1" ht="12" customHeight="1">
      <c r="A183" s="9"/>
      <c r="S183" s="10"/>
    </row>
    <row r="184" spans="1:19" s="48" customFormat="1" ht="12" customHeight="1">
      <c r="A184" s="9"/>
      <c r="S184" s="10"/>
    </row>
    <row r="185" spans="1:19" s="48" customFormat="1" ht="12" customHeight="1">
      <c r="A185" s="9"/>
      <c r="S185" s="10"/>
    </row>
    <row r="186" spans="1:19" s="48" customFormat="1" ht="12" customHeight="1">
      <c r="A186" s="9"/>
      <c r="S186" s="10"/>
    </row>
    <row r="187" spans="1:19" s="48" customFormat="1" ht="12" customHeight="1">
      <c r="A187" s="9"/>
      <c r="S187" s="10"/>
    </row>
    <row r="188" spans="1:19" s="48" customFormat="1" ht="12" customHeight="1">
      <c r="A188" s="9"/>
      <c r="S188" s="10"/>
    </row>
    <row r="189" spans="1:19" s="48" customFormat="1" ht="12" customHeight="1">
      <c r="A189" s="9"/>
      <c r="S189" s="10"/>
    </row>
    <row r="190" spans="1:19" s="48" customFormat="1" ht="12" customHeight="1">
      <c r="A190" s="9"/>
      <c r="S190" s="10"/>
    </row>
    <row r="191" spans="1:19" s="48" customFormat="1" ht="12" customHeight="1">
      <c r="A191" s="9"/>
      <c r="S191" s="10"/>
    </row>
    <row r="192" spans="1:19" s="48" customFormat="1" ht="12" customHeight="1">
      <c r="A192" s="9"/>
      <c r="S192" s="10"/>
    </row>
    <row r="193" spans="1:19" s="48" customFormat="1" ht="12" customHeight="1">
      <c r="A193" s="9"/>
      <c r="S193" s="10"/>
    </row>
    <row r="194" spans="1:19" s="48" customFormat="1" ht="12" customHeight="1">
      <c r="A194" s="9"/>
      <c r="S194" s="10"/>
    </row>
    <row r="195" spans="1:19" s="48" customFormat="1" ht="12" customHeight="1">
      <c r="A195" s="9"/>
      <c r="S195" s="10"/>
    </row>
    <row r="196" spans="1:19" s="48" customFormat="1" ht="12" customHeight="1">
      <c r="A196" s="9"/>
      <c r="S196" s="10"/>
    </row>
    <row r="197" spans="1:19" s="48" customFormat="1" ht="12" customHeight="1">
      <c r="A197" s="9"/>
      <c r="S197" s="10"/>
    </row>
    <row r="198" spans="1:19" s="48" customFormat="1" ht="12" customHeight="1">
      <c r="A198" s="9"/>
      <c r="S198" s="10"/>
    </row>
    <row r="199" spans="1:19" s="48" customFormat="1" ht="12" customHeight="1">
      <c r="A199" s="9"/>
      <c r="S199" s="10"/>
    </row>
    <row r="200" spans="1:19" s="48" customFormat="1" ht="12" customHeight="1">
      <c r="A200" s="9"/>
      <c r="S200" s="10"/>
    </row>
    <row r="201" spans="1:19" s="48" customFormat="1" ht="12" customHeight="1">
      <c r="A201" s="9"/>
      <c r="S201" s="10"/>
    </row>
    <row r="202" spans="1:19" s="48" customFormat="1" ht="12" customHeight="1">
      <c r="A202" s="9"/>
      <c r="S202" s="10"/>
    </row>
    <row r="203" spans="1:19" s="48" customFormat="1" ht="12" customHeight="1">
      <c r="A203" s="9"/>
      <c r="S203" s="10"/>
    </row>
    <row r="204" spans="1:19" s="48" customFormat="1" ht="12" customHeight="1">
      <c r="A204" s="9"/>
      <c r="S204" s="10"/>
    </row>
    <row r="205" spans="1:19" s="48" customFormat="1" ht="12" customHeight="1">
      <c r="A205" s="9"/>
      <c r="S205" s="10"/>
    </row>
    <row r="206" spans="1:19" s="48" customFormat="1" ht="12" customHeight="1">
      <c r="A206" s="9"/>
      <c r="S206" s="10"/>
    </row>
    <row r="207" spans="1:19" s="48" customFormat="1" ht="12" customHeight="1">
      <c r="A207" s="9"/>
      <c r="S207" s="10"/>
    </row>
    <row r="208" spans="1:19" s="48" customFormat="1" ht="12" customHeight="1">
      <c r="A208" s="9"/>
      <c r="S208" s="10"/>
    </row>
    <row r="209" spans="1:19" s="48" customFormat="1" ht="12" customHeight="1">
      <c r="A209" s="9"/>
      <c r="S209" s="10"/>
    </row>
    <row r="210" spans="1:19" s="48" customFormat="1" ht="12" customHeight="1">
      <c r="A210" s="9"/>
      <c r="S210" s="10"/>
    </row>
    <row r="211" spans="1:19" s="48" customFormat="1" ht="12" customHeight="1">
      <c r="A211" s="9"/>
      <c r="S211" s="10"/>
    </row>
    <row r="212" spans="1:19" s="48" customFormat="1" ht="12" customHeight="1">
      <c r="A212" s="9"/>
      <c r="S212" s="10"/>
    </row>
    <row r="213" spans="1:19" s="48" customFormat="1" ht="12" customHeight="1">
      <c r="A213" s="9"/>
      <c r="S213" s="10"/>
    </row>
    <row r="214" spans="1:19" s="48" customFormat="1" ht="12" customHeight="1">
      <c r="A214" s="9"/>
      <c r="S214" s="10"/>
    </row>
    <row r="215" spans="1:19" s="48" customFormat="1" ht="12" customHeight="1">
      <c r="A215" s="9"/>
      <c r="S215" s="10"/>
    </row>
    <row r="216" spans="1:19" s="48" customFormat="1" ht="12" customHeight="1">
      <c r="A216" s="9"/>
      <c r="S216" s="10"/>
    </row>
    <row r="217" spans="1:19" s="48" customFormat="1" ht="12" customHeight="1">
      <c r="A217" s="9"/>
      <c r="S217" s="10"/>
    </row>
    <row r="218" spans="1:19" s="48" customFormat="1" ht="12" customHeight="1">
      <c r="A218" s="9"/>
      <c r="S218" s="10"/>
    </row>
    <row r="219" spans="1:19" s="48" customFormat="1" ht="12" customHeight="1">
      <c r="A219" s="9"/>
      <c r="S219" s="10"/>
    </row>
    <row r="220" spans="1:19" s="48" customFormat="1" ht="12" customHeight="1">
      <c r="A220" s="9"/>
      <c r="S220" s="10"/>
    </row>
    <row r="221" spans="1:19" s="48" customFormat="1" ht="12" customHeight="1">
      <c r="A221" s="9"/>
      <c r="S221" s="10"/>
    </row>
    <row r="222" spans="1:19" s="48" customFormat="1" ht="12" customHeight="1">
      <c r="A222" s="9"/>
      <c r="S222" s="10"/>
    </row>
    <row r="223" spans="1:19" s="48" customFormat="1" ht="12" customHeight="1">
      <c r="A223" s="9"/>
      <c r="S223" s="10"/>
    </row>
    <row r="224" spans="1:19" s="48" customFormat="1" ht="12" customHeight="1">
      <c r="A224" s="9"/>
      <c r="S224" s="10"/>
    </row>
    <row r="225" spans="1:19" s="48" customFormat="1" ht="12" customHeight="1">
      <c r="A225" s="9"/>
      <c r="S225" s="10"/>
    </row>
    <row r="226" spans="1:19" s="48" customFormat="1" ht="12" customHeight="1">
      <c r="A226" s="9"/>
      <c r="S226" s="10"/>
    </row>
    <row r="227" spans="1:19" s="48" customFormat="1" ht="12" customHeight="1">
      <c r="A227" s="9"/>
      <c r="S227" s="10"/>
    </row>
    <row r="228" spans="1:19" s="48" customFormat="1" ht="12" customHeight="1">
      <c r="A228" s="9"/>
      <c r="S228" s="10"/>
    </row>
    <row r="229" spans="1:19" s="48" customFormat="1" ht="12" customHeight="1">
      <c r="A229" s="9"/>
      <c r="S229" s="10"/>
    </row>
    <row r="230" spans="1:19" s="48" customFormat="1" ht="12" customHeight="1">
      <c r="A230" s="9"/>
      <c r="S230" s="10"/>
    </row>
    <row r="231" spans="1:19" s="48" customFormat="1" ht="12" customHeight="1">
      <c r="A231" s="9"/>
      <c r="S231" s="10"/>
    </row>
    <row r="232" spans="1:19" s="48" customFormat="1" ht="12" customHeight="1">
      <c r="A232" s="9"/>
      <c r="S232" s="10"/>
    </row>
    <row r="233" spans="1:19" s="48" customFormat="1" ht="12" customHeight="1">
      <c r="A233" s="9"/>
      <c r="S233" s="10"/>
    </row>
    <row r="234" spans="1:19" s="48" customFormat="1" ht="12" customHeight="1">
      <c r="A234" s="9"/>
      <c r="S234" s="10"/>
    </row>
    <row r="235" spans="1:19" s="48" customFormat="1" ht="12" customHeight="1">
      <c r="A235" s="9"/>
      <c r="S235" s="10"/>
    </row>
    <row r="236" spans="1:19" s="48" customFormat="1" ht="12" customHeight="1">
      <c r="A236" s="9"/>
      <c r="S236" s="10"/>
    </row>
    <row r="237" spans="1:19" s="48" customFormat="1" ht="12" customHeight="1">
      <c r="A237" s="9"/>
      <c r="S237" s="10"/>
    </row>
    <row r="238" spans="1:19" s="48" customFormat="1" ht="12" customHeight="1">
      <c r="A238" s="9"/>
      <c r="S238" s="10"/>
    </row>
    <row r="239" spans="1:19" s="48" customFormat="1" ht="12" customHeight="1">
      <c r="A239" s="9"/>
      <c r="S239" s="10"/>
    </row>
    <row r="240" spans="1:19" s="48" customFormat="1" ht="12" customHeight="1">
      <c r="A240" s="9"/>
      <c r="S240" s="10"/>
    </row>
    <row r="241" spans="1:19" s="48" customFormat="1" ht="12" customHeight="1">
      <c r="A241" s="9"/>
      <c r="S241" s="10"/>
    </row>
    <row r="242" spans="1:19" s="48" customFormat="1" ht="12" customHeight="1">
      <c r="A242" s="9"/>
      <c r="S242" s="10"/>
    </row>
    <row r="243" spans="1:19" s="48" customFormat="1" ht="12" customHeight="1">
      <c r="A243" s="9"/>
      <c r="S243" s="10"/>
    </row>
    <row r="244" spans="1:19" s="48" customFormat="1" ht="12" customHeight="1">
      <c r="A244" s="9"/>
      <c r="S244" s="10"/>
    </row>
    <row r="245" spans="1:19" s="48" customFormat="1" ht="12" customHeight="1">
      <c r="A245" s="9"/>
      <c r="S245" s="10"/>
    </row>
    <row r="246" spans="1:19" s="48" customFormat="1" ht="12" customHeight="1">
      <c r="A246" s="9"/>
      <c r="S246" s="10"/>
    </row>
    <row r="247" spans="1:19" s="48" customFormat="1" ht="12" customHeight="1">
      <c r="A247" s="9"/>
      <c r="S247" s="10"/>
    </row>
    <row r="248" spans="1:19" s="48" customFormat="1" ht="12" customHeight="1">
      <c r="A248" s="9"/>
      <c r="S248" s="10"/>
    </row>
    <row r="249" spans="1:19" s="48" customFormat="1" ht="12" customHeight="1">
      <c r="A249" s="9"/>
      <c r="S249" s="10"/>
    </row>
    <row r="250" spans="1:19" s="48" customFormat="1" ht="12" customHeight="1">
      <c r="A250" s="9"/>
      <c r="S250" s="10"/>
    </row>
    <row r="251" spans="1:19" s="48" customFormat="1" ht="12" customHeight="1">
      <c r="A251" s="9"/>
      <c r="S251" s="10"/>
    </row>
    <row r="252" spans="1:19" s="48" customFormat="1" ht="12" customHeight="1">
      <c r="A252" s="9"/>
      <c r="S252" s="10"/>
    </row>
    <row r="253" spans="1:19" s="48" customFormat="1" ht="12" customHeight="1">
      <c r="A253" s="9"/>
      <c r="S253" s="10"/>
    </row>
    <row r="254" spans="1:19" s="48" customFormat="1" ht="12" customHeight="1">
      <c r="A254" s="9"/>
      <c r="S254" s="10"/>
    </row>
    <row r="255" spans="1:19" s="48" customFormat="1" ht="12" customHeight="1">
      <c r="A255" s="9"/>
      <c r="S255" s="10"/>
    </row>
    <row r="256" spans="1:19" s="48" customFormat="1" ht="12" customHeight="1">
      <c r="A256" s="9"/>
      <c r="S256" s="10"/>
    </row>
    <row r="257" spans="1:19" s="48" customFormat="1" ht="12" customHeight="1">
      <c r="A257" s="9"/>
      <c r="S257" s="10"/>
    </row>
    <row r="258" spans="1:19" s="48" customFormat="1" ht="12" customHeight="1">
      <c r="A258" s="9"/>
      <c r="S258" s="10"/>
    </row>
    <row r="259" spans="1:19" s="48" customFormat="1" ht="12" customHeight="1">
      <c r="A259" s="9"/>
      <c r="S259" s="10"/>
    </row>
    <row r="260" spans="1:19" s="48" customFormat="1" ht="12" customHeight="1">
      <c r="A260" s="9"/>
      <c r="S260" s="10"/>
    </row>
    <row r="261" spans="1:19" s="48" customFormat="1" ht="12" customHeight="1">
      <c r="A261" s="9"/>
      <c r="S261" s="10"/>
    </row>
    <row r="262" spans="1:19" s="48" customFormat="1" ht="12" customHeight="1">
      <c r="A262" s="9"/>
      <c r="S262" s="10"/>
    </row>
    <row r="263" spans="1:19" s="48" customFormat="1" ht="12" customHeight="1">
      <c r="A263" s="9"/>
      <c r="S263" s="10"/>
    </row>
    <row r="264" spans="1:19" s="48" customFormat="1" ht="12" customHeight="1">
      <c r="A264" s="9"/>
      <c r="S264" s="10"/>
    </row>
    <row r="265" spans="1:19" s="48" customFormat="1" ht="12" customHeight="1">
      <c r="A265" s="9"/>
      <c r="S265" s="10"/>
    </row>
    <row r="266" spans="1:19" s="48" customFormat="1" ht="12" customHeight="1">
      <c r="A266" s="9"/>
      <c r="S266" s="10"/>
    </row>
    <row r="267" spans="1:19" s="48" customFormat="1" ht="12" customHeight="1">
      <c r="A267" s="9"/>
      <c r="S267" s="10"/>
    </row>
    <row r="268" spans="1:19" s="48" customFormat="1" ht="12" customHeight="1">
      <c r="A268" s="9"/>
      <c r="S268" s="10"/>
    </row>
    <row r="269" spans="1:19" s="48" customFormat="1" ht="12" customHeight="1">
      <c r="A269" s="9"/>
      <c r="S269" s="10"/>
    </row>
    <row r="270" spans="1:19" s="48" customFormat="1" ht="12" customHeight="1">
      <c r="A270" s="9"/>
      <c r="S270" s="10"/>
    </row>
    <row r="271" spans="1:19" s="48" customFormat="1" ht="12" customHeight="1">
      <c r="A271" s="9"/>
      <c r="S271" s="10"/>
    </row>
    <row r="272" spans="1:19" s="48" customFormat="1" ht="12" customHeight="1">
      <c r="A272" s="9"/>
      <c r="S272" s="10"/>
    </row>
    <row r="273" spans="1:19" s="48" customFormat="1" ht="12" customHeight="1">
      <c r="A273" s="9"/>
      <c r="S273" s="10"/>
    </row>
    <row r="274" spans="1:19" s="48" customFormat="1" ht="12" customHeight="1">
      <c r="A274" s="9"/>
      <c r="S274" s="10"/>
    </row>
    <row r="275" spans="1:19" s="48" customFormat="1" ht="12" customHeight="1">
      <c r="A275" s="9"/>
      <c r="S275" s="10"/>
    </row>
    <row r="276" spans="1:19" s="48" customFormat="1" ht="12" customHeight="1">
      <c r="A276" s="9"/>
      <c r="S276" s="10"/>
    </row>
    <row r="277" spans="1:19" s="48" customFormat="1" ht="12" customHeight="1">
      <c r="A277" s="9"/>
      <c r="S277" s="10"/>
    </row>
    <row r="278" spans="1:19" s="48" customFormat="1" ht="12" customHeight="1">
      <c r="A278" s="9"/>
      <c r="S278" s="10"/>
    </row>
    <row r="279" spans="1:19" s="48" customFormat="1" ht="12" customHeight="1">
      <c r="A279" s="9"/>
      <c r="S279" s="10"/>
    </row>
    <row r="280" spans="1:19" s="48" customFormat="1" ht="12" customHeight="1">
      <c r="A280" s="9"/>
      <c r="S280" s="10"/>
    </row>
    <row r="281" spans="1:19" s="48" customFormat="1" ht="12" customHeight="1">
      <c r="A281" s="9"/>
      <c r="S281" s="10"/>
    </row>
    <row r="282" spans="1:19" s="48" customFormat="1" ht="12" customHeight="1">
      <c r="A282" s="9"/>
      <c r="S282" s="10"/>
    </row>
    <row r="283" spans="1:19" s="48" customFormat="1" ht="12" customHeight="1">
      <c r="A283" s="9"/>
      <c r="S283" s="10"/>
    </row>
    <row r="284" spans="1:19" s="48" customFormat="1" ht="12" customHeight="1">
      <c r="A284" s="9"/>
      <c r="S284" s="10"/>
    </row>
    <row r="285" spans="1:19" s="48" customFormat="1" ht="12" customHeight="1">
      <c r="A285" s="9"/>
      <c r="S285" s="10"/>
    </row>
    <row r="286" spans="1:19" s="48" customFormat="1" ht="12" customHeight="1">
      <c r="A286" s="9"/>
      <c r="S286" s="10"/>
    </row>
    <row r="287" spans="1:19" s="48" customFormat="1" ht="12" customHeight="1">
      <c r="A287" s="9"/>
      <c r="S287" s="10"/>
    </row>
    <row r="288" spans="1:19" s="48" customFormat="1" ht="12" customHeight="1">
      <c r="A288" s="9"/>
      <c r="S288" s="10"/>
    </row>
    <row r="289" spans="1:19" s="48" customFormat="1" ht="12" customHeight="1">
      <c r="A289" s="9"/>
      <c r="S289" s="10"/>
    </row>
  </sheetData>
  <mergeCells count="10">
    <mergeCell ref="B46:J46"/>
    <mergeCell ref="K19:R19"/>
    <mergeCell ref="K32:R32"/>
    <mergeCell ref="K46:R46"/>
    <mergeCell ref="A1:J1"/>
    <mergeCell ref="K1:S1"/>
    <mergeCell ref="B5:J5"/>
    <mergeCell ref="B19:J19"/>
    <mergeCell ref="B32:J3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6" display="Inhaltsverzeichnis!E46"/>
  </hyperlinks>
  <pageMargins left="0.59055118110236227" right="0.15748031496062992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0" max="57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860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2019300</xdr:colOff>
                <xdr:row>58</xdr:row>
                <xdr:rowOff>60960</xdr:rowOff>
              </to>
            </anchor>
          </objectPr>
        </oleObject>
      </mc:Choice>
      <mc:Fallback>
        <oleObject progId="Word.Document.8" shapeId="860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90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9" customWidth="1"/>
    <col min="2" max="2" width="37.44140625" style="6" customWidth="1"/>
    <col min="3" max="3" width="2.6640625" style="1" customWidth="1"/>
    <col min="4" max="4" width="2.44140625" style="6" customWidth="1"/>
    <col min="5" max="5" width="2.6640625" style="19" customWidth="1"/>
    <col min="6" max="6" width="36.6640625" style="6" customWidth="1"/>
    <col min="7" max="7" width="2.6640625" style="1" customWidth="1"/>
    <col min="8" max="8" width="9.5546875" style="6" customWidth="1"/>
    <col min="9" max="16384" width="11.5546875" style="6"/>
  </cols>
  <sheetData>
    <row r="1" spans="1:9" ht="100.2" customHeight="1">
      <c r="A1" s="172" t="s">
        <v>42</v>
      </c>
      <c r="B1" s="172"/>
      <c r="C1" s="43"/>
      <c r="G1" s="20"/>
      <c r="H1" s="173" t="s">
        <v>82</v>
      </c>
    </row>
    <row r="2" spans="1:9" ht="20.399999999999999" customHeight="1">
      <c r="C2" s="21" t="s">
        <v>43</v>
      </c>
      <c r="G2" s="21"/>
      <c r="H2" s="174"/>
    </row>
    <row r="3" spans="1:9">
      <c r="F3" s="22"/>
      <c r="G3" s="74"/>
      <c r="H3" s="174"/>
    </row>
    <row r="4" spans="1:9" ht="12" customHeight="1">
      <c r="B4" s="91" t="s">
        <v>47</v>
      </c>
      <c r="C4" s="80">
        <v>4</v>
      </c>
      <c r="H4" s="174"/>
      <c r="I4" s="44"/>
    </row>
    <row r="5" spans="1:9">
      <c r="C5" s="75"/>
      <c r="H5" s="174"/>
      <c r="I5" s="19"/>
    </row>
    <row r="6" spans="1:9">
      <c r="B6" s="77" t="s">
        <v>48</v>
      </c>
      <c r="C6" s="80"/>
      <c r="H6" s="174"/>
      <c r="I6" s="19"/>
    </row>
    <row r="7" spans="1:9">
      <c r="A7" s="85">
        <v>1</v>
      </c>
      <c r="B7" s="98" t="s">
        <v>107</v>
      </c>
      <c r="C7" s="85"/>
      <c r="E7" s="85">
        <v>3</v>
      </c>
      <c r="F7" s="88" t="s">
        <v>81</v>
      </c>
      <c r="G7" s="85"/>
      <c r="H7" s="174"/>
      <c r="I7" s="19"/>
    </row>
    <row r="8" spans="1:9">
      <c r="A8" s="85"/>
      <c r="B8" s="98" t="s">
        <v>127</v>
      </c>
      <c r="C8" s="86"/>
      <c r="E8" s="89"/>
      <c r="F8" s="81" t="s">
        <v>185</v>
      </c>
      <c r="G8" s="80">
        <v>19</v>
      </c>
      <c r="I8" s="19"/>
    </row>
    <row r="9" spans="1:9">
      <c r="A9" s="85"/>
      <c r="B9" s="87" t="s">
        <v>102</v>
      </c>
      <c r="C9" s="80">
        <v>11</v>
      </c>
      <c r="E9" s="84"/>
      <c r="G9" s="80"/>
      <c r="I9" s="19"/>
    </row>
    <row r="10" spans="1:9">
      <c r="A10" s="78"/>
      <c r="B10" s="81"/>
      <c r="C10" s="80"/>
      <c r="E10" s="84"/>
      <c r="G10" s="80"/>
      <c r="I10" s="19"/>
    </row>
    <row r="11" spans="1:9">
      <c r="A11" s="85">
        <v>2</v>
      </c>
      <c r="B11" s="88" t="s">
        <v>108</v>
      </c>
      <c r="C11" s="80"/>
      <c r="E11" s="78"/>
      <c r="F11" s="79"/>
      <c r="G11" s="80"/>
      <c r="I11" s="19"/>
    </row>
    <row r="12" spans="1:9">
      <c r="A12" s="89"/>
      <c r="B12" s="81" t="s">
        <v>185</v>
      </c>
      <c r="C12" s="80">
        <v>15</v>
      </c>
      <c r="E12" s="6"/>
      <c r="F12" s="82"/>
      <c r="G12" s="80"/>
      <c r="I12" s="19"/>
    </row>
    <row r="13" spans="1:9" ht="12" customHeight="1">
      <c r="A13" s="6"/>
      <c r="C13" s="80"/>
      <c r="E13" s="44"/>
      <c r="F13" s="82"/>
      <c r="G13" s="80"/>
      <c r="I13" s="19"/>
    </row>
    <row r="14" spans="1:9" ht="12" customHeight="1">
      <c r="C14" s="80"/>
      <c r="E14" s="84"/>
      <c r="F14" s="76"/>
      <c r="G14" s="80"/>
      <c r="I14" s="19"/>
    </row>
    <row r="15" spans="1:9" ht="12" customHeight="1">
      <c r="C15" s="80"/>
      <c r="G15" s="80"/>
      <c r="I15" s="19"/>
    </row>
    <row r="16" spans="1:9" ht="12" customHeight="1">
      <c r="A16" s="84"/>
      <c r="B16" s="77" t="s">
        <v>44</v>
      </c>
      <c r="C16" s="80"/>
      <c r="G16" s="80"/>
      <c r="I16" s="19"/>
    </row>
    <row r="17" spans="1:9" ht="12" customHeight="1">
      <c r="A17" s="92">
        <v>1</v>
      </c>
      <c r="B17" s="162" t="s">
        <v>186</v>
      </c>
      <c r="C17" s="94"/>
      <c r="E17" s="89">
        <v>10</v>
      </c>
      <c r="F17" s="90" t="s">
        <v>81</v>
      </c>
      <c r="G17" s="86"/>
      <c r="I17" s="19"/>
    </row>
    <row r="18" spans="1:9" ht="12" customHeight="1">
      <c r="A18" s="92"/>
      <c r="B18" s="161" t="s">
        <v>187</v>
      </c>
      <c r="C18" s="97">
        <v>7</v>
      </c>
      <c r="E18" s="89"/>
      <c r="F18" s="90" t="s">
        <v>192</v>
      </c>
      <c r="G18" s="86"/>
      <c r="I18" s="19"/>
    </row>
    <row r="19" spans="1:9">
      <c r="A19" s="96"/>
      <c r="B19" s="96" t="s">
        <v>46</v>
      </c>
      <c r="C19" s="97"/>
      <c r="E19" s="89"/>
      <c r="F19" s="87" t="s">
        <v>187</v>
      </c>
      <c r="G19" s="80">
        <v>23</v>
      </c>
      <c r="I19" s="19"/>
    </row>
    <row r="20" spans="1:9">
      <c r="A20" s="85">
        <v>2</v>
      </c>
      <c r="B20" s="90" t="s">
        <v>189</v>
      </c>
      <c r="C20" s="85"/>
      <c r="I20" s="19"/>
    </row>
    <row r="21" spans="1:9" ht="12" customHeight="1">
      <c r="A21" s="85"/>
      <c r="B21" s="90" t="s">
        <v>190</v>
      </c>
      <c r="C21" s="80"/>
      <c r="E21" s="89">
        <v>11</v>
      </c>
      <c r="F21" s="90" t="s">
        <v>113</v>
      </c>
      <c r="G21" s="83"/>
      <c r="I21" s="19"/>
    </row>
    <row r="22" spans="1:9" ht="12" customHeight="1">
      <c r="A22" s="89"/>
      <c r="B22" s="87" t="s">
        <v>101</v>
      </c>
      <c r="C22" s="80">
        <v>8</v>
      </c>
      <c r="E22" s="89"/>
      <c r="F22" s="87" t="s">
        <v>193</v>
      </c>
      <c r="G22" s="80">
        <v>24</v>
      </c>
      <c r="I22" s="19"/>
    </row>
    <row r="23" spans="1:9" ht="12" customHeight="1">
      <c r="A23" s="92"/>
      <c r="C23" s="97"/>
      <c r="I23" s="19"/>
    </row>
    <row r="24" spans="1:9" ht="12" customHeight="1">
      <c r="A24" s="89">
        <v>3</v>
      </c>
      <c r="B24" s="90" t="s">
        <v>107</v>
      </c>
      <c r="C24" s="80"/>
      <c r="E24" s="85">
        <v>12</v>
      </c>
      <c r="F24" s="90" t="s">
        <v>106</v>
      </c>
      <c r="G24" s="80"/>
      <c r="I24" s="19"/>
    </row>
    <row r="25" spans="1:9" ht="12" customHeight="1">
      <c r="A25" s="89"/>
      <c r="B25" s="90" t="s">
        <v>129</v>
      </c>
      <c r="C25" s="80"/>
      <c r="E25" s="85"/>
      <c r="F25" s="87" t="s">
        <v>128</v>
      </c>
      <c r="G25" s="80">
        <v>26</v>
      </c>
      <c r="I25" s="19"/>
    </row>
    <row r="26" spans="1:9" ht="12" customHeight="1">
      <c r="A26" s="89"/>
      <c r="B26" s="87" t="s">
        <v>187</v>
      </c>
      <c r="C26" s="80">
        <v>10</v>
      </c>
      <c r="E26" s="78"/>
      <c r="G26" s="80"/>
      <c r="I26" s="19"/>
    </row>
    <row r="27" spans="1:9" ht="12" customHeight="1">
      <c r="C27" s="97"/>
      <c r="E27" s="85">
        <v>13</v>
      </c>
      <c r="F27" s="90" t="s">
        <v>107</v>
      </c>
      <c r="G27" s="80"/>
      <c r="I27" s="19"/>
    </row>
    <row r="28" spans="1:9" ht="12" customHeight="1">
      <c r="A28" s="89">
        <v>4</v>
      </c>
      <c r="B28" s="90" t="s">
        <v>107</v>
      </c>
      <c r="C28" s="85"/>
      <c r="E28" s="85"/>
      <c r="F28" s="90" t="s">
        <v>130</v>
      </c>
      <c r="G28" s="80"/>
      <c r="I28" s="19"/>
    </row>
    <row r="29" spans="1:9">
      <c r="A29" s="89"/>
      <c r="B29" s="90" t="s">
        <v>188</v>
      </c>
      <c r="C29" s="85"/>
      <c r="E29" s="85"/>
      <c r="F29" s="87" t="s">
        <v>114</v>
      </c>
      <c r="G29" s="80">
        <v>28</v>
      </c>
      <c r="I29" s="19"/>
    </row>
    <row r="30" spans="1:9">
      <c r="A30" s="89"/>
      <c r="B30" s="87" t="s">
        <v>101</v>
      </c>
      <c r="C30" s="80">
        <v>12</v>
      </c>
      <c r="E30" s="78"/>
      <c r="G30" s="80"/>
      <c r="I30" s="19"/>
    </row>
    <row r="31" spans="1:9">
      <c r="A31" s="92"/>
      <c r="C31" s="97"/>
      <c r="E31" s="85">
        <v>14</v>
      </c>
      <c r="F31" s="90" t="s">
        <v>63</v>
      </c>
      <c r="G31" s="80"/>
      <c r="I31" s="19"/>
    </row>
    <row r="32" spans="1:9">
      <c r="A32" s="89">
        <v>5</v>
      </c>
      <c r="B32" s="90" t="s">
        <v>104</v>
      </c>
      <c r="C32" s="85"/>
      <c r="E32" s="85"/>
      <c r="F32" s="87" t="s">
        <v>128</v>
      </c>
      <c r="G32" s="80">
        <v>30</v>
      </c>
      <c r="I32" s="19"/>
    </row>
    <row r="33" spans="1:7">
      <c r="A33" s="89"/>
      <c r="B33" s="90" t="s">
        <v>131</v>
      </c>
      <c r="C33" s="85"/>
      <c r="E33" s="78"/>
      <c r="G33" s="80"/>
    </row>
    <row r="34" spans="1:7">
      <c r="A34" s="89"/>
      <c r="B34" s="87" t="s">
        <v>187</v>
      </c>
      <c r="C34" s="80">
        <v>14</v>
      </c>
      <c r="E34" s="85">
        <v>15</v>
      </c>
      <c r="F34" s="90" t="s">
        <v>108</v>
      </c>
      <c r="G34" s="80"/>
    </row>
    <row r="35" spans="1:7">
      <c r="A35" s="92"/>
      <c r="C35" s="97"/>
      <c r="E35" s="85"/>
      <c r="F35" s="90" t="s">
        <v>130</v>
      </c>
      <c r="G35" s="80"/>
    </row>
    <row r="36" spans="1:7">
      <c r="A36" s="89">
        <v>6</v>
      </c>
      <c r="B36" s="90" t="s">
        <v>104</v>
      </c>
      <c r="C36" s="80"/>
      <c r="E36" s="85"/>
      <c r="F36" s="87" t="s">
        <v>114</v>
      </c>
      <c r="G36" s="80">
        <v>32</v>
      </c>
    </row>
    <row r="37" spans="1:7">
      <c r="A37" s="89"/>
      <c r="B37" s="90" t="s">
        <v>191</v>
      </c>
      <c r="C37" s="80"/>
      <c r="E37" s="78"/>
      <c r="G37" s="80"/>
    </row>
    <row r="38" spans="1:7">
      <c r="A38" s="89"/>
      <c r="B38" s="87" t="s">
        <v>101</v>
      </c>
      <c r="C38" s="80">
        <v>16</v>
      </c>
      <c r="E38" s="85">
        <v>16</v>
      </c>
      <c r="F38" s="90" t="s">
        <v>79</v>
      </c>
      <c r="G38" s="80"/>
    </row>
    <row r="39" spans="1:7">
      <c r="A39" s="92"/>
      <c r="C39" s="80"/>
      <c r="E39" s="85"/>
      <c r="F39" s="87" t="s">
        <v>133</v>
      </c>
      <c r="G39" s="80">
        <v>34</v>
      </c>
    </row>
    <row r="40" spans="1:7">
      <c r="A40" s="85">
        <v>7</v>
      </c>
      <c r="B40" s="90" t="s">
        <v>80</v>
      </c>
      <c r="C40" s="80"/>
      <c r="E40" s="78"/>
      <c r="G40" s="80"/>
    </row>
    <row r="41" spans="1:7">
      <c r="A41" s="85"/>
      <c r="B41" s="90" t="s">
        <v>132</v>
      </c>
      <c r="C41" s="80"/>
      <c r="E41" s="85">
        <v>17</v>
      </c>
      <c r="F41" s="90" t="s">
        <v>110</v>
      </c>
      <c r="G41" s="80"/>
    </row>
    <row r="42" spans="1:7">
      <c r="A42" s="89"/>
      <c r="B42" s="87" t="s">
        <v>187</v>
      </c>
      <c r="C42" s="80">
        <v>18</v>
      </c>
      <c r="E42" s="89"/>
      <c r="F42" s="90" t="s">
        <v>103</v>
      </c>
      <c r="G42" s="80"/>
    </row>
    <row r="43" spans="1:7">
      <c r="A43" s="85"/>
      <c r="C43" s="80"/>
      <c r="E43" s="85"/>
      <c r="F43" s="90" t="s">
        <v>134</v>
      </c>
      <c r="G43" s="80"/>
    </row>
    <row r="44" spans="1:7">
      <c r="A44" s="85">
        <v>8</v>
      </c>
      <c r="B44" s="90" t="s">
        <v>80</v>
      </c>
      <c r="C44" s="80"/>
      <c r="E44" s="85"/>
      <c r="F44" s="87" t="s">
        <v>114</v>
      </c>
      <c r="G44" s="80">
        <v>36</v>
      </c>
    </row>
    <row r="45" spans="1:7">
      <c r="A45" s="85"/>
      <c r="B45" s="90" t="s">
        <v>192</v>
      </c>
      <c r="C45" s="80"/>
      <c r="G45" s="80"/>
    </row>
    <row r="46" spans="1:7">
      <c r="A46" s="85"/>
      <c r="B46" s="87" t="s">
        <v>101</v>
      </c>
      <c r="C46" s="80">
        <v>20</v>
      </c>
      <c r="E46" s="85">
        <v>18</v>
      </c>
      <c r="F46" s="90" t="s">
        <v>109</v>
      </c>
      <c r="G46" s="80"/>
    </row>
    <row r="47" spans="1:7">
      <c r="A47" s="85"/>
      <c r="C47" s="80"/>
      <c r="E47" s="89"/>
      <c r="F47" s="90" t="s">
        <v>103</v>
      </c>
      <c r="G47" s="80"/>
    </row>
    <row r="48" spans="1:7">
      <c r="A48" s="85">
        <v>9</v>
      </c>
      <c r="B48" s="90" t="s">
        <v>105</v>
      </c>
      <c r="C48" s="80"/>
      <c r="E48" s="89"/>
      <c r="F48" s="90" t="s">
        <v>134</v>
      </c>
      <c r="G48" s="80"/>
    </row>
    <row r="49" spans="1:7">
      <c r="A49" s="85"/>
      <c r="B49" s="90" t="s">
        <v>188</v>
      </c>
      <c r="C49" s="80"/>
      <c r="E49" s="86"/>
      <c r="F49" s="87" t="s">
        <v>114</v>
      </c>
      <c r="G49" s="80">
        <v>38</v>
      </c>
    </row>
    <row r="50" spans="1:7">
      <c r="A50" s="85"/>
      <c r="B50" s="87" t="s">
        <v>187</v>
      </c>
      <c r="C50" s="80">
        <v>22</v>
      </c>
      <c r="E50" s="6"/>
    </row>
    <row r="51" spans="1:7">
      <c r="A51" s="85"/>
      <c r="C51" s="80"/>
      <c r="E51" s="6"/>
    </row>
    <row r="52" spans="1:7">
      <c r="C52" s="80"/>
      <c r="E52" s="6"/>
    </row>
    <row r="53" spans="1:7">
      <c r="A53" s="85"/>
      <c r="C53" s="80"/>
      <c r="E53" s="6"/>
    </row>
    <row r="54" spans="1:7">
      <c r="A54" s="89"/>
      <c r="C54" s="80"/>
      <c r="E54" s="6"/>
    </row>
    <row r="55" spans="1:7">
      <c r="A55" s="85"/>
      <c r="C55" s="80"/>
      <c r="E55" s="6"/>
    </row>
    <row r="56" spans="1:7">
      <c r="A56" s="78"/>
      <c r="C56" s="6"/>
      <c r="E56" s="6"/>
    </row>
    <row r="57" spans="1:7">
      <c r="A57" s="85"/>
      <c r="B57" s="79"/>
      <c r="E57" s="6"/>
    </row>
    <row r="58" spans="1:7">
      <c r="A58" s="85"/>
      <c r="E58" s="6"/>
    </row>
    <row r="59" spans="1:7">
      <c r="A59" s="85"/>
      <c r="E59" s="6"/>
    </row>
    <row r="60" spans="1:7">
      <c r="E60" s="6"/>
    </row>
    <row r="61" spans="1:7">
      <c r="A61" s="78"/>
      <c r="E61" s="6"/>
    </row>
    <row r="62" spans="1:7">
      <c r="A62" s="44"/>
      <c r="E62" s="6"/>
    </row>
    <row r="63" spans="1:7">
      <c r="A63" s="6"/>
      <c r="E63" s="6"/>
    </row>
    <row r="64" spans="1:7">
      <c r="C64" s="6"/>
      <c r="E64" s="6"/>
    </row>
    <row r="65" spans="1:5">
      <c r="C65" s="6"/>
      <c r="E65" s="6"/>
    </row>
    <row r="66" spans="1:5">
      <c r="B66" s="93"/>
      <c r="C66" s="6"/>
    </row>
    <row r="67" spans="1:5">
      <c r="B67" s="93"/>
      <c r="C67" s="6"/>
    </row>
    <row r="68" spans="1:5">
      <c r="B68" s="95"/>
      <c r="C68" s="6"/>
    </row>
    <row r="69" spans="1:5">
      <c r="C69" s="6"/>
    </row>
    <row r="70" spans="1:5">
      <c r="C70" s="6"/>
    </row>
    <row r="71" spans="1:5">
      <c r="A71" s="6"/>
      <c r="C71" s="6"/>
    </row>
    <row r="72" spans="1:5">
      <c r="A72" s="6"/>
      <c r="C72" s="6"/>
    </row>
    <row r="73" spans="1:5">
      <c r="A73" s="6"/>
      <c r="C73" s="6"/>
    </row>
    <row r="74" spans="1:5">
      <c r="A74" s="6"/>
      <c r="C74" s="6"/>
    </row>
    <row r="75" spans="1:5">
      <c r="A75" s="6"/>
      <c r="C75" s="6"/>
    </row>
    <row r="76" spans="1:5">
      <c r="A76" s="6"/>
      <c r="C76" s="6"/>
    </row>
    <row r="77" spans="1:5">
      <c r="A77" s="6"/>
      <c r="C77" s="6"/>
    </row>
    <row r="78" spans="1:5">
      <c r="A78" s="6"/>
      <c r="C78" s="6"/>
    </row>
    <row r="79" spans="1:5">
      <c r="A79" s="6"/>
      <c r="C79" s="6"/>
    </row>
    <row r="80" spans="1:5">
      <c r="A80" s="6"/>
      <c r="C80" s="6"/>
    </row>
    <row r="81" spans="1:3">
      <c r="A81" s="6"/>
      <c r="C81" s="6"/>
    </row>
    <row r="82" spans="1:3">
      <c r="A82" s="6"/>
      <c r="C82" s="83"/>
    </row>
    <row r="83" spans="1:3">
      <c r="A83" s="6"/>
    </row>
    <row r="84" spans="1:3">
      <c r="A84" s="6"/>
    </row>
    <row r="85" spans="1:3">
      <c r="A85" s="6"/>
    </row>
    <row r="86" spans="1:3">
      <c r="A86" s="6"/>
    </row>
    <row r="87" spans="1:3">
      <c r="A87" s="6"/>
    </row>
    <row r="88" spans="1:3">
      <c r="A88" s="6"/>
    </row>
    <row r="89" spans="1:3">
      <c r="A89" s="84"/>
    </row>
    <row r="90" spans="1:3">
      <c r="B90" s="81"/>
    </row>
  </sheetData>
  <mergeCells count="2">
    <mergeCell ref="A1:B1"/>
    <mergeCell ref="H1:H7"/>
  </mergeCells>
  <phoneticPr fontId="2" type="noConversion"/>
  <hyperlinks>
    <hyperlink ref="E24:G25" location="'12'!A1" display="'12'!A1"/>
    <hyperlink ref="E31:G32" location="'14'!A1" display="'14'!A1"/>
    <hyperlink ref="A53:C54" location="'7'!A1" display="'7'!A1"/>
    <hyperlink ref="E27:G28" location="'9'!A1" display="'9'!A1"/>
    <hyperlink ref="E38:G39" location="'16'!A1" display="'16'!A1"/>
    <hyperlink ref="B45" location="'3'!A1" display="'3'!A1"/>
    <hyperlink ref="F18" location="'3'!A1" display="'3'!A1"/>
    <hyperlink ref="B4" location="Vorbemerkungen!A1" display="Vorbemerkungen"/>
    <hyperlink ref="E41:G43" location="'10'!A1" display="'10'!A1"/>
    <hyperlink ref="E46:G47" location="'11'!A1" display="'11'!A1"/>
    <hyperlink ref="F35" location="'9'!A1" display="'9'!A1"/>
    <hyperlink ref="F48" location="'9'!A1" display="'9'!A1"/>
    <hyperlink ref="F41:F42" location="'11'!A1" display="'11'!A1"/>
    <hyperlink ref="F43" location="'9'!A1" display="'9'!A1"/>
    <hyperlink ref="A7:C9" location="Grafik1!Druckbereich" display="Grafik1!Druckbereich"/>
    <hyperlink ref="A11:C12" location="Grafik2!Druckbereich" display="Grafik2!Druckbereich"/>
    <hyperlink ref="E7:G8" location="Grafik3!Druckbereich" display="Grafik3!Druckbereich"/>
    <hyperlink ref="A17:C18" location="'1'!A1" display="'1'!A1"/>
    <hyperlink ref="A37:C39" location="'3'!A1" display="'3'!A1"/>
    <hyperlink ref="A45:C47" location="'5'!A1" display="'5'!A1"/>
    <hyperlink ref="E27:G29" location="'13'!A1" display="'13'!A1"/>
    <hyperlink ref="E34:G36" location="'15'!A1" display="'15'!A1"/>
    <hyperlink ref="E41:G44" location="'17'!A1" display="'17'!A1"/>
    <hyperlink ref="E46:G49" location="'18'!A1" display="'18'!A1"/>
    <hyperlink ref="B4:C4" location="Vorbemerkungen!A1" display="Vorbemerkungen"/>
    <hyperlink ref="B41" location="'3'!A1" display="'3'!A1"/>
    <hyperlink ref="B40:B41" location="'5'!A1" display="'5'!A1"/>
    <hyperlink ref="F19" location="'1'!A1" display="'1'!A1"/>
    <hyperlink ref="G22" location="'9'!A1" display="'9'!A1"/>
    <hyperlink ref="A20:C22" location="'2'!A1" display="'2'!A1"/>
    <hyperlink ref="A24:C26" location="'3'!A1" display="'3'!A1"/>
    <hyperlink ref="A28:C30" location="'4'!A1" display="'4'!A1"/>
    <hyperlink ref="A32:C34" location="'5'!A1" display="'5'!A1"/>
    <hyperlink ref="A36:C38" location="'6'!A1" display="'6'!A1"/>
    <hyperlink ref="A40:C42" location="'7'!A1" display="'7'!A1"/>
    <hyperlink ref="A44:C46" location="'8'!A1" display="'8'!A1"/>
    <hyperlink ref="A48:C50" location="'9'!A1" display="'9'!A1"/>
    <hyperlink ref="E17:G19" location="'10'!A1" display="'10'!A1"/>
    <hyperlink ref="E21:G22" location="'11'!A1" display="'11'!A1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" width="17.77734375" customWidth="1"/>
    <col min="2" max="6" width="11.44140625" customWidth="1"/>
    <col min="7" max="7" width="20" customWidth="1"/>
    <col min="8" max="8" width="16.6640625" customWidth="1"/>
  </cols>
  <sheetData>
    <row r="1" spans="1:2">
      <c r="A1" s="102" t="s">
        <v>47</v>
      </c>
      <c r="B1" s="103"/>
    </row>
  </sheetData>
  <hyperlinks>
    <hyperlink ref="A1:B1" location="Inhalt!A1" display="Vorbemerkungen"/>
    <hyperlink ref="A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&amp;C&amp;8– &amp;P –</oddHeader>
    <oddFooter>&amp;C&amp;7© Amt für Statistik Berlin-Brandenburg — SB P I 2 - j / 14 –  Berlin</oddFooter>
  </headerFooter>
  <rowBreaks count="2" manualBreakCount="2">
    <brk id="60" max="16383" man="1"/>
    <brk id="120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15240</xdr:rowOff>
              </from>
              <to>
                <xdr:col>6</xdr:col>
                <xdr:colOff>1333500</xdr:colOff>
                <xdr:row>57</xdr:row>
                <xdr:rowOff>160020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autoPict="0" r:id="rId7">
            <anchor moveWithCells="1">
              <from>
                <xdr:col>0</xdr:col>
                <xdr:colOff>0</xdr:colOff>
                <xdr:row>60</xdr:row>
                <xdr:rowOff>106680</xdr:rowOff>
              </from>
              <to>
                <xdr:col>6</xdr:col>
                <xdr:colOff>1341120</xdr:colOff>
                <xdr:row>115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  <mc:AlternateContent xmlns:mc="http://schemas.openxmlformats.org/markup-compatibility/2006">
      <mc:Choice Requires="x14">
        <oleObject progId="Word.Document.8" shapeId="111619" r:id="rId8">
          <objectPr defaultSize="0" autoPict="0" r:id="rId9">
            <anchor moveWithCells="1">
              <from>
                <xdr:col>0</xdr:col>
                <xdr:colOff>0</xdr:colOff>
                <xdr:row>120</xdr:row>
                <xdr:rowOff>45720</xdr:rowOff>
              </from>
              <to>
                <xdr:col>6</xdr:col>
                <xdr:colOff>1333500</xdr:colOff>
                <xdr:row>165</xdr:row>
                <xdr:rowOff>22860</xdr:rowOff>
              </to>
            </anchor>
          </objectPr>
        </oleObject>
      </mc:Choice>
      <mc:Fallback>
        <oleObject progId="Word.Document.8" shapeId="111619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9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.88671875" style="105" customWidth="1"/>
    <col min="2" max="2" width="7.88671875" style="105" customWidth="1"/>
    <col min="3" max="3" width="7.21875" style="105" customWidth="1"/>
    <col min="4" max="4" width="6.88671875" style="105" customWidth="1"/>
    <col min="5" max="6" width="8.109375" style="105" customWidth="1"/>
    <col min="7" max="8" width="7.21875" style="105" customWidth="1"/>
    <col min="9" max="9" width="8.88671875" style="105" customWidth="1"/>
    <col min="10" max="10" width="10.88671875" style="105" customWidth="1"/>
    <col min="11" max="11" width="9.109375" style="105" customWidth="1"/>
    <col min="12" max="16384" width="11.5546875" style="105"/>
  </cols>
  <sheetData>
    <row r="1" spans="1:15" ht="12" customHeight="1">
      <c r="A1" s="177" t="s">
        <v>137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5" ht="12" customHeight="1">
      <c r="F2" s="106"/>
      <c r="G2" s="107"/>
    </row>
    <row r="3" spans="1:15" s="109" customFormat="1" ht="12" customHeight="1">
      <c r="A3" s="178" t="s">
        <v>0</v>
      </c>
      <c r="B3" s="180" t="s">
        <v>86</v>
      </c>
      <c r="C3" s="180" t="s">
        <v>7</v>
      </c>
      <c r="D3" s="183" t="s">
        <v>8</v>
      </c>
      <c r="E3" s="184"/>
      <c r="F3" s="184"/>
      <c r="G3" s="185"/>
      <c r="H3" s="183" t="s">
        <v>9</v>
      </c>
      <c r="I3" s="184"/>
      <c r="J3" s="184"/>
      <c r="K3" s="184"/>
    </row>
    <row r="4" spans="1:15" s="109" customFormat="1" ht="84.6" customHeight="1">
      <c r="A4" s="179"/>
      <c r="B4" s="181"/>
      <c r="C4" s="182"/>
      <c r="D4" s="123" t="s">
        <v>10</v>
      </c>
      <c r="E4" s="123" t="s">
        <v>138</v>
      </c>
      <c r="F4" s="123" t="s">
        <v>139</v>
      </c>
      <c r="G4" s="123" t="s">
        <v>3</v>
      </c>
      <c r="H4" s="123" t="s">
        <v>10</v>
      </c>
      <c r="I4" s="123" t="s">
        <v>162</v>
      </c>
      <c r="J4" s="123" t="s">
        <v>140</v>
      </c>
      <c r="K4" s="124" t="s">
        <v>141</v>
      </c>
    </row>
    <row r="5" spans="1:15" s="109" customFormat="1" ht="12" customHeight="1"/>
    <row r="6" spans="1:15" s="109" customFormat="1" ht="13.5" customHeight="1">
      <c r="B6" s="176" t="s">
        <v>1</v>
      </c>
      <c r="C6" s="176"/>
      <c r="D6" s="176"/>
      <c r="E6" s="176"/>
      <c r="F6" s="176"/>
      <c r="G6" s="176"/>
      <c r="H6" s="176"/>
      <c r="I6" s="176"/>
      <c r="J6" s="176"/>
      <c r="K6" s="176"/>
    </row>
    <row r="7" spans="1:15" s="109" customFormat="1" ht="13.5" customHeight="1">
      <c r="A7" s="117">
        <v>2000</v>
      </c>
      <c r="B7" s="113">
        <v>47061.362000000001</v>
      </c>
      <c r="C7" s="113">
        <v>15.715</v>
      </c>
      <c r="D7" s="113">
        <v>10460.290999999999</v>
      </c>
      <c r="E7" s="113">
        <v>7196.67</v>
      </c>
      <c r="F7" s="113">
        <v>5772.3249999999998</v>
      </c>
      <c r="G7" s="113">
        <v>3263.6210000000001</v>
      </c>
      <c r="H7" s="113">
        <v>36585.356</v>
      </c>
      <c r="I7" s="113">
        <v>9492.0190000000002</v>
      </c>
      <c r="J7" s="113">
        <v>9145.2250000000004</v>
      </c>
      <c r="K7" s="113">
        <v>17948.112000000001</v>
      </c>
      <c r="L7" s="125"/>
      <c r="M7" s="125"/>
      <c r="N7" s="125"/>
      <c r="O7" s="125"/>
    </row>
    <row r="8" spans="1:15" s="109" customFormat="1" ht="13.5" customHeight="1">
      <c r="A8" s="117">
        <v>2001</v>
      </c>
      <c r="B8" s="113">
        <v>46973.409</v>
      </c>
      <c r="C8" s="113">
        <v>15.183</v>
      </c>
      <c r="D8" s="113">
        <v>9881.5630000000001</v>
      </c>
      <c r="E8" s="113">
        <v>7055.4049999999997</v>
      </c>
      <c r="F8" s="113">
        <v>5759.5950000000003</v>
      </c>
      <c r="G8" s="113">
        <v>2826.1579999999999</v>
      </c>
      <c r="H8" s="113">
        <v>37076.663</v>
      </c>
      <c r="I8" s="113">
        <v>9756.23</v>
      </c>
      <c r="J8" s="113">
        <v>9196.61</v>
      </c>
      <c r="K8" s="113">
        <v>18123.823</v>
      </c>
      <c r="L8" s="125"/>
      <c r="M8" s="125"/>
      <c r="N8" s="125"/>
      <c r="O8" s="125"/>
    </row>
    <row r="9" spans="1:15" s="109" customFormat="1" ht="13.5" customHeight="1">
      <c r="A9" s="117">
        <v>2002</v>
      </c>
      <c r="B9" s="113">
        <v>46553.71</v>
      </c>
      <c r="C9" s="113">
        <v>14.657</v>
      </c>
      <c r="D9" s="113">
        <v>9277.9490000000005</v>
      </c>
      <c r="E9" s="113">
        <v>6774.7640000000001</v>
      </c>
      <c r="F9" s="113">
        <v>5463.701</v>
      </c>
      <c r="G9" s="113">
        <v>2503.1849999999999</v>
      </c>
      <c r="H9" s="113">
        <v>37261.103999999999</v>
      </c>
      <c r="I9" s="113">
        <v>9627.4359999999997</v>
      </c>
      <c r="J9" s="113">
        <v>9078.32</v>
      </c>
      <c r="K9" s="113">
        <v>18555.348000000002</v>
      </c>
      <c r="L9" s="125"/>
      <c r="M9" s="125"/>
      <c r="N9" s="125"/>
      <c r="O9" s="125"/>
    </row>
    <row r="10" spans="1:15" s="109" customFormat="1" ht="13.5" customHeight="1">
      <c r="A10" s="117">
        <v>2003</v>
      </c>
      <c r="B10" s="113">
        <v>45896.512999999999</v>
      </c>
      <c r="C10" s="113">
        <v>13.863</v>
      </c>
      <c r="D10" s="113">
        <v>8834.7790000000005</v>
      </c>
      <c r="E10" s="113">
        <v>6535.14</v>
      </c>
      <c r="F10" s="113">
        <v>5306.7430000000004</v>
      </c>
      <c r="G10" s="113">
        <v>2299.6390000000001</v>
      </c>
      <c r="H10" s="113">
        <v>37047.870999999999</v>
      </c>
      <c r="I10" s="113">
        <v>9589.2099999999991</v>
      </c>
      <c r="J10" s="113">
        <v>9158.4490000000005</v>
      </c>
      <c r="K10" s="113">
        <v>18300.212</v>
      </c>
      <c r="L10" s="125"/>
      <c r="M10" s="125"/>
      <c r="N10" s="125"/>
      <c r="O10" s="125"/>
    </row>
    <row r="11" spans="1:15" s="109" customFormat="1" ht="13.5" customHeight="1">
      <c r="A11" s="117">
        <v>2004</v>
      </c>
      <c r="B11" s="113">
        <v>45792.976999999999</v>
      </c>
      <c r="C11" s="113">
        <v>13.641</v>
      </c>
      <c r="D11" s="113">
        <v>8596.75</v>
      </c>
      <c r="E11" s="113">
        <v>6453.6779999999999</v>
      </c>
      <c r="F11" s="113">
        <v>5253.4750000000004</v>
      </c>
      <c r="G11" s="113">
        <v>2143.0720000000001</v>
      </c>
      <c r="H11" s="113">
        <v>37182.586000000003</v>
      </c>
      <c r="I11" s="113">
        <v>9753.5139999999992</v>
      </c>
      <c r="J11" s="113">
        <v>9219.3850000000002</v>
      </c>
      <c r="K11" s="113">
        <v>18209.687000000002</v>
      </c>
      <c r="L11" s="125"/>
      <c r="M11" s="125"/>
      <c r="N11" s="125"/>
      <c r="O11" s="125"/>
    </row>
    <row r="12" spans="1:15" s="109" customFormat="1" ht="13.5" customHeight="1">
      <c r="A12" s="117">
        <v>2005</v>
      </c>
      <c r="B12" s="113">
        <v>45408.402999999998</v>
      </c>
      <c r="C12" s="113">
        <v>12.271000000000001</v>
      </c>
      <c r="D12" s="113">
        <v>8252.9159999999993</v>
      </c>
      <c r="E12" s="113">
        <v>6297.9859999999999</v>
      </c>
      <c r="F12" s="113">
        <v>5106.616</v>
      </c>
      <c r="G12" s="113">
        <v>1954.93</v>
      </c>
      <c r="H12" s="113">
        <v>37143.216</v>
      </c>
      <c r="I12" s="113">
        <v>9907.4050000000007</v>
      </c>
      <c r="J12" s="113">
        <v>9040.723</v>
      </c>
      <c r="K12" s="113">
        <v>18195.088</v>
      </c>
      <c r="L12" s="125"/>
      <c r="M12" s="125"/>
      <c r="N12" s="125"/>
      <c r="O12" s="125"/>
    </row>
    <row r="13" spans="1:15" s="109" customFormat="1" ht="13.5" customHeight="1">
      <c r="A13" s="117">
        <v>2006</v>
      </c>
      <c r="B13" s="113">
        <v>45882.682999999997</v>
      </c>
      <c r="C13" s="113">
        <v>11.36</v>
      </c>
      <c r="D13" s="113">
        <v>8266.0079999999998</v>
      </c>
      <c r="E13" s="113">
        <v>6358.0360000000001</v>
      </c>
      <c r="F13" s="113">
        <v>5221.1260000000002</v>
      </c>
      <c r="G13" s="113">
        <v>1907.972</v>
      </c>
      <c r="H13" s="113">
        <v>37605.315000000002</v>
      </c>
      <c r="I13" s="113">
        <v>10230.126</v>
      </c>
      <c r="J13" s="113">
        <v>9087.17</v>
      </c>
      <c r="K13" s="113">
        <v>18288.019</v>
      </c>
      <c r="L13" s="125"/>
      <c r="M13" s="125"/>
      <c r="N13" s="125"/>
      <c r="O13" s="125"/>
    </row>
    <row r="14" spans="1:15" s="109" customFormat="1" ht="13.5" customHeight="1">
      <c r="A14" s="117">
        <v>2007</v>
      </c>
      <c r="B14" s="113">
        <v>47020.991000000002</v>
      </c>
      <c r="C14" s="113">
        <v>11.885</v>
      </c>
      <c r="D14" s="113">
        <v>8337.0820000000003</v>
      </c>
      <c r="E14" s="113">
        <v>6365.4920000000002</v>
      </c>
      <c r="F14" s="113">
        <v>5204.5940000000001</v>
      </c>
      <c r="G14" s="113">
        <v>1971.59</v>
      </c>
      <c r="H14" s="113">
        <v>38672.023999999998</v>
      </c>
      <c r="I14" s="113">
        <v>10675.275</v>
      </c>
      <c r="J14" s="113">
        <v>9427.0949999999993</v>
      </c>
      <c r="K14" s="113">
        <v>18569.653999999999</v>
      </c>
      <c r="L14" s="125"/>
      <c r="M14" s="125"/>
      <c r="N14" s="125"/>
      <c r="O14" s="125"/>
    </row>
    <row r="15" spans="1:15" s="109" customFormat="1" ht="13.5" customHeight="1">
      <c r="A15" s="117">
        <v>2008</v>
      </c>
      <c r="B15" s="113">
        <v>48768.124000000003</v>
      </c>
      <c r="C15" s="113">
        <v>11.773</v>
      </c>
      <c r="D15" s="113">
        <v>8450.7659999999996</v>
      </c>
      <c r="E15" s="113">
        <v>6444.7820000000002</v>
      </c>
      <c r="F15" s="113">
        <v>5361.8590000000004</v>
      </c>
      <c r="G15" s="113">
        <v>2005.9839999999999</v>
      </c>
      <c r="H15" s="113">
        <v>40305.584999999999</v>
      </c>
      <c r="I15" s="113">
        <v>11155.191000000001</v>
      </c>
      <c r="J15" s="113">
        <v>9941.2250000000004</v>
      </c>
      <c r="K15" s="113">
        <v>19209.169000000002</v>
      </c>
      <c r="L15" s="125"/>
      <c r="M15" s="125"/>
      <c r="N15" s="125"/>
      <c r="O15" s="125"/>
    </row>
    <row r="16" spans="1:15" s="109" customFormat="1" ht="13.5" customHeight="1">
      <c r="A16" s="117">
        <v>2009</v>
      </c>
      <c r="B16" s="113">
        <v>49926.805</v>
      </c>
      <c r="C16" s="113">
        <v>10.07</v>
      </c>
      <c r="D16" s="113">
        <v>8523.3150000000005</v>
      </c>
      <c r="E16" s="113">
        <v>6451.9030000000002</v>
      </c>
      <c r="F16" s="113">
        <v>5363.9750000000004</v>
      </c>
      <c r="G16" s="113">
        <v>2071.4119999999998</v>
      </c>
      <c r="H16" s="113">
        <v>41393.42</v>
      </c>
      <c r="I16" s="113">
        <v>11231.958000000001</v>
      </c>
      <c r="J16" s="113">
        <v>10074.834999999999</v>
      </c>
      <c r="K16" s="113">
        <v>20086.627</v>
      </c>
      <c r="L16" s="125"/>
      <c r="M16" s="125"/>
      <c r="N16" s="125"/>
      <c r="O16" s="125"/>
    </row>
    <row r="17" spans="1:15" s="109" customFormat="1" ht="13.5" customHeight="1">
      <c r="A17" s="117">
        <v>2010</v>
      </c>
      <c r="B17" s="113">
        <v>51710.337</v>
      </c>
      <c r="C17" s="113">
        <v>9.8680000000000003</v>
      </c>
      <c r="D17" s="113">
        <v>8827.1489999999994</v>
      </c>
      <c r="E17" s="113">
        <v>6669.96</v>
      </c>
      <c r="F17" s="113">
        <v>5566.4369999999999</v>
      </c>
      <c r="G17" s="113">
        <v>2157.1889999999999</v>
      </c>
      <c r="H17" s="113">
        <v>42873.32</v>
      </c>
      <c r="I17" s="113">
        <v>11561.558999999999</v>
      </c>
      <c r="J17" s="113">
        <v>10248.605</v>
      </c>
      <c r="K17" s="113">
        <v>21063.155999999999</v>
      </c>
      <c r="L17" s="125"/>
      <c r="M17" s="125"/>
      <c r="N17" s="125"/>
      <c r="O17" s="125"/>
    </row>
    <row r="18" spans="1:15" s="109" customFormat="1" ht="13.5" customHeight="1">
      <c r="A18" s="117">
        <v>2011</v>
      </c>
      <c r="B18" s="113">
        <v>53946.932999999997</v>
      </c>
      <c r="C18" s="113">
        <v>10.164</v>
      </c>
      <c r="D18" s="113">
        <v>9273.2360000000008</v>
      </c>
      <c r="E18" s="113">
        <v>6946.527</v>
      </c>
      <c r="F18" s="113">
        <v>5891.2910000000002</v>
      </c>
      <c r="G18" s="113">
        <v>2326.7089999999998</v>
      </c>
      <c r="H18" s="113">
        <v>44663.533000000003</v>
      </c>
      <c r="I18" s="113">
        <v>12140.815000000001</v>
      </c>
      <c r="J18" s="113">
        <v>10805.374</v>
      </c>
      <c r="K18" s="113">
        <v>21717.344000000001</v>
      </c>
      <c r="L18" s="125"/>
      <c r="M18" s="125"/>
      <c r="N18" s="125"/>
      <c r="O18" s="125"/>
    </row>
    <row r="19" spans="1:15" s="109" customFormat="1" ht="13.5" customHeight="1">
      <c r="A19" s="117">
        <v>2012</v>
      </c>
      <c r="B19" s="113">
        <v>56059.571000000004</v>
      </c>
      <c r="C19" s="113">
        <v>10.372999999999999</v>
      </c>
      <c r="D19" s="113">
        <v>9257.4210000000003</v>
      </c>
      <c r="E19" s="113">
        <v>6999.56</v>
      </c>
      <c r="F19" s="113">
        <v>5894.5469999999996</v>
      </c>
      <c r="G19" s="113">
        <v>2257.8609999999999</v>
      </c>
      <c r="H19" s="113">
        <v>46791.777000000002</v>
      </c>
      <c r="I19" s="113">
        <v>13023.138999999999</v>
      </c>
      <c r="J19" s="113">
        <v>11257.358</v>
      </c>
      <c r="K19" s="113">
        <v>22511.279999999999</v>
      </c>
      <c r="L19" s="125"/>
      <c r="M19" s="125"/>
      <c r="N19" s="125"/>
      <c r="O19" s="125"/>
    </row>
    <row r="20" spans="1:15" s="109" customFormat="1" ht="13.5" customHeight="1">
      <c r="A20" s="117">
        <v>2013</v>
      </c>
      <c r="B20" s="113">
        <v>58172.404000000002</v>
      </c>
      <c r="C20" s="113">
        <v>10.721</v>
      </c>
      <c r="D20" s="113">
        <v>9353.0020000000004</v>
      </c>
      <c r="E20" s="113">
        <v>7134.7359999999999</v>
      </c>
      <c r="F20" s="113">
        <v>6061.7240000000002</v>
      </c>
      <c r="G20" s="113">
        <v>2218.2660000000001</v>
      </c>
      <c r="H20" s="113">
        <v>48808.680999999997</v>
      </c>
      <c r="I20" s="113">
        <v>13771.447</v>
      </c>
      <c r="J20" s="113">
        <v>11487.384</v>
      </c>
      <c r="K20" s="113">
        <v>23549.85</v>
      </c>
      <c r="L20" s="125"/>
      <c r="M20" s="125"/>
      <c r="N20" s="125"/>
      <c r="O20" s="125"/>
    </row>
    <row r="21" spans="1:15" s="109" customFormat="1" ht="13.5" customHeight="1">
      <c r="A21" s="117">
        <v>2014</v>
      </c>
      <c r="B21" s="113">
        <v>60773.578000000001</v>
      </c>
      <c r="C21" s="113">
        <v>10.27</v>
      </c>
      <c r="D21" s="113">
        <v>9585.4889999999996</v>
      </c>
      <c r="E21" s="113">
        <v>7337.2550000000001</v>
      </c>
      <c r="F21" s="113">
        <v>6245.2650000000003</v>
      </c>
      <c r="G21" s="113">
        <v>2248.2339999999999</v>
      </c>
      <c r="H21" s="113">
        <v>51177.819000000003</v>
      </c>
      <c r="I21" s="113">
        <v>14678.162</v>
      </c>
      <c r="J21" s="113">
        <v>11892.128000000001</v>
      </c>
      <c r="K21" s="113">
        <v>24607.528999999999</v>
      </c>
      <c r="L21" s="125"/>
      <c r="M21" s="125"/>
      <c r="N21" s="125"/>
      <c r="O21" s="125"/>
    </row>
    <row r="22" spans="1:15" s="109" customFormat="1" ht="13.5" customHeight="1"/>
    <row r="23" spans="1:15" s="109" customFormat="1" ht="13.5" customHeight="1">
      <c r="B23" s="176" t="s">
        <v>143</v>
      </c>
      <c r="C23" s="176"/>
      <c r="D23" s="176"/>
      <c r="E23" s="176"/>
      <c r="F23" s="176"/>
      <c r="G23" s="176"/>
      <c r="H23" s="176"/>
      <c r="I23" s="176"/>
      <c r="J23" s="176"/>
      <c r="K23" s="176"/>
    </row>
    <row r="24" spans="1:15" s="109" customFormat="1" ht="13.5" customHeight="1">
      <c r="A24" s="117">
        <v>2001</v>
      </c>
      <c r="B24" s="110">
        <f>ROUND(B8/B7*100-100,5)</f>
        <v>-0.18689</v>
      </c>
      <c r="C24" s="110">
        <f>ROUND(C8/C7*100-100,5)</f>
        <v>-3.3853</v>
      </c>
      <c r="D24" s="110">
        <f>ROUND(D8/D7*100-100,5)</f>
        <v>-5.5326199999999996</v>
      </c>
      <c r="E24" s="110">
        <f>ROUND(E8/E7*100-100,5)</f>
        <v>-1.96292</v>
      </c>
      <c r="F24" s="110">
        <f>ROUND(F8/F7*100-100,5)</f>
        <v>-0.22054000000000001</v>
      </c>
      <c r="G24" s="110">
        <f t="shared" ref="G24:K31" si="0">ROUND(G8/G7*100-100,5)</f>
        <v>-13.40422</v>
      </c>
      <c r="H24" s="110">
        <f t="shared" si="0"/>
        <v>1.34291</v>
      </c>
      <c r="I24" s="110">
        <f>ROUND(I8/I7*100-100,5)</f>
        <v>2.7835100000000002</v>
      </c>
      <c r="J24" s="110">
        <f>ROUND(J8/J7*100-100,5)</f>
        <v>0.56188000000000005</v>
      </c>
      <c r="K24" s="110">
        <f>ROUND(K8/K7*100-100,5)</f>
        <v>0.97899000000000003</v>
      </c>
    </row>
    <row r="25" spans="1:15" s="109" customFormat="1" ht="13.5" customHeight="1">
      <c r="A25" s="117">
        <v>2002</v>
      </c>
      <c r="B25" s="110">
        <f t="shared" ref="B25:E37" si="1">ROUND(B9/B8*100-100,5)</f>
        <v>-0.89348000000000005</v>
      </c>
      <c r="C25" s="110">
        <f t="shared" si="1"/>
        <v>-3.4643999999999999</v>
      </c>
      <c r="D25" s="110">
        <f t="shared" si="1"/>
        <v>-6.1084899999999998</v>
      </c>
      <c r="E25" s="110">
        <f t="shared" ref="E25:F31" si="2">ROUND(E9/E8*100-100,5)</f>
        <v>-3.9776699999999998</v>
      </c>
      <c r="F25" s="110">
        <f t="shared" si="2"/>
        <v>-5.13741</v>
      </c>
      <c r="G25" s="110">
        <f t="shared" si="0"/>
        <v>-11.427989999999999</v>
      </c>
      <c r="H25" s="110">
        <f t="shared" si="0"/>
        <v>0.49746000000000001</v>
      </c>
      <c r="I25" s="110">
        <f t="shared" si="0"/>
        <v>-1.32012</v>
      </c>
      <c r="J25" s="110">
        <f t="shared" si="0"/>
        <v>-1.28623</v>
      </c>
      <c r="K25" s="110">
        <f t="shared" si="0"/>
        <v>2.3809800000000001</v>
      </c>
    </row>
    <row r="26" spans="1:15" s="109" customFormat="1" ht="13.5" customHeight="1">
      <c r="A26" s="117">
        <v>2003</v>
      </c>
      <c r="B26" s="110">
        <f t="shared" si="1"/>
        <v>-1.4117</v>
      </c>
      <c r="C26" s="110">
        <f t="shared" si="1"/>
        <v>-5.4172099999999999</v>
      </c>
      <c r="D26" s="110">
        <f t="shared" si="1"/>
        <v>-4.7765899999999997</v>
      </c>
      <c r="E26" s="110">
        <f t="shared" si="2"/>
        <v>-3.53701</v>
      </c>
      <c r="F26" s="110">
        <f t="shared" si="2"/>
        <v>-2.8727399999999998</v>
      </c>
      <c r="G26" s="110">
        <f t="shared" si="0"/>
        <v>-8.1314799999999998</v>
      </c>
      <c r="H26" s="110">
        <f t="shared" si="0"/>
        <v>-0.57226999999999995</v>
      </c>
      <c r="I26" s="110">
        <f t="shared" si="0"/>
        <v>-0.39705000000000001</v>
      </c>
      <c r="J26" s="110">
        <f t="shared" si="0"/>
        <v>0.88263999999999998</v>
      </c>
      <c r="K26" s="110">
        <f t="shared" si="0"/>
        <v>-1.375</v>
      </c>
    </row>
    <row r="27" spans="1:15" s="109" customFormat="1" ht="13.5" customHeight="1">
      <c r="A27" s="117">
        <v>2004</v>
      </c>
      <c r="B27" s="110">
        <f t="shared" si="1"/>
        <v>-0.22559000000000001</v>
      </c>
      <c r="C27" s="110">
        <f t="shared" si="1"/>
        <v>-1.60138</v>
      </c>
      <c r="D27" s="110">
        <f t="shared" si="1"/>
        <v>-2.6942300000000001</v>
      </c>
      <c r="E27" s="110">
        <f t="shared" si="2"/>
        <v>-1.2465200000000001</v>
      </c>
      <c r="F27" s="110">
        <f t="shared" si="2"/>
        <v>-1.0037799999999999</v>
      </c>
      <c r="G27" s="110">
        <f t="shared" si="0"/>
        <v>-6.8083299999999998</v>
      </c>
      <c r="H27" s="110">
        <f t="shared" si="0"/>
        <v>0.36362</v>
      </c>
      <c r="I27" s="110">
        <f t="shared" si="0"/>
        <v>1.71343</v>
      </c>
      <c r="J27" s="110">
        <f t="shared" si="0"/>
        <v>0.66535</v>
      </c>
      <c r="K27" s="110">
        <f t="shared" si="0"/>
        <v>-0.49467</v>
      </c>
    </row>
    <row r="28" spans="1:15" s="109" customFormat="1" ht="13.5" customHeight="1">
      <c r="A28" s="117">
        <v>2005</v>
      </c>
      <c r="B28" s="110">
        <f t="shared" si="1"/>
        <v>-0.83980999999999995</v>
      </c>
      <c r="C28" s="110">
        <f t="shared" si="1"/>
        <v>-10.04325</v>
      </c>
      <c r="D28" s="110">
        <f t="shared" si="1"/>
        <v>-3.9995799999999999</v>
      </c>
      <c r="E28" s="110">
        <f t="shared" si="2"/>
        <v>-2.4124500000000002</v>
      </c>
      <c r="F28" s="110">
        <f t="shared" si="2"/>
        <v>-2.7954599999999998</v>
      </c>
      <c r="G28" s="110">
        <f t="shared" si="0"/>
        <v>-8.7790800000000004</v>
      </c>
      <c r="H28" s="110">
        <f t="shared" si="0"/>
        <v>-0.10588</v>
      </c>
      <c r="I28" s="110">
        <f t="shared" si="0"/>
        <v>1.5778000000000001</v>
      </c>
      <c r="J28" s="110">
        <f t="shared" si="0"/>
        <v>-1.9378899999999999</v>
      </c>
      <c r="K28" s="110">
        <f t="shared" si="0"/>
        <v>-8.0170000000000005E-2</v>
      </c>
    </row>
    <row r="29" spans="1:15" s="109" customFormat="1" ht="13.5" customHeight="1">
      <c r="A29" s="117">
        <v>2006</v>
      </c>
      <c r="B29" s="110">
        <f t="shared" si="1"/>
        <v>1.0444800000000001</v>
      </c>
      <c r="C29" s="110">
        <f t="shared" si="1"/>
        <v>-7.42401</v>
      </c>
      <c r="D29" s="110">
        <f t="shared" si="1"/>
        <v>0.15862999999999999</v>
      </c>
      <c r="E29" s="110">
        <f t="shared" si="2"/>
        <v>0.95347999999999999</v>
      </c>
      <c r="F29" s="110">
        <f t="shared" si="2"/>
        <v>2.2423899999999999</v>
      </c>
      <c r="G29" s="110">
        <f t="shared" si="0"/>
        <v>-2.4020299999999999</v>
      </c>
      <c r="H29" s="110">
        <f t="shared" si="0"/>
        <v>1.2441</v>
      </c>
      <c r="I29" s="110">
        <f t="shared" si="0"/>
        <v>3.2573699999999999</v>
      </c>
      <c r="J29" s="110">
        <f t="shared" si="0"/>
        <v>0.51375000000000004</v>
      </c>
      <c r="K29" s="110">
        <f t="shared" si="0"/>
        <v>0.51075000000000004</v>
      </c>
    </row>
    <row r="30" spans="1:15" s="109" customFormat="1" ht="13.5" customHeight="1">
      <c r="A30" s="117">
        <v>2007</v>
      </c>
      <c r="B30" s="110">
        <f t="shared" si="1"/>
        <v>2.4809100000000002</v>
      </c>
      <c r="C30" s="110">
        <f t="shared" si="1"/>
        <v>4.62148</v>
      </c>
      <c r="D30" s="110">
        <f t="shared" si="1"/>
        <v>0.85982999999999998</v>
      </c>
      <c r="E30" s="110">
        <f t="shared" si="2"/>
        <v>0.11727</v>
      </c>
      <c r="F30" s="110">
        <f t="shared" si="2"/>
        <v>-0.31663999999999998</v>
      </c>
      <c r="G30" s="110">
        <f t="shared" si="0"/>
        <v>3.33433</v>
      </c>
      <c r="H30" s="110">
        <f t="shared" si="0"/>
        <v>2.8365900000000002</v>
      </c>
      <c r="I30" s="110">
        <f t="shared" si="0"/>
        <v>4.3513500000000001</v>
      </c>
      <c r="J30" s="110">
        <f t="shared" si="0"/>
        <v>3.74071</v>
      </c>
      <c r="K30" s="110">
        <f t="shared" si="0"/>
        <v>1.54</v>
      </c>
    </row>
    <row r="31" spans="1:15" s="109" customFormat="1" ht="13.5" customHeight="1">
      <c r="A31" s="117">
        <v>2008</v>
      </c>
      <c r="B31" s="110">
        <f t="shared" si="1"/>
        <v>3.7156400000000001</v>
      </c>
      <c r="C31" s="110">
        <f t="shared" si="1"/>
        <v>-0.94235999999999998</v>
      </c>
      <c r="D31" s="110">
        <f t="shared" si="1"/>
        <v>1.3635900000000001</v>
      </c>
      <c r="E31" s="110">
        <f t="shared" si="2"/>
        <v>1.2456199999999999</v>
      </c>
      <c r="F31" s="110">
        <f t="shared" si="2"/>
        <v>3.0216599999999998</v>
      </c>
      <c r="G31" s="110">
        <f t="shared" si="0"/>
        <v>1.74448</v>
      </c>
      <c r="H31" s="110">
        <f t="shared" si="0"/>
        <v>4.2241400000000002</v>
      </c>
      <c r="I31" s="110">
        <f t="shared" si="0"/>
        <v>4.4955800000000004</v>
      </c>
      <c r="J31" s="110">
        <f t="shared" si="0"/>
        <v>5.4537500000000003</v>
      </c>
      <c r="K31" s="110">
        <f t="shared" si="0"/>
        <v>3.44387</v>
      </c>
    </row>
    <row r="32" spans="1:15" s="109" customFormat="1" ht="13.5" customHeight="1">
      <c r="A32" s="117">
        <v>2009</v>
      </c>
      <c r="B32" s="110">
        <f t="shared" si="1"/>
        <v>2.3759000000000001</v>
      </c>
      <c r="C32" s="110">
        <f t="shared" si="1"/>
        <v>-14.465299999999999</v>
      </c>
      <c r="D32" s="110">
        <f t="shared" si="1"/>
        <v>0.85848999999999998</v>
      </c>
      <c r="E32" s="110">
        <f t="shared" si="1"/>
        <v>0.11049</v>
      </c>
      <c r="F32" s="110">
        <f t="shared" ref="F32:K37" si="3">ROUND(F16/F15*100-100,5)</f>
        <v>3.9460000000000002E-2</v>
      </c>
      <c r="G32" s="110">
        <f t="shared" si="3"/>
        <v>3.2616399999999999</v>
      </c>
      <c r="H32" s="110">
        <f t="shared" si="3"/>
        <v>2.6989700000000001</v>
      </c>
      <c r="I32" s="110">
        <f t="shared" si="3"/>
        <v>0.68816999999999995</v>
      </c>
      <c r="J32" s="110">
        <f t="shared" si="3"/>
        <v>1.3440000000000001</v>
      </c>
      <c r="K32" s="110">
        <f t="shared" si="3"/>
        <v>4.5679100000000004</v>
      </c>
    </row>
    <row r="33" spans="1:11" s="109" customFormat="1" ht="13.5" customHeight="1">
      <c r="A33" s="117">
        <v>2010</v>
      </c>
      <c r="B33" s="110">
        <f t="shared" si="1"/>
        <v>3.5722900000000002</v>
      </c>
      <c r="C33" s="110">
        <f t="shared" si="1"/>
        <v>-2.00596</v>
      </c>
      <c r="D33" s="110">
        <f t="shared" si="1"/>
        <v>3.56474</v>
      </c>
      <c r="E33" s="110">
        <f t="shared" si="1"/>
        <v>3.3797299999999999</v>
      </c>
      <c r="F33" s="110">
        <f t="shared" si="3"/>
        <v>3.7744800000000001</v>
      </c>
      <c r="G33" s="110">
        <f t="shared" si="3"/>
        <v>4.1409900000000004</v>
      </c>
      <c r="H33" s="110">
        <f t="shared" si="3"/>
        <v>3.5752100000000002</v>
      </c>
      <c r="I33" s="110">
        <f t="shared" si="3"/>
        <v>2.9344899999999998</v>
      </c>
      <c r="J33" s="110">
        <f t="shared" si="3"/>
        <v>1.72479</v>
      </c>
      <c r="K33" s="110">
        <f t="shared" si="3"/>
        <v>4.8615899999999996</v>
      </c>
    </row>
    <row r="34" spans="1:11" s="109" customFormat="1" ht="13.5" customHeight="1">
      <c r="A34" s="117">
        <v>2011</v>
      </c>
      <c r="B34" s="110">
        <f t="shared" si="1"/>
        <v>4.32524</v>
      </c>
      <c r="C34" s="110">
        <f t="shared" si="1"/>
        <v>2.99959</v>
      </c>
      <c r="D34" s="110">
        <f t="shared" si="1"/>
        <v>5.0535800000000002</v>
      </c>
      <c r="E34" s="110">
        <f t="shared" si="1"/>
        <v>4.1464600000000003</v>
      </c>
      <c r="F34" s="110">
        <f t="shared" si="3"/>
        <v>5.8359399999999999</v>
      </c>
      <c r="G34" s="110">
        <f t="shared" si="3"/>
        <v>7.8583699999999999</v>
      </c>
      <c r="H34" s="110">
        <f t="shared" si="3"/>
        <v>4.1755899999999997</v>
      </c>
      <c r="I34" s="110">
        <f t="shared" si="3"/>
        <v>5.0101899999999997</v>
      </c>
      <c r="J34" s="110">
        <f t="shared" si="3"/>
        <v>5.4326299999999996</v>
      </c>
      <c r="K34" s="110">
        <f t="shared" si="3"/>
        <v>3.1058400000000002</v>
      </c>
    </row>
    <row r="35" spans="1:11" s="109" customFormat="1" ht="13.5" customHeight="1">
      <c r="A35" s="117">
        <v>2012</v>
      </c>
      <c r="B35" s="110">
        <f t="shared" si="1"/>
        <v>3.91614</v>
      </c>
      <c r="C35" s="110">
        <f t="shared" si="1"/>
        <v>2.0562800000000001</v>
      </c>
      <c r="D35" s="110">
        <f t="shared" si="1"/>
        <v>-0.17054</v>
      </c>
      <c r="E35" s="110">
        <f t="shared" si="1"/>
        <v>0.76344999999999996</v>
      </c>
      <c r="F35" s="110">
        <f t="shared" si="3"/>
        <v>5.527E-2</v>
      </c>
      <c r="G35" s="110">
        <f t="shared" si="3"/>
        <v>-2.9590299999999998</v>
      </c>
      <c r="H35" s="110">
        <f t="shared" si="3"/>
        <v>4.7650600000000001</v>
      </c>
      <c r="I35" s="110">
        <f t="shared" si="3"/>
        <v>7.2674200000000004</v>
      </c>
      <c r="J35" s="110">
        <f t="shared" si="3"/>
        <v>4.1829599999999996</v>
      </c>
      <c r="K35" s="110">
        <f t="shared" si="3"/>
        <v>3.65577</v>
      </c>
    </row>
    <row r="36" spans="1:11" s="109" customFormat="1" ht="13.5" customHeight="1">
      <c r="A36" s="117">
        <v>2013</v>
      </c>
      <c r="B36" s="110">
        <f t="shared" si="1"/>
        <v>3.76891</v>
      </c>
      <c r="C36" s="110">
        <f t="shared" si="1"/>
        <v>3.35486</v>
      </c>
      <c r="D36" s="110">
        <f t="shared" si="1"/>
        <v>1.0324800000000001</v>
      </c>
      <c r="E36" s="110">
        <f t="shared" si="1"/>
        <v>1.9312100000000001</v>
      </c>
      <c r="F36" s="110">
        <f t="shared" si="3"/>
        <v>2.8361299999999998</v>
      </c>
      <c r="G36" s="110">
        <f t="shared" si="3"/>
        <v>-1.7536499999999999</v>
      </c>
      <c r="H36" s="110">
        <f t="shared" si="3"/>
        <v>4.3103800000000003</v>
      </c>
      <c r="I36" s="110">
        <f t="shared" si="3"/>
        <v>5.7459899999999999</v>
      </c>
      <c r="J36" s="110">
        <f t="shared" si="3"/>
        <v>2.0433400000000002</v>
      </c>
      <c r="K36" s="110">
        <f t="shared" si="3"/>
        <v>4.61355</v>
      </c>
    </row>
    <row r="37" spans="1:11" s="109" customFormat="1" ht="13.5" customHeight="1">
      <c r="A37" s="117">
        <v>2014</v>
      </c>
      <c r="B37" s="110">
        <f t="shared" si="1"/>
        <v>4.4714900000000002</v>
      </c>
      <c r="C37" s="110">
        <f t="shared" si="1"/>
        <v>-4.2066999999999997</v>
      </c>
      <c r="D37" s="110">
        <f t="shared" si="1"/>
        <v>2.48569</v>
      </c>
      <c r="E37" s="110">
        <f t="shared" si="1"/>
        <v>2.8384900000000002</v>
      </c>
      <c r="F37" s="110">
        <f t="shared" si="3"/>
        <v>3.0278700000000001</v>
      </c>
      <c r="G37" s="110">
        <f t="shared" si="3"/>
        <v>1.35097</v>
      </c>
      <c r="H37" s="110">
        <f t="shared" si="3"/>
        <v>4.8539300000000001</v>
      </c>
      <c r="I37" s="110">
        <f t="shared" si="3"/>
        <v>6.5840199999999998</v>
      </c>
      <c r="J37" s="110">
        <f t="shared" si="3"/>
        <v>3.52338</v>
      </c>
      <c r="K37" s="110">
        <f t="shared" si="3"/>
        <v>4.4912299999999998</v>
      </c>
    </row>
    <row r="38" spans="1:11" s="109" customFormat="1" ht="13.5" customHeight="1"/>
    <row r="39" spans="1:11" s="109" customFormat="1" ht="13.5" customHeight="1">
      <c r="B39" s="176" t="s">
        <v>28</v>
      </c>
      <c r="C39" s="176"/>
      <c r="D39" s="176"/>
      <c r="E39" s="176"/>
      <c r="F39" s="176"/>
      <c r="G39" s="176"/>
      <c r="H39" s="176"/>
      <c r="I39" s="176"/>
      <c r="J39" s="176"/>
      <c r="K39" s="176"/>
    </row>
    <row r="40" spans="1:11" s="109" customFormat="1" ht="13.5" customHeight="1">
      <c r="A40" s="117">
        <v>2000</v>
      </c>
      <c r="B40" s="111">
        <v>100</v>
      </c>
      <c r="C40" s="112">
        <f t="shared" ref="C40:C54" si="4">ROUND(C7/$B7*100,5)</f>
        <v>3.3390000000000003E-2</v>
      </c>
      <c r="D40" s="112">
        <f t="shared" ref="D40:K54" si="5">ROUND(D7/$B7*100,5)</f>
        <v>22.22692</v>
      </c>
      <c r="E40" s="112">
        <f t="shared" si="5"/>
        <v>15.2921</v>
      </c>
      <c r="F40" s="112">
        <f t="shared" si="5"/>
        <v>12.26553</v>
      </c>
      <c r="G40" s="112">
        <f t="shared" si="5"/>
        <v>6.9348200000000002</v>
      </c>
      <c r="H40" s="112">
        <f t="shared" si="5"/>
        <v>77.739689999999996</v>
      </c>
      <c r="I40" s="112">
        <f t="shared" si="5"/>
        <v>20.169450000000001</v>
      </c>
      <c r="J40" s="112">
        <f t="shared" si="5"/>
        <v>19.432549999999999</v>
      </c>
      <c r="K40" s="112">
        <f t="shared" si="5"/>
        <v>38.137680000000003</v>
      </c>
    </row>
    <row r="41" spans="1:11" s="109" customFormat="1" ht="13.5" customHeight="1">
      <c r="A41" s="117">
        <v>2001</v>
      </c>
      <c r="B41" s="111">
        <v>100</v>
      </c>
      <c r="C41" s="112">
        <f t="shared" si="4"/>
        <v>3.2320000000000002E-2</v>
      </c>
      <c r="D41" s="112">
        <f t="shared" ref="D41:K41" si="6">ROUND(D8/$B8*100,5)</f>
        <v>21.0365</v>
      </c>
      <c r="E41" s="112">
        <f t="shared" si="6"/>
        <v>15.02</v>
      </c>
      <c r="F41" s="112">
        <f t="shared" si="6"/>
        <v>12.26139</v>
      </c>
      <c r="G41" s="112">
        <f t="shared" si="6"/>
        <v>6.0165100000000002</v>
      </c>
      <c r="H41" s="112">
        <f t="shared" si="6"/>
        <v>78.931169999999995</v>
      </c>
      <c r="I41" s="112">
        <f t="shared" si="6"/>
        <v>20.769690000000001</v>
      </c>
      <c r="J41" s="112">
        <f t="shared" si="6"/>
        <v>19.578330000000001</v>
      </c>
      <c r="K41" s="112">
        <f t="shared" si="6"/>
        <v>38.583150000000003</v>
      </c>
    </row>
    <row r="42" spans="1:11" s="109" customFormat="1" ht="13.5" customHeight="1">
      <c r="A42" s="117">
        <v>2002</v>
      </c>
      <c r="B42" s="111">
        <v>100</v>
      </c>
      <c r="C42" s="112">
        <f t="shared" si="4"/>
        <v>3.1480000000000001E-2</v>
      </c>
      <c r="D42" s="112">
        <f t="shared" si="5"/>
        <v>19.929559999999999</v>
      </c>
      <c r="E42" s="112">
        <f t="shared" ref="E42:E47" si="7">ROUND(E9/$B9*100,5)</f>
        <v>14.552580000000001</v>
      </c>
      <c r="F42" s="112">
        <f t="shared" si="5"/>
        <v>11.73634</v>
      </c>
      <c r="G42" s="112">
        <f t="shared" ref="G42:H47" si="8">ROUND(G9/$B9*100,5)</f>
        <v>5.3769799999999996</v>
      </c>
      <c r="H42" s="112">
        <f t="shared" si="8"/>
        <v>80.038960000000003</v>
      </c>
      <c r="I42" s="112">
        <f t="shared" si="5"/>
        <v>20.68028</v>
      </c>
      <c r="J42" s="112">
        <f t="shared" si="5"/>
        <v>19.50074</v>
      </c>
      <c r="K42" s="112">
        <f t="shared" ref="K42:K47" si="9">ROUND(K9/$B9*100,5)</f>
        <v>39.857939999999999</v>
      </c>
    </row>
    <row r="43" spans="1:11" s="109" customFormat="1" ht="13.5" customHeight="1">
      <c r="A43" s="117">
        <v>2003</v>
      </c>
      <c r="B43" s="111">
        <v>100</v>
      </c>
      <c r="C43" s="112">
        <f t="shared" si="4"/>
        <v>3.0200000000000001E-2</v>
      </c>
      <c r="D43" s="112">
        <f t="shared" si="5"/>
        <v>19.24935</v>
      </c>
      <c r="E43" s="112">
        <f t="shared" si="7"/>
        <v>14.238860000000001</v>
      </c>
      <c r="F43" s="112">
        <f t="shared" si="5"/>
        <v>11.56241</v>
      </c>
      <c r="G43" s="112">
        <f t="shared" si="8"/>
        <v>5.0104899999999999</v>
      </c>
      <c r="H43" s="112">
        <f t="shared" si="8"/>
        <v>80.72045</v>
      </c>
      <c r="I43" s="112">
        <f t="shared" si="5"/>
        <v>20.89311</v>
      </c>
      <c r="J43" s="112">
        <f t="shared" si="5"/>
        <v>19.954560000000001</v>
      </c>
      <c r="K43" s="112">
        <f t="shared" si="9"/>
        <v>39.872770000000003</v>
      </c>
    </row>
    <row r="44" spans="1:11" s="109" customFormat="1" ht="13.5" customHeight="1">
      <c r="A44" s="117">
        <v>2004</v>
      </c>
      <c r="B44" s="111">
        <v>100</v>
      </c>
      <c r="C44" s="112">
        <f t="shared" si="4"/>
        <v>2.9790000000000001E-2</v>
      </c>
      <c r="D44" s="112">
        <f t="shared" si="5"/>
        <v>18.77308</v>
      </c>
      <c r="E44" s="112">
        <f t="shared" si="7"/>
        <v>14.093159999999999</v>
      </c>
      <c r="F44" s="112">
        <f t="shared" si="5"/>
        <v>11.47223</v>
      </c>
      <c r="G44" s="112">
        <f t="shared" si="8"/>
        <v>4.6799099999999996</v>
      </c>
      <c r="H44" s="112">
        <f t="shared" si="8"/>
        <v>81.197140000000005</v>
      </c>
      <c r="I44" s="112">
        <f t="shared" si="5"/>
        <v>21.299150000000001</v>
      </c>
      <c r="J44" s="112">
        <f t="shared" si="5"/>
        <v>20.132750000000001</v>
      </c>
      <c r="K44" s="112">
        <f t="shared" si="9"/>
        <v>39.765239999999999</v>
      </c>
    </row>
    <row r="45" spans="1:11" s="109" customFormat="1" ht="13.5" customHeight="1">
      <c r="A45" s="117">
        <v>2005</v>
      </c>
      <c r="B45" s="111">
        <v>100</v>
      </c>
      <c r="C45" s="112">
        <f t="shared" si="4"/>
        <v>2.7019999999999999E-2</v>
      </c>
      <c r="D45" s="112">
        <f t="shared" si="5"/>
        <v>18.174869999999999</v>
      </c>
      <c r="E45" s="112">
        <f t="shared" si="7"/>
        <v>13.86965</v>
      </c>
      <c r="F45" s="112">
        <f t="shared" si="5"/>
        <v>11.24597</v>
      </c>
      <c r="G45" s="112">
        <f t="shared" si="8"/>
        <v>4.3052200000000003</v>
      </c>
      <c r="H45" s="112">
        <f t="shared" si="8"/>
        <v>81.798109999999994</v>
      </c>
      <c r="I45" s="112">
        <f t="shared" si="5"/>
        <v>21.818439999999999</v>
      </c>
      <c r="J45" s="112">
        <f t="shared" si="5"/>
        <v>19.909800000000001</v>
      </c>
      <c r="K45" s="112">
        <f t="shared" si="9"/>
        <v>40.069870000000002</v>
      </c>
    </row>
    <row r="46" spans="1:11" s="109" customFormat="1" ht="13.5" customHeight="1">
      <c r="A46" s="117">
        <v>2006</v>
      </c>
      <c r="B46" s="111">
        <v>100</v>
      </c>
      <c r="C46" s="112">
        <f t="shared" si="4"/>
        <v>2.4760000000000001E-2</v>
      </c>
      <c r="D46" s="112">
        <f t="shared" si="5"/>
        <v>18.015529999999998</v>
      </c>
      <c r="E46" s="112">
        <f t="shared" si="7"/>
        <v>13.85716</v>
      </c>
      <c r="F46" s="112">
        <f t="shared" si="5"/>
        <v>11.379300000000001</v>
      </c>
      <c r="G46" s="112">
        <f t="shared" si="8"/>
        <v>4.1583699999999997</v>
      </c>
      <c r="H46" s="112">
        <f t="shared" si="8"/>
        <v>81.959710000000001</v>
      </c>
      <c r="I46" s="112">
        <f t="shared" si="5"/>
        <v>22.29627</v>
      </c>
      <c r="J46" s="112">
        <f t="shared" si="5"/>
        <v>19.805230000000002</v>
      </c>
      <c r="K46" s="112">
        <f t="shared" si="9"/>
        <v>39.858220000000003</v>
      </c>
    </row>
    <row r="47" spans="1:11" s="109" customFormat="1" ht="13.5" customHeight="1">
      <c r="A47" s="117">
        <v>2007</v>
      </c>
      <c r="B47" s="111">
        <v>100</v>
      </c>
      <c r="C47" s="112">
        <f t="shared" si="4"/>
        <v>2.528E-2</v>
      </c>
      <c r="D47" s="112">
        <f t="shared" si="5"/>
        <v>17.730550000000001</v>
      </c>
      <c r="E47" s="112">
        <f t="shared" si="7"/>
        <v>13.53755</v>
      </c>
      <c r="F47" s="112">
        <f t="shared" si="5"/>
        <v>11.068659999999999</v>
      </c>
      <c r="G47" s="112">
        <f t="shared" si="8"/>
        <v>4.1929999999999996</v>
      </c>
      <c r="H47" s="112">
        <f t="shared" si="8"/>
        <v>82.244169999999997</v>
      </c>
      <c r="I47" s="112">
        <f t="shared" si="5"/>
        <v>22.703209999999999</v>
      </c>
      <c r="J47" s="112">
        <f t="shared" si="5"/>
        <v>20.048690000000001</v>
      </c>
      <c r="K47" s="112">
        <f t="shared" si="9"/>
        <v>39.492260000000002</v>
      </c>
    </row>
    <row r="48" spans="1:11" s="109" customFormat="1" ht="13.5" customHeight="1">
      <c r="A48" s="117">
        <v>2008</v>
      </c>
      <c r="B48" s="111">
        <v>100</v>
      </c>
      <c r="C48" s="112">
        <f t="shared" si="4"/>
        <v>2.4140000000000002E-2</v>
      </c>
      <c r="D48" s="112">
        <f t="shared" si="5"/>
        <v>17.32846</v>
      </c>
      <c r="E48" s="112">
        <f t="shared" si="5"/>
        <v>13.21515</v>
      </c>
      <c r="F48" s="112">
        <f t="shared" si="5"/>
        <v>10.9946</v>
      </c>
      <c r="G48" s="112">
        <f t="shared" si="5"/>
        <v>4.1133100000000002</v>
      </c>
      <c r="H48" s="112">
        <f t="shared" si="5"/>
        <v>82.647400000000005</v>
      </c>
      <c r="I48" s="112">
        <f t="shared" si="5"/>
        <v>22.873940000000001</v>
      </c>
      <c r="J48" s="112">
        <f t="shared" si="5"/>
        <v>20.384679999999999</v>
      </c>
      <c r="K48" s="112">
        <f t="shared" si="5"/>
        <v>39.388779999999997</v>
      </c>
    </row>
    <row r="49" spans="1:13" s="109" customFormat="1" ht="13.5" customHeight="1">
      <c r="A49" s="117">
        <v>2009</v>
      </c>
      <c r="B49" s="111">
        <v>100</v>
      </c>
      <c r="C49" s="112">
        <f t="shared" si="4"/>
        <v>2.017E-2</v>
      </c>
      <c r="D49" s="112">
        <f t="shared" si="5"/>
        <v>17.071619999999999</v>
      </c>
      <c r="E49" s="112">
        <f t="shared" si="5"/>
        <v>12.92272</v>
      </c>
      <c r="F49" s="112">
        <f t="shared" si="5"/>
        <v>10.743679999999999</v>
      </c>
      <c r="G49" s="112">
        <f t="shared" si="5"/>
        <v>4.1489000000000003</v>
      </c>
      <c r="H49" s="112">
        <f t="shared" si="5"/>
        <v>82.908209999999997</v>
      </c>
      <c r="I49" s="112">
        <f t="shared" si="5"/>
        <v>22.496849999999998</v>
      </c>
      <c r="J49" s="112">
        <f t="shared" si="5"/>
        <v>20.179210000000001</v>
      </c>
      <c r="K49" s="112">
        <f t="shared" si="5"/>
        <v>40.232149999999997</v>
      </c>
    </row>
    <row r="50" spans="1:13" s="109" customFormat="1" ht="13.5" customHeight="1">
      <c r="A50" s="117">
        <v>2010</v>
      </c>
      <c r="B50" s="111">
        <v>100</v>
      </c>
      <c r="C50" s="112">
        <f t="shared" si="4"/>
        <v>1.908E-2</v>
      </c>
      <c r="D50" s="112">
        <f t="shared" si="5"/>
        <v>17.07038</v>
      </c>
      <c r="E50" s="112">
        <f t="shared" si="5"/>
        <v>12.8987</v>
      </c>
      <c r="F50" s="112">
        <f t="shared" si="5"/>
        <v>10.76465</v>
      </c>
      <c r="G50" s="112">
        <f t="shared" si="5"/>
        <v>4.1716800000000003</v>
      </c>
      <c r="H50" s="112">
        <f t="shared" si="5"/>
        <v>82.910539999999997</v>
      </c>
      <c r="I50" s="112">
        <f t="shared" si="5"/>
        <v>22.358309999999999</v>
      </c>
      <c r="J50" s="112">
        <f t="shared" si="5"/>
        <v>19.81926</v>
      </c>
      <c r="K50" s="112">
        <f t="shared" si="5"/>
        <v>40.732970000000002</v>
      </c>
    </row>
    <row r="51" spans="1:13" s="109" customFormat="1" ht="13.5" customHeight="1">
      <c r="A51" s="117">
        <v>2011</v>
      </c>
      <c r="B51" s="111">
        <v>100</v>
      </c>
      <c r="C51" s="112">
        <f t="shared" si="4"/>
        <v>1.8839999999999999E-2</v>
      </c>
      <c r="D51" s="112">
        <f t="shared" si="5"/>
        <v>17.189550000000001</v>
      </c>
      <c r="E51" s="112">
        <f t="shared" si="5"/>
        <v>12.87659</v>
      </c>
      <c r="F51" s="112">
        <f t="shared" si="5"/>
        <v>10.920529999999999</v>
      </c>
      <c r="G51" s="112">
        <f t="shared" si="5"/>
        <v>4.3129600000000003</v>
      </c>
      <c r="H51" s="112">
        <f t="shared" si="5"/>
        <v>82.791610000000006</v>
      </c>
      <c r="I51" s="112">
        <f t="shared" si="5"/>
        <v>22.505109999999998</v>
      </c>
      <c r="J51" s="112">
        <f t="shared" si="5"/>
        <v>20.029640000000001</v>
      </c>
      <c r="K51" s="112">
        <f t="shared" si="5"/>
        <v>40.256869999999999</v>
      </c>
    </row>
    <row r="52" spans="1:13" s="109" customFormat="1" ht="13.5" customHeight="1">
      <c r="A52" s="117">
        <v>2012</v>
      </c>
      <c r="B52" s="111">
        <v>100</v>
      </c>
      <c r="C52" s="112">
        <f t="shared" si="4"/>
        <v>1.8499999999999999E-2</v>
      </c>
      <c r="D52" s="112">
        <f t="shared" si="5"/>
        <v>16.513539999999999</v>
      </c>
      <c r="E52" s="112">
        <f t="shared" si="5"/>
        <v>12.48593</v>
      </c>
      <c r="F52" s="112">
        <f t="shared" si="5"/>
        <v>10.51479</v>
      </c>
      <c r="G52" s="112">
        <f t="shared" si="5"/>
        <v>4.0276100000000001</v>
      </c>
      <c r="H52" s="112">
        <f t="shared" si="5"/>
        <v>83.467950000000002</v>
      </c>
      <c r="I52" s="112">
        <f t="shared" si="5"/>
        <v>23.230889999999999</v>
      </c>
      <c r="J52" s="112">
        <f t="shared" si="5"/>
        <v>20.081060000000001</v>
      </c>
      <c r="K52" s="112">
        <f t="shared" si="5"/>
        <v>40.155999999999999</v>
      </c>
    </row>
    <row r="53" spans="1:13" s="109" customFormat="1" ht="13.5" customHeight="1">
      <c r="A53" s="117">
        <v>2013</v>
      </c>
      <c r="B53" s="111">
        <v>100</v>
      </c>
      <c r="C53" s="112">
        <f t="shared" si="4"/>
        <v>1.8429999999999998E-2</v>
      </c>
      <c r="D53" s="112">
        <f t="shared" si="5"/>
        <v>16.07807</v>
      </c>
      <c r="E53" s="112">
        <f t="shared" si="5"/>
        <v>12.264810000000001</v>
      </c>
      <c r="F53" s="112">
        <f t="shared" si="5"/>
        <v>10.42027</v>
      </c>
      <c r="G53" s="112">
        <f t="shared" si="5"/>
        <v>3.8132600000000001</v>
      </c>
      <c r="H53" s="112">
        <f t="shared" si="5"/>
        <v>83.903499999999994</v>
      </c>
      <c r="I53" s="112">
        <f t="shared" si="5"/>
        <v>23.67351</v>
      </c>
      <c r="J53" s="112">
        <f t="shared" si="5"/>
        <v>19.747140000000002</v>
      </c>
      <c r="K53" s="112">
        <f t="shared" si="5"/>
        <v>40.482860000000002</v>
      </c>
    </row>
    <row r="54" spans="1:13" s="109" customFormat="1" ht="13.5" customHeight="1">
      <c r="A54" s="117">
        <v>2014</v>
      </c>
      <c r="B54" s="111">
        <v>100</v>
      </c>
      <c r="C54" s="112">
        <f t="shared" si="4"/>
        <v>1.6899999999999998E-2</v>
      </c>
      <c r="D54" s="112">
        <f t="shared" si="5"/>
        <v>15.772460000000001</v>
      </c>
      <c r="E54" s="112">
        <f t="shared" si="5"/>
        <v>12.0731</v>
      </c>
      <c r="F54" s="112">
        <f t="shared" si="5"/>
        <v>10.27628</v>
      </c>
      <c r="G54" s="112">
        <f t="shared" si="5"/>
        <v>3.69936</v>
      </c>
      <c r="H54" s="112">
        <f t="shared" si="5"/>
        <v>84.210639999999998</v>
      </c>
      <c r="I54" s="112">
        <f t="shared" si="5"/>
        <v>24.15221</v>
      </c>
      <c r="J54" s="112">
        <f t="shared" si="5"/>
        <v>19.567920000000001</v>
      </c>
      <c r="K54" s="112">
        <f t="shared" si="5"/>
        <v>40.49051</v>
      </c>
    </row>
    <row r="55" spans="1:13" s="108" customFormat="1" ht="9" customHeight="1"/>
    <row r="56" spans="1:13" s="53" customFormat="1" ht="13.5" customHeight="1">
      <c r="A56" s="119"/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54"/>
      <c r="M56" s="54"/>
    </row>
    <row r="57" spans="1:13" s="53" customFormat="1" ht="9" customHeight="1">
      <c r="A57" s="119"/>
      <c r="B57" s="23"/>
      <c r="C57" s="23"/>
      <c r="D57" s="23"/>
      <c r="E57" s="23"/>
      <c r="F57" s="23"/>
      <c r="G57" s="23"/>
      <c r="H57" s="23"/>
      <c r="I57" s="23"/>
      <c r="J57" s="7"/>
      <c r="K57" s="23"/>
      <c r="L57" s="23"/>
      <c r="M57" s="23"/>
    </row>
    <row r="58" spans="1:13" s="53" customFormat="1" ht="9" customHeight="1">
      <c r="A58" s="119"/>
      <c r="B58" s="23"/>
      <c r="C58" s="23"/>
      <c r="D58" s="23"/>
      <c r="E58" s="23"/>
      <c r="F58" s="23"/>
      <c r="G58" s="23"/>
      <c r="H58" s="23"/>
      <c r="I58" s="23"/>
      <c r="J58" s="7"/>
      <c r="K58" s="23"/>
      <c r="L58" s="23"/>
      <c r="M58" s="23"/>
    </row>
    <row r="59" spans="1:13" s="53" customFormat="1" ht="9" customHeight="1">
      <c r="A59" s="119"/>
      <c r="B59" s="23"/>
      <c r="C59" s="23"/>
      <c r="D59" s="23"/>
      <c r="E59" s="23"/>
      <c r="F59" s="23"/>
      <c r="G59" s="23"/>
      <c r="H59" s="23"/>
      <c r="I59" s="23"/>
      <c r="J59" s="7"/>
      <c r="K59" s="23"/>
      <c r="L59" s="23"/>
      <c r="M59" s="23"/>
    </row>
    <row r="60" spans="1:13" s="53" customFormat="1" ht="9" customHeight="1">
      <c r="A60" s="119"/>
      <c r="B60" s="23"/>
      <c r="C60" s="23"/>
      <c r="D60" s="23"/>
      <c r="E60" s="23"/>
      <c r="F60" s="23"/>
      <c r="G60" s="23"/>
      <c r="H60" s="23"/>
      <c r="I60" s="23"/>
      <c r="J60" s="7"/>
      <c r="K60" s="23"/>
      <c r="L60" s="23"/>
      <c r="M60" s="23"/>
    </row>
    <row r="61" spans="1:13" s="53" customFormat="1" ht="9" customHeight="1">
      <c r="A61" s="119"/>
      <c r="B61" s="23"/>
      <c r="C61" s="23"/>
      <c r="D61" s="23"/>
      <c r="E61" s="23"/>
      <c r="F61" s="23"/>
      <c r="G61" s="23"/>
      <c r="H61" s="23"/>
      <c r="I61" s="23"/>
      <c r="J61" s="122"/>
      <c r="K61" s="23"/>
      <c r="L61" s="23"/>
      <c r="M61" s="23"/>
    </row>
    <row r="62" spans="1:13" s="53" customFormat="1" ht="9" customHeight="1">
      <c r="A62" s="119"/>
      <c r="B62" s="23"/>
      <c r="C62" s="23"/>
      <c r="D62" s="23"/>
      <c r="E62" s="23"/>
      <c r="F62" s="23"/>
      <c r="G62" s="23"/>
      <c r="H62" s="23"/>
      <c r="I62" s="23"/>
      <c r="J62" s="122"/>
      <c r="K62" s="23"/>
      <c r="L62" s="23"/>
      <c r="M62" s="23"/>
    </row>
    <row r="63" spans="1:13" s="53" customFormat="1" ht="9" customHeight="1">
      <c r="A63" s="119"/>
      <c r="B63" s="23"/>
      <c r="C63" s="23"/>
      <c r="D63" s="23"/>
      <c r="E63" s="23"/>
      <c r="F63" s="23"/>
      <c r="G63" s="23"/>
      <c r="H63" s="23"/>
      <c r="I63" s="23"/>
      <c r="J63" s="122"/>
      <c r="K63" s="23"/>
      <c r="L63" s="23"/>
      <c r="M63" s="23"/>
    </row>
    <row r="64" spans="1:13" s="53" customFormat="1" ht="9" customHeight="1">
      <c r="A64" s="119"/>
      <c r="B64" s="23"/>
      <c r="C64" s="23"/>
      <c r="D64" s="23"/>
      <c r="E64" s="23"/>
      <c r="F64" s="23"/>
      <c r="G64" s="23"/>
      <c r="H64" s="23"/>
      <c r="I64" s="23"/>
      <c r="J64" s="122"/>
      <c r="K64" s="23"/>
      <c r="L64" s="23"/>
      <c r="M64" s="23"/>
    </row>
    <row r="65" spans="1:13" s="53" customFormat="1" ht="9" customHeight="1">
      <c r="A65" s="119"/>
      <c r="B65" s="23"/>
      <c r="C65" s="23"/>
      <c r="D65" s="23"/>
      <c r="E65" s="23"/>
      <c r="F65" s="23"/>
      <c r="G65" s="23"/>
      <c r="H65" s="23"/>
      <c r="I65" s="23"/>
      <c r="J65" s="122"/>
      <c r="K65" s="23"/>
      <c r="L65" s="23"/>
      <c r="M65" s="23"/>
    </row>
    <row r="66" spans="1:13" s="53" customFormat="1" ht="9" customHeight="1">
      <c r="A66" s="119"/>
      <c r="B66" s="23"/>
      <c r="C66" s="23"/>
      <c r="D66" s="23"/>
      <c r="E66" s="23"/>
      <c r="F66" s="23"/>
      <c r="G66" s="23"/>
      <c r="H66" s="23"/>
      <c r="I66" s="23"/>
      <c r="J66" s="122"/>
      <c r="K66" s="23"/>
      <c r="L66" s="23"/>
      <c r="M66" s="23"/>
    </row>
    <row r="67" spans="1:13" s="53" customFormat="1" ht="9" customHeight="1">
      <c r="A67" s="119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45"/>
      <c r="M67" s="45"/>
    </row>
    <row r="68" spans="1:13" s="53" customFormat="1" ht="9" customHeight="1">
      <c r="A68" s="119"/>
      <c r="B68" s="23"/>
      <c r="C68" s="23"/>
      <c r="D68" s="23"/>
      <c r="E68" s="23"/>
      <c r="F68" s="23"/>
      <c r="G68" s="23"/>
      <c r="H68" s="23"/>
      <c r="I68" s="23"/>
      <c r="J68" s="122"/>
      <c r="K68" s="23"/>
      <c r="L68" s="23"/>
      <c r="M68" s="23"/>
    </row>
    <row r="69" spans="1:13" s="53" customFormat="1" ht="9" customHeight="1">
      <c r="A69" s="119"/>
      <c r="B69" s="23"/>
      <c r="C69" s="23"/>
      <c r="D69" s="23"/>
      <c r="E69" s="23"/>
      <c r="F69" s="23"/>
      <c r="G69" s="23"/>
      <c r="H69" s="23"/>
      <c r="I69" s="23"/>
      <c r="J69" s="122"/>
      <c r="K69" s="23"/>
      <c r="L69" s="23"/>
      <c r="M69" s="23"/>
    </row>
    <row r="70" spans="1:13" s="53" customFormat="1" ht="9" customHeight="1">
      <c r="A70" s="119"/>
      <c r="B70" s="23"/>
      <c r="C70" s="23"/>
      <c r="D70" s="23"/>
      <c r="E70" s="23"/>
      <c r="F70" s="23"/>
      <c r="G70" s="23"/>
      <c r="H70" s="23"/>
      <c r="I70" s="23"/>
      <c r="J70" s="122"/>
      <c r="K70" s="23"/>
      <c r="L70" s="23"/>
      <c r="M70" s="23"/>
    </row>
    <row r="71" spans="1:13" s="53" customFormat="1" ht="9" customHeight="1">
      <c r="A71" s="119"/>
      <c r="B71" s="23"/>
      <c r="C71" s="23"/>
      <c r="D71" s="23"/>
      <c r="E71" s="23"/>
      <c r="F71" s="23"/>
      <c r="G71" s="23"/>
      <c r="H71" s="23"/>
      <c r="I71" s="23"/>
      <c r="J71" s="122"/>
      <c r="K71" s="23"/>
      <c r="L71" s="23"/>
      <c r="M71" s="23"/>
    </row>
    <row r="72" spans="1:13" s="108" customFormat="1" ht="9" customHeight="1"/>
    <row r="73" spans="1:13" s="108" customFormat="1" ht="12" customHeight="1">
      <c r="B73" s="175"/>
      <c r="C73" s="175"/>
      <c r="D73" s="175"/>
      <c r="E73" s="175"/>
      <c r="F73" s="175"/>
      <c r="G73" s="175"/>
      <c r="H73" s="175"/>
      <c r="I73" s="175"/>
      <c r="J73" s="175"/>
      <c r="K73" s="175"/>
      <c r="L73" s="54"/>
    </row>
    <row r="74" spans="1:13" s="108" customFormat="1" ht="9" customHeight="1"/>
    <row r="75" spans="1:13" s="108" customFormat="1" ht="9" customHeight="1"/>
    <row r="76" spans="1:13" s="108" customFormat="1" ht="9" customHeight="1"/>
    <row r="77" spans="1:13" s="108" customFormat="1" ht="9" customHeight="1"/>
    <row r="78" spans="1:13" s="108" customFormat="1" ht="9" customHeight="1"/>
    <row r="79" spans="1:13" s="108" customFormat="1" ht="9" customHeight="1"/>
    <row r="80" spans="1:13" s="108" customFormat="1" ht="9" customHeight="1"/>
    <row r="81" s="108" customFormat="1" ht="9" customHeight="1"/>
    <row r="82" s="108" customFormat="1" ht="9" customHeight="1"/>
    <row r="83" s="108" customFormat="1" ht="9" customHeight="1"/>
    <row r="84" s="108" customFormat="1" ht="9" customHeight="1"/>
    <row r="85" s="108" customFormat="1" ht="9" customHeight="1"/>
    <row r="86" s="108" customFormat="1" ht="9" customHeight="1"/>
    <row r="87" s="108" customFormat="1" ht="9" customHeight="1"/>
    <row r="88" s="108" customFormat="1" ht="9" customHeight="1"/>
    <row r="89" s="108" customFormat="1" ht="9" customHeight="1"/>
    <row r="90" s="108" customFormat="1" ht="9" customHeight="1"/>
    <row r="91" s="108" customFormat="1" ht="9" customHeight="1"/>
    <row r="92" s="108" customFormat="1" ht="9" customHeight="1"/>
    <row r="93" s="108" customFormat="1" ht="9" customHeight="1"/>
    <row r="94" s="108" customFormat="1" ht="9" customHeight="1"/>
    <row r="95" s="108" customFormat="1" ht="9" customHeight="1"/>
    <row r="96" s="108" customFormat="1" ht="12" customHeight="1"/>
  </sheetData>
  <mergeCells count="11">
    <mergeCell ref="B73:K73"/>
    <mergeCell ref="B56:K56"/>
    <mergeCell ref="B39:K39"/>
    <mergeCell ref="A1:K1"/>
    <mergeCell ref="B6:K6"/>
    <mergeCell ref="B23:K23"/>
    <mergeCell ref="A3:A4"/>
    <mergeCell ref="B3:B4"/>
    <mergeCell ref="C3:C4"/>
    <mergeCell ref="D3:G3"/>
    <mergeCell ref="H3:K3"/>
  </mergeCells>
  <hyperlinks>
    <hyperlink ref="A1:K1" location="Inhaltsverzeichnis!A18" display="1   Arbeitnehmerentgelt im Land Berlin 2000 bis 2014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21875" style="4" customWidth="1"/>
    <col min="2" max="2" width="6.33203125" style="2" customWidth="1"/>
    <col min="3" max="3" width="6.6640625" style="2" customWidth="1"/>
    <col min="4" max="4" width="6.33203125" style="2" customWidth="1"/>
    <col min="5" max="5" width="8.109375" style="2" customWidth="1"/>
    <col min="6" max="6" width="6.88671875" style="2" customWidth="1"/>
    <col min="7" max="18" width="6.33203125" style="2" customWidth="1"/>
    <col min="19" max="19" width="6.5546875" style="2" customWidth="1"/>
    <col min="20" max="20" width="6.33203125" style="2" customWidth="1"/>
    <col min="21" max="21" width="8.5546875" style="2" customWidth="1"/>
    <col min="22" max="22" width="7.5546875" style="2" customWidth="1"/>
    <col min="23" max="23" width="7" style="2" customWidth="1"/>
    <col min="24" max="24" width="6.33203125" style="2" customWidth="1"/>
    <col min="25" max="25" width="7.33203125" style="2" customWidth="1"/>
    <col min="26" max="26" width="7" style="2" customWidth="1"/>
    <col min="27" max="27" width="6.33203125" style="2" customWidth="1"/>
    <col min="28" max="28" width="5.109375" style="116" customWidth="1"/>
    <col min="29" max="16384" width="11.5546875" style="2"/>
  </cols>
  <sheetData>
    <row r="1" spans="1:28" ht="12" customHeight="1">
      <c r="A1" s="189" t="s">
        <v>142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1" t="s">
        <v>142</v>
      </c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</row>
    <row r="2" spans="1:28" s="18" customFormat="1" ht="9" customHeight="1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53"/>
      <c r="O2" s="127"/>
      <c r="P2" s="53"/>
      <c r="Q2" s="53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8"/>
    </row>
    <row r="3" spans="1:28" s="129" customFormat="1" ht="20.399999999999999" customHeight="1">
      <c r="A3" s="192" t="s">
        <v>0</v>
      </c>
      <c r="B3" s="194" t="s">
        <v>86</v>
      </c>
      <c r="C3" s="194" t="s">
        <v>7</v>
      </c>
      <c r="D3" s="197" t="s">
        <v>91</v>
      </c>
      <c r="E3" s="198"/>
      <c r="F3" s="198"/>
      <c r="G3" s="198"/>
      <c r="H3" s="199"/>
      <c r="I3" s="194" t="s">
        <v>3</v>
      </c>
      <c r="J3" s="197" t="s">
        <v>145</v>
      </c>
      <c r="K3" s="198"/>
      <c r="L3" s="198"/>
      <c r="M3" s="199"/>
      <c r="N3" s="200" t="s">
        <v>146</v>
      </c>
      <c r="O3" s="202" t="s">
        <v>88</v>
      </c>
      <c r="P3" s="194" t="s">
        <v>147</v>
      </c>
      <c r="Q3" s="197" t="s">
        <v>148</v>
      </c>
      <c r="R3" s="198"/>
      <c r="S3" s="199"/>
      <c r="T3" s="204" t="s">
        <v>149</v>
      </c>
      <c r="U3" s="205"/>
      <c r="V3" s="205"/>
      <c r="W3" s="206"/>
      <c r="X3" s="197" t="s">
        <v>150</v>
      </c>
      <c r="Y3" s="198"/>
      <c r="Z3" s="198"/>
      <c r="AA3" s="199"/>
      <c r="AB3" s="207" t="s">
        <v>0</v>
      </c>
    </row>
    <row r="4" spans="1:28" s="129" customFormat="1" ht="84" customHeight="1">
      <c r="A4" s="193"/>
      <c r="B4" s="195"/>
      <c r="C4" s="196"/>
      <c r="D4" s="130" t="s">
        <v>10</v>
      </c>
      <c r="E4" s="131" t="s">
        <v>151</v>
      </c>
      <c r="F4" s="131" t="s">
        <v>152</v>
      </c>
      <c r="G4" s="131" t="s">
        <v>87</v>
      </c>
      <c r="H4" s="131" t="s">
        <v>153</v>
      </c>
      <c r="I4" s="195"/>
      <c r="J4" s="130" t="s">
        <v>10</v>
      </c>
      <c r="K4" s="130" t="s">
        <v>199</v>
      </c>
      <c r="L4" s="130" t="s">
        <v>154</v>
      </c>
      <c r="M4" s="130" t="s">
        <v>155</v>
      </c>
      <c r="N4" s="201"/>
      <c r="O4" s="203"/>
      <c r="P4" s="196"/>
      <c r="Q4" s="130" t="s">
        <v>10</v>
      </c>
      <c r="R4" s="130" t="s">
        <v>156</v>
      </c>
      <c r="S4" s="130" t="s">
        <v>157</v>
      </c>
      <c r="T4" s="130" t="s">
        <v>10</v>
      </c>
      <c r="U4" s="130" t="s">
        <v>115</v>
      </c>
      <c r="V4" s="130" t="s">
        <v>158</v>
      </c>
      <c r="W4" s="130" t="s">
        <v>159</v>
      </c>
      <c r="X4" s="130" t="s">
        <v>10</v>
      </c>
      <c r="Y4" s="130" t="s">
        <v>89</v>
      </c>
      <c r="Z4" s="130" t="s">
        <v>160</v>
      </c>
      <c r="AA4" s="130" t="s">
        <v>90</v>
      </c>
      <c r="AB4" s="201"/>
    </row>
    <row r="5" spans="1:28" s="129" customFormat="1" ht="9" customHeight="1">
      <c r="A5" s="132"/>
      <c r="B5" s="132"/>
      <c r="C5" s="133"/>
      <c r="D5" s="132"/>
      <c r="E5" s="132"/>
      <c r="F5" s="133"/>
      <c r="G5" s="133"/>
      <c r="H5" s="133"/>
      <c r="I5" s="132"/>
      <c r="J5" s="132"/>
      <c r="K5" s="133"/>
      <c r="L5" s="133"/>
      <c r="M5" s="133"/>
      <c r="N5" s="133"/>
      <c r="O5" s="134"/>
      <c r="P5" s="134"/>
      <c r="Q5" s="134"/>
      <c r="R5" s="135"/>
      <c r="S5" s="135"/>
      <c r="T5" s="134"/>
      <c r="U5" s="134"/>
      <c r="V5" s="134"/>
      <c r="W5" s="134"/>
      <c r="X5" s="134"/>
      <c r="Y5" s="135"/>
      <c r="Z5" s="135"/>
      <c r="AA5" s="134"/>
      <c r="AB5" s="136"/>
    </row>
    <row r="6" spans="1:28" s="18" customFormat="1" ht="13.5" customHeight="1">
      <c r="A6" s="137"/>
      <c r="B6" s="186" t="s">
        <v>1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 t="s">
        <v>1</v>
      </c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38"/>
    </row>
    <row r="7" spans="1:28" s="18" customFormat="1" ht="13.5" customHeight="1">
      <c r="A7" s="139">
        <v>2008</v>
      </c>
      <c r="B7" s="140">
        <v>48768.124000000003</v>
      </c>
      <c r="C7" s="140">
        <v>11.773</v>
      </c>
      <c r="D7" s="140">
        <v>6444.7820000000002</v>
      </c>
      <c r="E7" s="140">
        <v>4.2060000000000004</v>
      </c>
      <c r="F7" s="140">
        <v>5361.8590000000004</v>
      </c>
      <c r="G7" s="140">
        <v>426.875</v>
      </c>
      <c r="H7" s="140">
        <v>651.84199999999998</v>
      </c>
      <c r="I7" s="140">
        <v>2005.9839999999999</v>
      </c>
      <c r="J7" s="140">
        <v>7646.5249999999996</v>
      </c>
      <c r="K7" s="140">
        <v>4103.7070000000003</v>
      </c>
      <c r="L7" s="140">
        <v>2351.3609999999999</v>
      </c>
      <c r="M7" s="140">
        <v>1191.4570000000001</v>
      </c>
      <c r="N7" s="140">
        <v>3508.6660000000002</v>
      </c>
      <c r="O7" s="140">
        <v>2085.5680000000002</v>
      </c>
      <c r="P7" s="140">
        <v>1255.3050000000001</v>
      </c>
      <c r="Q7" s="140">
        <v>6600.3519999999999</v>
      </c>
      <c r="R7" s="140">
        <v>3915.6869999999999</v>
      </c>
      <c r="S7" s="140">
        <v>2684.665</v>
      </c>
      <c r="T7" s="140">
        <v>16029.397999999999</v>
      </c>
      <c r="U7" s="140">
        <v>6785.3729999999996</v>
      </c>
      <c r="V7" s="140">
        <v>4048.3389999999999</v>
      </c>
      <c r="W7" s="140">
        <v>5195.6859999999997</v>
      </c>
      <c r="X7" s="140">
        <v>3179.7710000000002</v>
      </c>
      <c r="Y7" s="140">
        <v>955.34900000000005</v>
      </c>
      <c r="Z7" s="140">
        <v>2028.7919999999999</v>
      </c>
      <c r="AA7" s="140">
        <v>195.63</v>
      </c>
      <c r="AB7" s="139">
        <v>2008</v>
      </c>
    </row>
    <row r="8" spans="1:28" s="18" customFormat="1" ht="13.5" customHeight="1">
      <c r="A8" s="139">
        <v>2009</v>
      </c>
      <c r="B8" s="140">
        <v>49926.805</v>
      </c>
      <c r="C8" s="140">
        <v>10.07</v>
      </c>
      <c r="D8" s="140">
        <v>6451.9030000000002</v>
      </c>
      <c r="E8" s="140">
        <v>5.4169999999999998</v>
      </c>
      <c r="F8" s="140">
        <v>5363.9750000000004</v>
      </c>
      <c r="G8" s="140">
        <v>450.48500000000001</v>
      </c>
      <c r="H8" s="140">
        <v>632.02599999999995</v>
      </c>
      <c r="I8" s="140">
        <v>2071.4119999999998</v>
      </c>
      <c r="J8" s="140">
        <v>7866.03</v>
      </c>
      <c r="K8" s="140">
        <v>4183.482</v>
      </c>
      <c r="L8" s="140">
        <v>2414.652</v>
      </c>
      <c r="M8" s="140">
        <v>1267.896</v>
      </c>
      <c r="N8" s="140">
        <v>3365.9279999999999</v>
      </c>
      <c r="O8" s="140">
        <v>2091.56</v>
      </c>
      <c r="P8" s="140">
        <v>1226.5719999999999</v>
      </c>
      <c r="Q8" s="140">
        <v>6756.7030000000004</v>
      </c>
      <c r="R8" s="140">
        <v>4080.0169999999998</v>
      </c>
      <c r="S8" s="140">
        <v>2676.6860000000001</v>
      </c>
      <c r="T8" s="140">
        <v>16751.137999999999</v>
      </c>
      <c r="U8" s="140">
        <v>6915.8249999999998</v>
      </c>
      <c r="V8" s="140">
        <v>4357.7219999999998</v>
      </c>
      <c r="W8" s="140">
        <v>5477.5910000000003</v>
      </c>
      <c r="X8" s="140">
        <v>3335.489</v>
      </c>
      <c r="Y8" s="140">
        <v>960.23500000000001</v>
      </c>
      <c r="Z8" s="140">
        <v>2171.9699999999998</v>
      </c>
      <c r="AA8" s="140">
        <v>203.28399999999999</v>
      </c>
      <c r="AB8" s="139">
        <v>2009</v>
      </c>
    </row>
    <row r="9" spans="1:28" s="18" customFormat="1" ht="13.5" customHeight="1">
      <c r="A9" s="139">
        <v>2010</v>
      </c>
      <c r="B9" s="140">
        <v>51710.337</v>
      </c>
      <c r="C9" s="140">
        <v>9.8680000000000003</v>
      </c>
      <c r="D9" s="140">
        <v>6669.96</v>
      </c>
      <c r="E9" s="140">
        <v>4.3010000000000002</v>
      </c>
      <c r="F9" s="140">
        <v>5566.4369999999999</v>
      </c>
      <c r="G9" s="140">
        <v>451.63099999999997</v>
      </c>
      <c r="H9" s="140">
        <v>647.59100000000001</v>
      </c>
      <c r="I9" s="140">
        <v>2157.1889999999999</v>
      </c>
      <c r="J9" s="140">
        <v>8166.0730000000003</v>
      </c>
      <c r="K9" s="140">
        <v>4338.7879999999996</v>
      </c>
      <c r="L9" s="140">
        <v>2471.5450000000001</v>
      </c>
      <c r="M9" s="140">
        <v>1355.74</v>
      </c>
      <c r="N9" s="140">
        <v>3395.4859999999999</v>
      </c>
      <c r="O9" s="140">
        <v>2089.6889999999999</v>
      </c>
      <c r="P9" s="140">
        <v>1179.8910000000001</v>
      </c>
      <c r="Q9" s="140">
        <v>6979.0249999999996</v>
      </c>
      <c r="R9" s="140">
        <v>4337.1719999999996</v>
      </c>
      <c r="S9" s="140">
        <v>2641.8530000000001</v>
      </c>
      <c r="T9" s="140">
        <v>17535.032999999999</v>
      </c>
      <c r="U9" s="140">
        <v>7178.4440000000004</v>
      </c>
      <c r="V9" s="140">
        <v>4508.6850000000004</v>
      </c>
      <c r="W9" s="140">
        <v>5847.9040000000005</v>
      </c>
      <c r="X9" s="140">
        <v>3528.123</v>
      </c>
      <c r="Y9" s="140">
        <v>983.53</v>
      </c>
      <c r="Z9" s="140">
        <v>2341.9349999999999</v>
      </c>
      <c r="AA9" s="140">
        <v>202.65799999999999</v>
      </c>
      <c r="AB9" s="139">
        <v>2010</v>
      </c>
    </row>
    <row r="10" spans="1:28" s="18" customFormat="1" ht="13.5" customHeight="1">
      <c r="A10" s="139">
        <v>2011</v>
      </c>
      <c r="B10" s="140">
        <v>53946.932999999997</v>
      </c>
      <c r="C10" s="140">
        <v>10.164</v>
      </c>
      <c r="D10" s="140">
        <v>6946.527</v>
      </c>
      <c r="E10" s="140">
        <v>4.2309999999999999</v>
      </c>
      <c r="F10" s="140">
        <v>5891.2910000000002</v>
      </c>
      <c r="G10" s="140">
        <v>396.05</v>
      </c>
      <c r="H10" s="140">
        <v>654.95500000000004</v>
      </c>
      <c r="I10" s="140">
        <v>2326.7089999999998</v>
      </c>
      <c r="J10" s="140">
        <v>8496.4470000000001</v>
      </c>
      <c r="K10" s="140">
        <v>4467.3310000000001</v>
      </c>
      <c r="L10" s="140">
        <v>2627.2570000000001</v>
      </c>
      <c r="M10" s="140">
        <v>1401.8589999999999</v>
      </c>
      <c r="N10" s="140">
        <v>3644.3679999999999</v>
      </c>
      <c r="O10" s="140">
        <v>2142.12</v>
      </c>
      <c r="P10" s="140">
        <v>1178.953</v>
      </c>
      <c r="Q10" s="140">
        <v>7484.3010000000004</v>
      </c>
      <c r="R10" s="140">
        <v>4659.6769999999997</v>
      </c>
      <c r="S10" s="140">
        <v>2824.6239999999998</v>
      </c>
      <c r="T10" s="140">
        <v>18120.866999999998</v>
      </c>
      <c r="U10" s="140">
        <v>7328.1959999999999</v>
      </c>
      <c r="V10" s="140">
        <v>4697.0439999999999</v>
      </c>
      <c r="W10" s="140">
        <v>6095.6270000000004</v>
      </c>
      <c r="X10" s="140">
        <v>3596.4769999999999</v>
      </c>
      <c r="Y10" s="140">
        <v>1048.5360000000001</v>
      </c>
      <c r="Z10" s="140">
        <v>2334.3820000000001</v>
      </c>
      <c r="AA10" s="140">
        <v>213.559</v>
      </c>
      <c r="AB10" s="139">
        <v>2011</v>
      </c>
    </row>
    <row r="11" spans="1:28" s="18" customFormat="1" ht="13.5" customHeight="1">
      <c r="A11" s="139">
        <v>2012</v>
      </c>
      <c r="B11" s="140">
        <v>56059.571000000004</v>
      </c>
      <c r="C11" s="140">
        <v>10.372999999999999</v>
      </c>
      <c r="D11" s="140">
        <v>6999.56</v>
      </c>
      <c r="E11" s="140">
        <v>4.9420000000000002</v>
      </c>
      <c r="F11" s="140">
        <v>5894.5469999999996</v>
      </c>
      <c r="G11" s="140">
        <v>428.95400000000001</v>
      </c>
      <c r="H11" s="140">
        <v>671.11699999999996</v>
      </c>
      <c r="I11" s="140">
        <v>2257.8609999999999</v>
      </c>
      <c r="J11" s="140">
        <v>8955.7729999999992</v>
      </c>
      <c r="K11" s="140">
        <v>4834.5450000000001</v>
      </c>
      <c r="L11" s="140">
        <v>2725.9029999999998</v>
      </c>
      <c r="M11" s="140">
        <v>1395.325</v>
      </c>
      <c r="N11" s="140">
        <v>4067.366</v>
      </c>
      <c r="O11" s="140">
        <v>2146.6309999999999</v>
      </c>
      <c r="P11" s="140">
        <v>1222.7729999999999</v>
      </c>
      <c r="Q11" s="140">
        <v>7887.9539999999997</v>
      </c>
      <c r="R11" s="140">
        <v>4835.0420000000004</v>
      </c>
      <c r="S11" s="140">
        <v>3052.9119999999998</v>
      </c>
      <c r="T11" s="140">
        <v>18720.812000000002</v>
      </c>
      <c r="U11" s="140">
        <v>7825.5050000000001</v>
      </c>
      <c r="V11" s="140">
        <v>4688.2820000000002</v>
      </c>
      <c r="W11" s="140">
        <v>6207.0249999999996</v>
      </c>
      <c r="X11" s="140">
        <v>3790.4679999999998</v>
      </c>
      <c r="Y11" s="140">
        <v>1129.662</v>
      </c>
      <c r="Z11" s="140">
        <v>2438.1709999999998</v>
      </c>
      <c r="AA11" s="140">
        <v>222.63499999999999</v>
      </c>
      <c r="AB11" s="139">
        <v>2012</v>
      </c>
    </row>
    <row r="12" spans="1:28" s="18" customFormat="1" ht="13.5" customHeight="1">
      <c r="A12" s="139">
        <v>2013</v>
      </c>
      <c r="B12" s="140">
        <v>58172.404000000002</v>
      </c>
      <c r="C12" s="140">
        <v>10.721</v>
      </c>
      <c r="D12" s="140">
        <v>7134.7359999999999</v>
      </c>
      <c r="E12" s="140">
        <v>6.0030000000000001</v>
      </c>
      <c r="F12" s="140">
        <v>6061.7240000000002</v>
      </c>
      <c r="G12" s="140">
        <v>381.76100000000002</v>
      </c>
      <c r="H12" s="140">
        <v>685.24800000000005</v>
      </c>
      <c r="I12" s="140">
        <v>2218.2660000000001</v>
      </c>
      <c r="J12" s="140">
        <v>9650.1029999999992</v>
      </c>
      <c r="K12" s="140">
        <v>5515.0330000000004</v>
      </c>
      <c r="L12" s="140">
        <v>2678.5239999999999</v>
      </c>
      <c r="M12" s="140">
        <v>1456.546</v>
      </c>
      <c r="N12" s="140">
        <v>4121.3440000000001</v>
      </c>
      <c r="O12" s="140">
        <v>2197.9969999999998</v>
      </c>
      <c r="P12" s="140">
        <v>1271.357</v>
      </c>
      <c r="Q12" s="140">
        <v>8018.03</v>
      </c>
      <c r="R12" s="140">
        <v>4785.8639999999996</v>
      </c>
      <c r="S12" s="140">
        <v>3232.1660000000002</v>
      </c>
      <c r="T12" s="140">
        <v>19558.716</v>
      </c>
      <c r="U12" s="140">
        <v>8073.9979999999996</v>
      </c>
      <c r="V12" s="140">
        <v>4788.2089999999998</v>
      </c>
      <c r="W12" s="140">
        <v>6696.509</v>
      </c>
      <c r="X12" s="140">
        <v>3991.134</v>
      </c>
      <c r="Y12" s="140">
        <v>1233.453</v>
      </c>
      <c r="Z12" s="140">
        <v>2521.4380000000001</v>
      </c>
      <c r="AA12" s="140">
        <v>236.24299999999999</v>
      </c>
      <c r="AB12" s="139">
        <v>2013</v>
      </c>
    </row>
    <row r="13" spans="1:28" s="18" customFormat="1" ht="13.5" customHeight="1">
      <c r="A13" s="139">
        <v>2014</v>
      </c>
      <c r="B13" s="140">
        <v>60773.578000000001</v>
      </c>
      <c r="C13" s="140">
        <v>10.27</v>
      </c>
      <c r="D13" s="140">
        <v>7337.2550000000001</v>
      </c>
      <c r="E13" s="141" t="s">
        <v>50</v>
      </c>
      <c r="F13" s="140">
        <v>6245.2650000000003</v>
      </c>
      <c r="G13" s="141" t="s">
        <v>50</v>
      </c>
      <c r="H13" s="141" t="s">
        <v>50</v>
      </c>
      <c r="I13" s="140">
        <v>2248.2339999999999</v>
      </c>
      <c r="J13" s="140">
        <v>10105.081</v>
      </c>
      <c r="K13" s="141" t="s">
        <v>50</v>
      </c>
      <c r="L13" s="141" t="s">
        <v>50</v>
      </c>
      <c r="M13" s="141" t="s">
        <v>50</v>
      </c>
      <c r="N13" s="140">
        <v>4573.0810000000001</v>
      </c>
      <c r="O13" s="140">
        <v>2046.329</v>
      </c>
      <c r="P13" s="140">
        <v>1400.758</v>
      </c>
      <c r="Q13" s="140">
        <v>8445.0409999999993</v>
      </c>
      <c r="R13" s="141" t="s">
        <v>50</v>
      </c>
      <c r="S13" s="141" t="s">
        <v>50</v>
      </c>
      <c r="T13" s="140">
        <v>20201.203000000001</v>
      </c>
      <c r="U13" s="141" t="s">
        <v>50</v>
      </c>
      <c r="V13" s="141" t="s">
        <v>50</v>
      </c>
      <c r="W13" s="141" t="s">
        <v>50</v>
      </c>
      <c r="X13" s="140">
        <v>4406.326</v>
      </c>
      <c r="Y13" s="141" t="s">
        <v>50</v>
      </c>
      <c r="Z13" s="141" t="s">
        <v>50</v>
      </c>
      <c r="AA13" s="141" t="s">
        <v>50</v>
      </c>
      <c r="AB13" s="139">
        <v>2014</v>
      </c>
    </row>
    <row r="14" spans="1:28" s="18" customFormat="1" ht="13.5" customHeight="1">
      <c r="A14" s="139"/>
      <c r="B14" s="140"/>
      <c r="C14" s="140"/>
      <c r="D14" s="140"/>
      <c r="E14" s="141"/>
      <c r="F14" s="140"/>
      <c r="G14" s="141"/>
      <c r="H14" s="141"/>
      <c r="I14" s="140"/>
      <c r="J14" s="140"/>
      <c r="K14" s="141"/>
      <c r="L14" s="141"/>
      <c r="M14" s="141"/>
      <c r="N14" s="140"/>
      <c r="O14" s="140"/>
      <c r="P14" s="140"/>
      <c r="Q14" s="140"/>
      <c r="R14" s="141"/>
      <c r="S14" s="141"/>
      <c r="T14" s="140"/>
      <c r="U14" s="141"/>
      <c r="V14" s="141"/>
      <c r="W14" s="141"/>
      <c r="X14" s="140"/>
      <c r="Y14" s="141"/>
      <c r="Z14" s="141"/>
      <c r="AA14" s="141"/>
      <c r="AB14" s="139"/>
    </row>
    <row r="15" spans="1:28" s="18" customFormat="1" ht="13.5" customHeight="1">
      <c r="A15" s="139"/>
      <c r="B15" s="186" t="s">
        <v>2</v>
      </c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 t="s">
        <v>2</v>
      </c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39"/>
    </row>
    <row r="16" spans="1:28" s="18" customFormat="1" ht="13.5" customHeight="1">
      <c r="A16" s="139">
        <v>2009</v>
      </c>
      <c r="B16" s="142">
        <f t="shared" ref="B16:AA16" si="0">B8/B7*100-100</f>
        <v>2.3758982404162197</v>
      </c>
      <c r="C16" s="142">
        <f t="shared" si="0"/>
        <v>-14.465301962116712</v>
      </c>
      <c r="D16" s="142">
        <f t="shared" si="0"/>
        <v>0.11049248834173397</v>
      </c>
      <c r="E16" s="142">
        <f t="shared" si="0"/>
        <v>28.79220161673797</v>
      </c>
      <c r="F16" s="142">
        <f t="shared" si="0"/>
        <v>3.9463924732061173E-2</v>
      </c>
      <c r="G16" s="142">
        <f t="shared" si="0"/>
        <v>5.5308931185944488</v>
      </c>
      <c r="H16" s="142">
        <f t="shared" si="0"/>
        <v>-3.0400004909165119</v>
      </c>
      <c r="I16" s="142">
        <f t="shared" si="0"/>
        <v>3.2616411696204892</v>
      </c>
      <c r="J16" s="142">
        <f t="shared" si="0"/>
        <v>2.8706503934793943</v>
      </c>
      <c r="K16" s="142">
        <f t="shared" si="0"/>
        <v>1.9439740702735406</v>
      </c>
      <c r="L16" s="142">
        <f t="shared" si="0"/>
        <v>2.6916751617467582</v>
      </c>
      <c r="M16" s="142">
        <f t="shared" si="0"/>
        <v>6.4155903234442917</v>
      </c>
      <c r="N16" s="142">
        <f t="shared" si="0"/>
        <v>-4.0681558176241452</v>
      </c>
      <c r="O16" s="142">
        <f t="shared" si="0"/>
        <v>0.28730782213763462</v>
      </c>
      <c r="P16" s="142">
        <f t="shared" si="0"/>
        <v>-2.288925798909446</v>
      </c>
      <c r="Q16" s="142">
        <f t="shared" si="0"/>
        <v>2.3688282079501306</v>
      </c>
      <c r="R16" s="142">
        <f t="shared" si="0"/>
        <v>4.1967092875400738</v>
      </c>
      <c r="S16" s="142">
        <f t="shared" si="0"/>
        <v>-0.29720654159829962</v>
      </c>
      <c r="T16" s="142">
        <f t="shared" si="0"/>
        <v>4.502602031592204</v>
      </c>
      <c r="U16" s="142">
        <f t="shared" si="0"/>
        <v>1.9225472203223006</v>
      </c>
      <c r="V16" s="142">
        <f t="shared" si="0"/>
        <v>7.6422206737133394</v>
      </c>
      <c r="W16" s="142">
        <f t="shared" si="0"/>
        <v>5.4257512867405921</v>
      </c>
      <c r="X16" s="142">
        <f t="shared" si="0"/>
        <v>4.8971451088773392</v>
      </c>
      <c r="Y16" s="142">
        <f t="shared" si="0"/>
        <v>0.51143613485751871</v>
      </c>
      <c r="Z16" s="142">
        <f t="shared" si="0"/>
        <v>7.0573030650751747</v>
      </c>
      <c r="AA16" s="142">
        <f t="shared" si="0"/>
        <v>3.912487859735208</v>
      </c>
      <c r="AB16" s="139">
        <v>2009</v>
      </c>
    </row>
    <row r="17" spans="1:28" s="18" customFormat="1" ht="13.5" customHeight="1">
      <c r="A17" s="139">
        <v>2010</v>
      </c>
      <c r="B17" s="142">
        <f t="shared" ref="B17:AA17" si="1">B9/B8*100-100</f>
        <v>3.5722934804259978</v>
      </c>
      <c r="C17" s="142">
        <f t="shared" si="1"/>
        <v>-2.0059582919563042</v>
      </c>
      <c r="D17" s="142">
        <f t="shared" si="1"/>
        <v>3.3797315303717426</v>
      </c>
      <c r="E17" s="142">
        <f t="shared" si="1"/>
        <v>-20.601809119438798</v>
      </c>
      <c r="F17" s="142">
        <f t="shared" si="1"/>
        <v>3.7744769503959219</v>
      </c>
      <c r="G17" s="142">
        <f t="shared" si="1"/>
        <v>0.25439248809615833</v>
      </c>
      <c r="H17" s="142">
        <f t="shared" si="1"/>
        <v>2.4627151414656936</v>
      </c>
      <c r="I17" s="142">
        <f t="shared" si="1"/>
        <v>4.1409917486236623</v>
      </c>
      <c r="J17" s="142">
        <f t="shared" si="1"/>
        <v>3.8144146411849533</v>
      </c>
      <c r="K17" s="142">
        <f t="shared" si="1"/>
        <v>3.7123620945422857</v>
      </c>
      <c r="L17" s="142">
        <f t="shared" si="1"/>
        <v>2.3561573261902709</v>
      </c>
      <c r="M17" s="142">
        <f t="shared" si="1"/>
        <v>6.9283285064390014</v>
      </c>
      <c r="N17" s="142">
        <f t="shared" si="1"/>
        <v>0.87815306803949511</v>
      </c>
      <c r="O17" s="142">
        <f t="shared" si="1"/>
        <v>-8.9454761039604591E-2</v>
      </c>
      <c r="P17" s="142">
        <f t="shared" si="1"/>
        <v>-3.8058100135988582</v>
      </c>
      <c r="Q17" s="142">
        <f t="shared" si="1"/>
        <v>3.2903917783569767</v>
      </c>
      <c r="R17" s="142">
        <f t="shared" si="1"/>
        <v>6.3027923658161171</v>
      </c>
      <c r="S17" s="142">
        <f t="shared" si="1"/>
        <v>-1.3013480101887183</v>
      </c>
      <c r="T17" s="142">
        <f t="shared" si="1"/>
        <v>4.679652212285518</v>
      </c>
      <c r="U17" s="142">
        <f t="shared" si="1"/>
        <v>3.7973632936056276</v>
      </c>
      <c r="V17" s="142">
        <f t="shared" si="1"/>
        <v>3.4642641269911394</v>
      </c>
      <c r="W17" s="142">
        <f t="shared" si="1"/>
        <v>6.7605084059762817</v>
      </c>
      <c r="X17" s="142">
        <f t="shared" si="1"/>
        <v>5.7752851231108764</v>
      </c>
      <c r="Y17" s="142">
        <f t="shared" si="1"/>
        <v>2.425968643092574</v>
      </c>
      <c r="Z17" s="142">
        <f t="shared" si="1"/>
        <v>7.8253843285128255</v>
      </c>
      <c r="AA17" s="142">
        <f t="shared" si="1"/>
        <v>-0.3079435666358421</v>
      </c>
      <c r="AB17" s="139">
        <v>2010</v>
      </c>
    </row>
    <row r="18" spans="1:28" s="18" customFormat="1" ht="13.5" customHeight="1">
      <c r="A18" s="139">
        <v>2011</v>
      </c>
      <c r="B18" s="142">
        <f t="shared" ref="B18:AA18" si="2">B10/B9*100-100</f>
        <v>4.3252396517934102</v>
      </c>
      <c r="C18" s="142">
        <f t="shared" si="2"/>
        <v>2.9995946493717014</v>
      </c>
      <c r="D18" s="142">
        <f t="shared" si="2"/>
        <v>4.1464566504146916</v>
      </c>
      <c r="E18" s="142">
        <f t="shared" si="2"/>
        <v>-1.6275284817484419</v>
      </c>
      <c r="F18" s="142">
        <f t="shared" si="2"/>
        <v>5.8359413750663123</v>
      </c>
      <c r="G18" s="142">
        <f t="shared" si="2"/>
        <v>-12.306728280388185</v>
      </c>
      <c r="H18" s="142">
        <f t="shared" si="2"/>
        <v>1.1371374833807124</v>
      </c>
      <c r="I18" s="142">
        <f t="shared" si="2"/>
        <v>7.8583749499927933</v>
      </c>
      <c r="J18" s="142">
        <f t="shared" si="2"/>
        <v>4.0456900152619113</v>
      </c>
      <c r="K18" s="142">
        <f t="shared" si="2"/>
        <v>2.962647633394397</v>
      </c>
      <c r="L18" s="142">
        <f t="shared" si="2"/>
        <v>6.3001887483335395</v>
      </c>
      <c r="M18" s="142">
        <f t="shared" si="2"/>
        <v>3.4017584492601856</v>
      </c>
      <c r="N18" s="142">
        <f t="shared" si="2"/>
        <v>7.3297901979274798</v>
      </c>
      <c r="O18" s="142">
        <f t="shared" si="2"/>
        <v>2.5090336408910616</v>
      </c>
      <c r="P18" s="142">
        <f t="shared" si="2"/>
        <v>-7.9498868963327141E-2</v>
      </c>
      <c r="Q18" s="142">
        <f t="shared" si="2"/>
        <v>7.2399224820085948</v>
      </c>
      <c r="R18" s="142">
        <f t="shared" si="2"/>
        <v>7.4358360701397146</v>
      </c>
      <c r="S18" s="142">
        <f t="shared" si="2"/>
        <v>6.9182880349512317</v>
      </c>
      <c r="T18" s="142">
        <f t="shared" si="2"/>
        <v>3.340934687719141</v>
      </c>
      <c r="U18" s="142">
        <f t="shared" si="2"/>
        <v>2.0861345439206644</v>
      </c>
      <c r="V18" s="142">
        <f t="shared" si="2"/>
        <v>4.1776926088205215</v>
      </c>
      <c r="W18" s="142">
        <f t="shared" si="2"/>
        <v>4.2360989510087563</v>
      </c>
      <c r="X18" s="142">
        <f t="shared" si="2"/>
        <v>1.9374041097773471</v>
      </c>
      <c r="Y18" s="142">
        <f t="shared" si="2"/>
        <v>6.609457769463063</v>
      </c>
      <c r="Z18" s="142">
        <f t="shared" si="2"/>
        <v>-0.32251108591826494</v>
      </c>
      <c r="AA18" s="142">
        <f t="shared" si="2"/>
        <v>5.3790129183155955</v>
      </c>
      <c r="AB18" s="139">
        <v>2011</v>
      </c>
    </row>
    <row r="19" spans="1:28" s="18" customFormat="1" ht="13.5" customHeight="1">
      <c r="A19" s="139">
        <v>2012</v>
      </c>
      <c r="B19" s="142">
        <f t="shared" ref="B19:AA19" si="3">B11/B10*100-100</f>
        <v>3.9161410714488625</v>
      </c>
      <c r="C19" s="142">
        <f t="shared" si="3"/>
        <v>2.0562770562770396</v>
      </c>
      <c r="D19" s="142">
        <f t="shared" si="3"/>
        <v>0.76344625163049784</v>
      </c>
      <c r="E19" s="142">
        <f t="shared" si="3"/>
        <v>16.804537934294501</v>
      </c>
      <c r="F19" s="142">
        <f t="shared" si="3"/>
        <v>5.5268021898740471E-2</v>
      </c>
      <c r="G19" s="142">
        <f t="shared" si="3"/>
        <v>8.308041913899757</v>
      </c>
      <c r="H19" s="142">
        <f t="shared" si="3"/>
        <v>2.4676504492674951</v>
      </c>
      <c r="I19" s="142">
        <f t="shared" si="3"/>
        <v>-2.9590292554848929</v>
      </c>
      <c r="J19" s="142">
        <f t="shared" si="3"/>
        <v>5.4060950418451341</v>
      </c>
      <c r="K19" s="142">
        <f t="shared" si="3"/>
        <v>8.2199863856069726</v>
      </c>
      <c r="L19" s="142">
        <f t="shared" si="3"/>
        <v>3.7547145178412222</v>
      </c>
      <c r="M19" s="142">
        <f t="shared" si="3"/>
        <v>-0.46609537763782782</v>
      </c>
      <c r="N19" s="142">
        <f t="shared" si="3"/>
        <v>11.606895900743282</v>
      </c>
      <c r="O19" s="142">
        <f t="shared" si="3"/>
        <v>0.21058577483987051</v>
      </c>
      <c r="P19" s="142">
        <f t="shared" si="3"/>
        <v>3.7168572453694111</v>
      </c>
      <c r="Q19" s="142">
        <f t="shared" si="3"/>
        <v>5.3933293169261702</v>
      </c>
      <c r="R19" s="142">
        <f t="shared" si="3"/>
        <v>3.7634582826234748</v>
      </c>
      <c r="S19" s="142">
        <f t="shared" si="3"/>
        <v>8.0820668520836847</v>
      </c>
      <c r="T19" s="142">
        <f t="shared" si="3"/>
        <v>3.310796332206408</v>
      </c>
      <c r="U19" s="142">
        <f t="shared" si="3"/>
        <v>6.7862404335255206</v>
      </c>
      <c r="V19" s="142">
        <f t="shared" si="3"/>
        <v>-0.18654285546398341</v>
      </c>
      <c r="W19" s="142">
        <f t="shared" si="3"/>
        <v>1.8275068339975462</v>
      </c>
      <c r="X19" s="142">
        <f t="shared" si="3"/>
        <v>5.3939174364245872</v>
      </c>
      <c r="Y19" s="142">
        <f t="shared" si="3"/>
        <v>7.7370734052049812</v>
      </c>
      <c r="Z19" s="142">
        <f t="shared" si="3"/>
        <v>4.4461017948219279</v>
      </c>
      <c r="AA19" s="142">
        <f t="shared" si="3"/>
        <v>4.2498794244213371</v>
      </c>
      <c r="AB19" s="139">
        <v>2012</v>
      </c>
    </row>
    <row r="20" spans="1:28" s="18" customFormat="1" ht="13.5" customHeight="1">
      <c r="A20" s="139">
        <v>2013</v>
      </c>
      <c r="B20" s="142">
        <f t="shared" ref="B20:AA20" si="4">B12/B11*100-100</f>
        <v>3.7689068294867809</v>
      </c>
      <c r="C20" s="142">
        <f t="shared" si="4"/>
        <v>3.354863588161578</v>
      </c>
      <c r="D20" s="142">
        <f t="shared" si="4"/>
        <v>1.9312071044465711</v>
      </c>
      <c r="E20" s="142">
        <f t="shared" si="4"/>
        <v>21.469040874140035</v>
      </c>
      <c r="F20" s="142">
        <f t="shared" si="4"/>
        <v>2.8361297314280591</v>
      </c>
      <c r="G20" s="142">
        <f t="shared" si="4"/>
        <v>-11.00187898935549</v>
      </c>
      <c r="H20" s="142">
        <f t="shared" si="4"/>
        <v>2.1055941065417869</v>
      </c>
      <c r="I20" s="142">
        <f t="shared" si="4"/>
        <v>-1.7536509111942564</v>
      </c>
      <c r="J20" s="142">
        <f t="shared" si="4"/>
        <v>7.7528762732150653</v>
      </c>
      <c r="K20" s="142">
        <f t="shared" si="4"/>
        <v>14.075533478331479</v>
      </c>
      <c r="L20" s="142">
        <f t="shared" si="4"/>
        <v>-1.7381029332298255</v>
      </c>
      <c r="M20" s="142">
        <f t="shared" si="4"/>
        <v>4.3875799544908887</v>
      </c>
      <c r="N20" s="142">
        <f t="shared" si="4"/>
        <v>1.3270996512239037</v>
      </c>
      <c r="O20" s="142">
        <f t="shared" si="4"/>
        <v>2.3928658441995765</v>
      </c>
      <c r="P20" s="142">
        <f t="shared" si="4"/>
        <v>3.9732640481921209</v>
      </c>
      <c r="Q20" s="142">
        <f t="shared" si="4"/>
        <v>1.6490461278044961</v>
      </c>
      <c r="R20" s="142">
        <f t="shared" si="4"/>
        <v>-1.0171162939225979</v>
      </c>
      <c r="S20" s="142">
        <f t="shared" si="4"/>
        <v>5.8715744181293275</v>
      </c>
      <c r="T20" s="142">
        <f t="shared" si="4"/>
        <v>4.4757887638634344</v>
      </c>
      <c r="U20" s="142">
        <f t="shared" si="4"/>
        <v>3.1754244614245408</v>
      </c>
      <c r="V20" s="142">
        <f t="shared" si="4"/>
        <v>2.1314204222356921</v>
      </c>
      <c r="W20" s="142">
        <f t="shared" si="4"/>
        <v>7.8859679153862032</v>
      </c>
      <c r="X20" s="142">
        <f t="shared" si="4"/>
        <v>5.2939637005245714</v>
      </c>
      <c r="Y20" s="142">
        <f t="shared" si="4"/>
        <v>9.1877924547342502</v>
      </c>
      <c r="Z20" s="142">
        <f t="shared" si="4"/>
        <v>3.4151419240077985</v>
      </c>
      <c r="AA20" s="142">
        <f t="shared" si="4"/>
        <v>6.1122465021223178</v>
      </c>
      <c r="AB20" s="139">
        <v>2013</v>
      </c>
    </row>
    <row r="21" spans="1:28" s="18" customFormat="1" ht="13.5" customHeight="1">
      <c r="A21" s="139">
        <v>2014</v>
      </c>
      <c r="B21" s="142">
        <f>B13/B12*100-100</f>
        <v>4.4714913277436494</v>
      </c>
      <c r="C21" s="142">
        <f>C13/C12*100-100</f>
        <v>-4.2066971364611589</v>
      </c>
      <c r="D21" s="142">
        <f>D13/D12*100-100</f>
        <v>2.8384932532892719</v>
      </c>
      <c r="E21" s="141" t="s">
        <v>50</v>
      </c>
      <c r="F21" s="142">
        <f>F13/F12*100-100</f>
        <v>3.0278679794725036</v>
      </c>
      <c r="G21" s="141" t="s">
        <v>50</v>
      </c>
      <c r="H21" s="141" t="s">
        <v>50</v>
      </c>
      <c r="I21" s="142">
        <f>I13/I12*100-100</f>
        <v>1.3509651232088515</v>
      </c>
      <c r="J21" s="142">
        <f>J13/J12*100-100</f>
        <v>4.7147476042483731</v>
      </c>
      <c r="K21" s="141" t="s">
        <v>50</v>
      </c>
      <c r="L21" s="141" t="s">
        <v>50</v>
      </c>
      <c r="M21" s="141" t="s">
        <v>50</v>
      </c>
      <c r="N21" s="142">
        <f>N13/N12*100-100</f>
        <v>10.960914691906325</v>
      </c>
      <c r="O21" s="142">
        <f>O13/O12*100-100</f>
        <v>-6.9002823934700501</v>
      </c>
      <c r="P21" s="142">
        <f>P13/P12*100-100</f>
        <v>10.178179693036654</v>
      </c>
      <c r="Q21" s="142">
        <f>Q13/Q12*100-100</f>
        <v>5.3256348504557849</v>
      </c>
      <c r="R21" s="141" t="s">
        <v>50</v>
      </c>
      <c r="S21" s="141" t="s">
        <v>50</v>
      </c>
      <c r="T21" s="142">
        <f>T13/T12*100-100</f>
        <v>3.2849139994670367</v>
      </c>
      <c r="U21" s="141" t="s">
        <v>50</v>
      </c>
      <c r="V21" s="141" t="s">
        <v>50</v>
      </c>
      <c r="W21" s="141" t="s">
        <v>50</v>
      </c>
      <c r="X21" s="142">
        <f>X13/X12*100-100</f>
        <v>10.402857934612058</v>
      </c>
      <c r="Y21" s="141" t="s">
        <v>50</v>
      </c>
      <c r="Z21" s="141" t="s">
        <v>50</v>
      </c>
      <c r="AA21" s="141" t="s">
        <v>50</v>
      </c>
      <c r="AB21" s="139">
        <v>2014</v>
      </c>
    </row>
    <row r="22" spans="1:28" s="18" customFormat="1" ht="13.5" customHeight="1">
      <c r="A22" s="139"/>
      <c r="B22" s="142"/>
      <c r="C22" s="142"/>
      <c r="D22" s="142"/>
      <c r="E22" s="141"/>
      <c r="F22" s="142"/>
      <c r="G22" s="141"/>
      <c r="H22" s="141"/>
      <c r="I22" s="142"/>
      <c r="J22" s="142"/>
      <c r="K22" s="141"/>
      <c r="L22" s="141"/>
      <c r="M22" s="141"/>
      <c r="N22" s="142"/>
      <c r="O22" s="142"/>
      <c r="P22" s="142"/>
      <c r="Q22" s="142"/>
      <c r="R22" s="141"/>
      <c r="S22" s="141"/>
      <c r="T22" s="142"/>
      <c r="U22" s="141"/>
      <c r="V22" s="141"/>
      <c r="W22" s="141"/>
      <c r="X22" s="142"/>
      <c r="Y22" s="141"/>
      <c r="Z22" s="141"/>
      <c r="AA22" s="141"/>
      <c r="AB22" s="139"/>
    </row>
    <row r="23" spans="1:28" s="18" customFormat="1" ht="13.5" customHeight="1">
      <c r="A23" s="139"/>
      <c r="B23" s="188" t="s">
        <v>161</v>
      </c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 t="s">
        <v>161</v>
      </c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39"/>
    </row>
    <row r="24" spans="1:28" s="18" customFormat="1" ht="13.5" customHeight="1">
      <c r="A24" s="139">
        <v>2008</v>
      </c>
      <c r="B24" s="142">
        <v>94.3</v>
      </c>
      <c r="C24" s="142">
        <v>119.3</v>
      </c>
      <c r="D24" s="142">
        <v>96.6</v>
      </c>
      <c r="E24" s="142">
        <v>97.8</v>
      </c>
      <c r="F24" s="142">
        <v>96.3</v>
      </c>
      <c r="G24" s="142">
        <v>94.5</v>
      </c>
      <c r="H24" s="142">
        <v>100.7</v>
      </c>
      <c r="I24" s="142">
        <v>93</v>
      </c>
      <c r="J24" s="142">
        <v>93.6</v>
      </c>
      <c r="K24" s="142">
        <v>94.6</v>
      </c>
      <c r="L24" s="142">
        <v>95.1</v>
      </c>
      <c r="M24" s="142">
        <v>87.9</v>
      </c>
      <c r="N24" s="142">
        <v>103.3</v>
      </c>
      <c r="O24" s="142">
        <v>99.8</v>
      </c>
      <c r="P24" s="142">
        <v>106.4</v>
      </c>
      <c r="Q24" s="142">
        <v>94.6</v>
      </c>
      <c r="R24" s="142">
        <v>90.3</v>
      </c>
      <c r="S24" s="142">
        <v>101.6</v>
      </c>
      <c r="T24" s="142">
        <v>91.4</v>
      </c>
      <c r="U24" s="142">
        <v>94.5</v>
      </c>
      <c r="V24" s="142">
        <v>89.8</v>
      </c>
      <c r="W24" s="142">
        <v>88.8</v>
      </c>
      <c r="X24" s="142">
        <v>90.1</v>
      </c>
      <c r="Y24" s="142">
        <v>97.1</v>
      </c>
      <c r="Z24" s="142">
        <v>86.6</v>
      </c>
      <c r="AA24" s="142">
        <v>96.5</v>
      </c>
      <c r="AB24" s="158">
        <v>2008</v>
      </c>
    </row>
    <row r="25" spans="1:28" s="18" customFormat="1" ht="13.5" customHeight="1">
      <c r="A25" s="139">
        <v>2009</v>
      </c>
      <c r="B25" s="142">
        <v>96.6</v>
      </c>
      <c r="C25" s="142">
        <v>102</v>
      </c>
      <c r="D25" s="142">
        <v>96.7</v>
      </c>
      <c r="E25" s="142">
        <v>125.9</v>
      </c>
      <c r="F25" s="142">
        <v>96.4</v>
      </c>
      <c r="G25" s="142">
        <v>99.7</v>
      </c>
      <c r="H25" s="142">
        <v>97.6</v>
      </c>
      <c r="I25" s="142">
        <v>96</v>
      </c>
      <c r="J25" s="142">
        <v>96.3</v>
      </c>
      <c r="K25" s="142">
        <v>96.4</v>
      </c>
      <c r="L25" s="142">
        <v>97.7</v>
      </c>
      <c r="M25" s="142">
        <v>93.5</v>
      </c>
      <c r="N25" s="142">
        <v>99.1</v>
      </c>
      <c r="O25" s="142">
        <v>100.1</v>
      </c>
      <c r="P25" s="142">
        <v>104</v>
      </c>
      <c r="Q25" s="142">
        <v>96.8</v>
      </c>
      <c r="R25" s="142">
        <v>94.1</v>
      </c>
      <c r="S25" s="142">
        <v>101.3</v>
      </c>
      <c r="T25" s="142">
        <v>95.5</v>
      </c>
      <c r="U25" s="142">
        <v>96.3</v>
      </c>
      <c r="V25" s="142">
        <v>96.7</v>
      </c>
      <c r="W25" s="142">
        <v>93.7</v>
      </c>
      <c r="X25" s="142">
        <v>94.5</v>
      </c>
      <c r="Y25" s="142">
        <v>97.6</v>
      </c>
      <c r="Z25" s="142">
        <v>92.7</v>
      </c>
      <c r="AA25" s="142">
        <v>100.3</v>
      </c>
      <c r="AB25" s="158">
        <v>2009</v>
      </c>
    </row>
    <row r="26" spans="1:28" s="18" customFormat="1" ht="13.5" customHeight="1">
      <c r="A26" s="139">
        <v>2010</v>
      </c>
      <c r="B26" s="143">
        <v>100</v>
      </c>
      <c r="C26" s="143">
        <v>100</v>
      </c>
      <c r="D26" s="143">
        <v>100</v>
      </c>
      <c r="E26" s="143">
        <v>100</v>
      </c>
      <c r="F26" s="143">
        <v>100</v>
      </c>
      <c r="G26" s="143">
        <v>100</v>
      </c>
      <c r="H26" s="143">
        <v>100</v>
      </c>
      <c r="I26" s="143">
        <v>100</v>
      </c>
      <c r="J26" s="143">
        <v>100</v>
      </c>
      <c r="K26" s="143">
        <v>100</v>
      </c>
      <c r="L26" s="143">
        <v>100</v>
      </c>
      <c r="M26" s="143">
        <v>100</v>
      </c>
      <c r="N26" s="143">
        <v>100</v>
      </c>
      <c r="O26" s="143">
        <v>100</v>
      </c>
      <c r="P26" s="143">
        <v>100</v>
      </c>
      <c r="Q26" s="143">
        <v>100</v>
      </c>
      <c r="R26" s="143">
        <v>100</v>
      </c>
      <c r="S26" s="143">
        <v>100</v>
      </c>
      <c r="T26" s="143">
        <v>100</v>
      </c>
      <c r="U26" s="143">
        <v>100</v>
      </c>
      <c r="V26" s="143">
        <v>100</v>
      </c>
      <c r="W26" s="143">
        <v>100</v>
      </c>
      <c r="X26" s="143">
        <v>100</v>
      </c>
      <c r="Y26" s="143">
        <v>100</v>
      </c>
      <c r="Z26" s="143">
        <v>100</v>
      </c>
      <c r="AA26" s="143">
        <v>100</v>
      </c>
      <c r="AB26" s="158">
        <v>2010</v>
      </c>
    </row>
    <row r="27" spans="1:28" s="18" customFormat="1" ht="13.5" customHeight="1">
      <c r="A27" s="139">
        <v>2011</v>
      </c>
      <c r="B27" s="142">
        <v>104.3</v>
      </c>
      <c r="C27" s="142">
        <v>103</v>
      </c>
      <c r="D27" s="142">
        <v>104.1</v>
      </c>
      <c r="E27" s="142">
        <v>98.4</v>
      </c>
      <c r="F27" s="142">
        <v>105.8</v>
      </c>
      <c r="G27" s="142">
        <v>87.7</v>
      </c>
      <c r="H27" s="142">
        <v>101.1</v>
      </c>
      <c r="I27" s="142">
        <v>107.9</v>
      </c>
      <c r="J27" s="142">
        <v>104</v>
      </c>
      <c r="K27" s="142">
        <v>103</v>
      </c>
      <c r="L27" s="142">
        <v>106.3</v>
      </c>
      <c r="M27" s="142">
        <v>103.4</v>
      </c>
      <c r="N27" s="142">
        <v>107.3</v>
      </c>
      <c r="O27" s="142">
        <v>102.5</v>
      </c>
      <c r="P27" s="142">
        <v>99.9</v>
      </c>
      <c r="Q27" s="142">
        <v>107.2</v>
      </c>
      <c r="R27" s="142">
        <v>107.4</v>
      </c>
      <c r="S27" s="142">
        <v>106.9</v>
      </c>
      <c r="T27" s="142">
        <v>103.3</v>
      </c>
      <c r="U27" s="142">
        <v>102.1</v>
      </c>
      <c r="V27" s="142">
        <v>104.2</v>
      </c>
      <c r="W27" s="142">
        <v>104.2</v>
      </c>
      <c r="X27" s="142">
        <v>101.9</v>
      </c>
      <c r="Y27" s="142">
        <v>106.6</v>
      </c>
      <c r="Z27" s="142">
        <v>99.7</v>
      </c>
      <c r="AA27" s="142">
        <v>105.4</v>
      </c>
      <c r="AB27" s="158">
        <v>2011</v>
      </c>
    </row>
    <row r="28" spans="1:28" s="18" customFormat="1" ht="13.5" customHeight="1">
      <c r="A28" s="139">
        <v>2012</v>
      </c>
      <c r="B28" s="142">
        <v>108.4</v>
      </c>
      <c r="C28" s="142">
        <v>105.1</v>
      </c>
      <c r="D28" s="142">
        <v>104.9</v>
      </c>
      <c r="E28" s="142">
        <v>114.9</v>
      </c>
      <c r="F28" s="142">
        <v>105.9</v>
      </c>
      <c r="G28" s="142">
        <v>95</v>
      </c>
      <c r="H28" s="142">
        <v>103.6</v>
      </c>
      <c r="I28" s="142">
        <v>104.7</v>
      </c>
      <c r="J28" s="142">
        <v>109.7</v>
      </c>
      <c r="K28" s="142">
        <v>111.4</v>
      </c>
      <c r="L28" s="142">
        <v>110.3</v>
      </c>
      <c r="M28" s="142">
        <v>102.9</v>
      </c>
      <c r="N28" s="142">
        <v>119.8</v>
      </c>
      <c r="O28" s="142">
        <v>102.7</v>
      </c>
      <c r="P28" s="142">
        <v>103.6</v>
      </c>
      <c r="Q28" s="142">
        <v>113</v>
      </c>
      <c r="R28" s="142">
        <v>111.5</v>
      </c>
      <c r="S28" s="142">
        <v>115.6</v>
      </c>
      <c r="T28" s="142">
        <v>106.8</v>
      </c>
      <c r="U28" s="142">
        <v>109</v>
      </c>
      <c r="V28" s="142">
        <v>104</v>
      </c>
      <c r="W28" s="142">
        <v>106.1</v>
      </c>
      <c r="X28" s="142">
        <v>107.4</v>
      </c>
      <c r="Y28" s="142">
        <v>114.9</v>
      </c>
      <c r="Z28" s="142">
        <v>104.1</v>
      </c>
      <c r="AA28" s="142">
        <v>109.9</v>
      </c>
      <c r="AB28" s="158">
        <v>2012</v>
      </c>
    </row>
    <row r="29" spans="1:28" s="18" customFormat="1" ht="13.5" customHeight="1">
      <c r="A29" s="139">
        <v>2013</v>
      </c>
      <c r="B29" s="142">
        <v>112.5</v>
      </c>
      <c r="C29" s="142">
        <v>108.6</v>
      </c>
      <c r="D29" s="142">
        <v>107</v>
      </c>
      <c r="E29" s="142">
        <v>139.6</v>
      </c>
      <c r="F29" s="142">
        <v>108.9</v>
      </c>
      <c r="G29" s="142">
        <v>84.5</v>
      </c>
      <c r="H29" s="142">
        <v>105.8</v>
      </c>
      <c r="I29" s="142">
        <v>102.8</v>
      </c>
      <c r="J29" s="142">
        <v>118.2</v>
      </c>
      <c r="K29" s="142">
        <v>127.1</v>
      </c>
      <c r="L29" s="142">
        <v>108.4</v>
      </c>
      <c r="M29" s="142">
        <v>107.4</v>
      </c>
      <c r="N29" s="142">
        <v>121.4</v>
      </c>
      <c r="O29" s="142">
        <v>105.2</v>
      </c>
      <c r="P29" s="142">
        <v>107.8</v>
      </c>
      <c r="Q29" s="142">
        <v>114.9</v>
      </c>
      <c r="R29" s="142">
        <v>110.3</v>
      </c>
      <c r="S29" s="142">
        <v>122.3</v>
      </c>
      <c r="T29" s="142">
        <v>111.5</v>
      </c>
      <c r="U29" s="142">
        <v>112.5</v>
      </c>
      <c r="V29" s="142">
        <v>106.2</v>
      </c>
      <c r="W29" s="142">
        <v>114.5</v>
      </c>
      <c r="X29" s="142">
        <v>113.1</v>
      </c>
      <c r="Y29" s="142">
        <v>125.4</v>
      </c>
      <c r="Z29" s="142">
        <v>107.7</v>
      </c>
      <c r="AA29" s="142">
        <v>116.6</v>
      </c>
      <c r="AB29" s="158">
        <v>2013</v>
      </c>
    </row>
    <row r="30" spans="1:28" s="18" customFormat="1" ht="13.5" customHeight="1">
      <c r="A30" s="139">
        <v>2014</v>
      </c>
      <c r="B30" s="142">
        <v>117.5</v>
      </c>
      <c r="C30" s="142">
        <v>104.1</v>
      </c>
      <c r="D30" s="142">
        <v>110</v>
      </c>
      <c r="E30" s="141" t="s">
        <v>50</v>
      </c>
      <c r="F30" s="142">
        <v>112.2</v>
      </c>
      <c r="G30" s="141" t="s">
        <v>50</v>
      </c>
      <c r="H30" s="141" t="s">
        <v>50</v>
      </c>
      <c r="I30" s="142">
        <v>104.2</v>
      </c>
      <c r="J30" s="142">
        <v>123.7</v>
      </c>
      <c r="K30" s="141" t="s">
        <v>50</v>
      </c>
      <c r="L30" s="141" t="s">
        <v>50</v>
      </c>
      <c r="M30" s="141" t="s">
        <v>50</v>
      </c>
      <c r="N30" s="142">
        <v>134.69999999999999</v>
      </c>
      <c r="O30" s="142">
        <v>97.9</v>
      </c>
      <c r="P30" s="142">
        <v>118.7</v>
      </c>
      <c r="Q30" s="142">
        <v>121</v>
      </c>
      <c r="R30" s="141" t="s">
        <v>50</v>
      </c>
      <c r="S30" s="141" t="s">
        <v>50</v>
      </c>
      <c r="T30" s="142">
        <v>115.2</v>
      </c>
      <c r="U30" s="141" t="s">
        <v>50</v>
      </c>
      <c r="V30" s="141" t="s">
        <v>50</v>
      </c>
      <c r="W30" s="141" t="s">
        <v>50</v>
      </c>
      <c r="X30" s="142">
        <v>124.9</v>
      </c>
      <c r="Y30" s="141" t="s">
        <v>50</v>
      </c>
      <c r="Z30" s="141" t="s">
        <v>50</v>
      </c>
      <c r="AA30" s="141" t="s">
        <v>50</v>
      </c>
      <c r="AB30" s="158">
        <v>2014</v>
      </c>
    </row>
    <row r="31" spans="1:28" s="18" customFormat="1" ht="13.5" customHeight="1">
      <c r="A31" s="139"/>
      <c r="B31" s="142"/>
      <c r="C31" s="142"/>
      <c r="D31" s="142"/>
      <c r="E31" s="141"/>
      <c r="F31" s="142"/>
      <c r="G31" s="141"/>
      <c r="H31" s="141"/>
      <c r="I31" s="142"/>
      <c r="J31" s="142"/>
      <c r="K31" s="141"/>
      <c r="L31" s="141"/>
      <c r="M31" s="141"/>
      <c r="N31" s="142"/>
      <c r="O31" s="142"/>
      <c r="P31" s="142"/>
      <c r="Q31" s="142"/>
      <c r="R31" s="141"/>
      <c r="S31" s="141"/>
      <c r="T31" s="142"/>
      <c r="U31" s="141"/>
      <c r="V31" s="141"/>
      <c r="W31" s="141"/>
      <c r="X31" s="142"/>
      <c r="Y31" s="141"/>
      <c r="Z31" s="141"/>
      <c r="AA31" s="141"/>
      <c r="AB31" s="139"/>
    </row>
    <row r="32" spans="1:28" s="18" customFormat="1" ht="13.5" customHeight="1">
      <c r="A32" s="139"/>
      <c r="B32" s="186" t="s">
        <v>28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 t="s">
        <v>28</v>
      </c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39"/>
    </row>
    <row r="33" spans="1:28" s="18" customFormat="1" ht="13.5" customHeight="1">
      <c r="A33" s="139">
        <v>2008</v>
      </c>
      <c r="B33" s="143">
        <f t="shared" ref="B33:AA33" si="5">B7/$B7*100</f>
        <v>100</v>
      </c>
      <c r="C33" s="144">
        <f t="shared" si="5"/>
        <v>2.4140768670945799E-2</v>
      </c>
      <c r="D33" s="144">
        <f t="shared" si="5"/>
        <v>13.215152586144177</v>
      </c>
      <c r="E33" s="144">
        <f t="shared" si="5"/>
        <v>8.6244859449586386E-3</v>
      </c>
      <c r="F33" s="144">
        <f t="shared" si="5"/>
        <v>10.994597618723247</v>
      </c>
      <c r="G33" s="144">
        <f t="shared" si="5"/>
        <v>0.87531560574280032</v>
      </c>
      <c r="H33" s="144">
        <f t="shared" si="5"/>
        <v>1.3366148757331735</v>
      </c>
      <c r="I33" s="144">
        <f t="shared" si="5"/>
        <v>4.1133097512629346</v>
      </c>
      <c r="J33" s="144">
        <f t="shared" si="5"/>
        <v>15.679350306770051</v>
      </c>
      <c r="K33" s="144">
        <f t="shared" si="5"/>
        <v>8.4147321311765033</v>
      </c>
      <c r="L33" s="144">
        <f t="shared" si="5"/>
        <v>4.8215121008140471</v>
      </c>
      <c r="M33" s="144">
        <f t="shared" si="5"/>
        <v>2.4431060747795015</v>
      </c>
      <c r="N33" s="144">
        <f t="shared" si="5"/>
        <v>7.1945888260946846</v>
      </c>
      <c r="O33" s="144">
        <f t="shared" si="5"/>
        <v>4.276498312709343</v>
      </c>
      <c r="P33" s="144">
        <f t="shared" si="5"/>
        <v>2.5740276579021164</v>
      </c>
      <c r="Q33" s="144">
        <f t="shared" si="5"/>
        <v>13.534151939082175</v>
      </c>
      <c r="R33" s="144">
        <f t="shared" si="5"/>
        <v>8.0291934133041494</v>
      </c>
      <c r="S33" s="144">
        <f t="shared" si="5"/>
        <v>5.5049585257780258</v>
      </c>
      <c r="T33" s="144">
        <f t="shared" si="5"/>
        <v>32.868596708784608</v>
      </c>
      <c r="U33" s="144">
        <f t="shared" si="5"/>
        <v>13.913541148312367</v>
      </c>
      <c r="V33" s="144">
        <f t="shared" si="5"/>
        <v>8.3011989552848089</v>
      </c>
      <c r="W33" s="144">
        <f t="shared" si="5"/>
        <v>10.653856605187437</v>
      </c>
      <c r="X33" s="144">
        <f t="shared" si="5"/>
        <v>6.5201831425789516</v>
      </c>
      <c r="Y33" s="144">
        <f t="shared" si="5"/>
        <v>1.9589619645816188</v>
      </c>
      <c r="Z33" s="144">
        <f t="shared" si="5"/>
        <v>4.1600780050510036</v>
      </c>
      <c r="AA33" s="144">
        <f t="shared" si="5"/>
        <v>0.40114317294632862</v>
      </c>
      <c r="AB33" s="139">
        <v>2008</v>
      </c>
    </row>
    <row r="34" spans="1:28" s="18" customFormat="1" ht="13.5" customHeight="1">
      <c r="A34" s="139">
        <v>2009</v>
      </c>
      <c r="B34" s="143">
        <f t="shared" ref="B34:AA34" si="6">B8/$B8*100</f>
        <v>100</v>
      </c>
      <c r="C34" s="144">
        <f t="shared" si="6"/>
        <v>2.0169526169359325E-2</v>
      </c>
      <c r="D34" s="144">
        <f t="shared" si="6"/>
        <v>12.922723575041504</v>
      </c>
      <c r="E34" s="144">
        <f t="shared" si="6"/>
        <v>1.0849883143934405E-2</v>
      </c>
      <c r="F34" s="144">
        <f t="shared" si="6"/>
        <v>10.743677669740734</v>
      </c>
      <c r="G34" s="144">
        <f t="shared" si="6"/>
        <v>0.90229086359521704</v>
      </c>
      <c r="H34" s="144">
        <f t="shared" si="6"/>
        <v>1.2659051585616183</v>
      </c>
      <c r="I34" s="144">
        <f t="shared" si="6"/>
        <v>4.1488975711544125</v>
      </c>
      <c r="J34" s="144">
        <f t="shared" si="6"/>
        <v>15.755123925915147</v>
      </c>
      <c r="K34" s="144">
        <f t="shared" si="6"/>
        <v>8.3792303553171497</v>
      </c>
      <c r="L34" s="144">
        <f t="shared" si="6"/>
        <v>4.8363839825119994</v>
      </c>
      <c r="M34" s="144">
        <f t="shared" si="6"/>
        <v>2.5395095880859988</v>
      </c>
      <c r="N34" s="144">
        <f t="shared" si="6"/>
        <v>6.7417252115371697</v>
      </c>
      <c r="O34" s="144">
        <f t="shared" si="6"/>
        <v>4.1892526469498694</v>
      </c>
      <c r="P34" s="144">
        <f t="shared" si="6"/>
        <v>2.4567404223042111</v>
      </c>
      <c r="Q34" s="144">
        <f t="shared" si="6"/>
        <v>13.533217276771467</v>
      </c>
      <c r="R34" s="144">
        <f t="shared" si="6"/>
        <v>8.1719969863883737</v>
      </c>
      <c r="S34" s="144">
        <f t="shared" si="6"/>
        <v>5.3612202903830921</v>
      </c>
      <c r="T34" s="144">
        <f t="shared" si="6"/>
        <v>33.551391882576901</v>
      </c>
      <c r="U34" s="144">
        <f t="shared" si="6"/>
        <v>13.851927837160819</v>
      </c>
      <c r="V34" s="144">
        <f t="shared" si="6"/>
        <v>8.7282212430777406</v>
      </c>
      <c r="W34" s="144">
        <f t="shared" si="6"/>
        <v>10.971242802338343</v>
      </c>
      <c r="X34" s="144">
        <f t="shared" si="6"/>
        <v>6.6807579615799568</v>
      </c>
      <c r="Y34" s="144">
        <f t="shared" si="6"/>
        <v>1.9232854976399951</v>
      </c>
      <c r="Z34" s="144">
        <f t="shared" si="6"/>
        <v>4.3503084164909005</v>
      </c>
      <c r="AA34" s="144">
        <f t="shared" si="6"/>
        <v>0.40716404744906071</v>
      </c>
      <c r="AB34" s="139">
        <v>2009</v>
      </c>
    </row>
    <row r="35" spans="1:28" s="18" customFormat="1" ht="13.5" customHeight="1">
      <c r="A35" s="139">
        <v>2010</v>
      </c>
      <c r="B35" s="143">
        <f t="shared" ref="B35:AA35" si="7">B9/$B9*100</f>
        <v>100</v>
      </c>
      <c r="C35" s="144">
        <f t="shared" si="7"/>
        <v>1.9083225081283073E-2</v>
      </c>
      <c r="D35" s="144">
        <f t="shared" si="7"/>
        <v>12.898697604697491</v>
      </c>
      <c r="E35" s="144">
        <f t="shared" si="7"/>
        <v>8.3174859216253033E-3</v>
      </c>
      <c r="F35" s="144">
        <f t="shared" si="7"/>
        <v>10.764650402491093</v>
      </c>
      <c r="G35" s="144">
        <f t="shared" si="7"/>
        <v>0.87338630185295441</v>
      </c>
      <c r="H35" s="144">
        <f t="shared" si="7"/>
        <v>1.2523434144318186</v>
      </c>
      <c r="I35" s="144">
        <f t="shared" si="7"/>
        <v>4.1716784789083849</v>
      </c>
      <c r="J35" s="144">
        <f t="shared" si="7"/>
        <v>15.791954711105442</v>
      </c>
      <c r="K35" s="144">
        <f t="shared" si="7"/>
        <v>8.3905622196970011</v>
      </c>
      <c r="L35" s="144">
        <f t="shared" si="7"/>
        <v>4.7795956154762633</v>
      </c>
      <c r="M35" s="144">
        <f t="shared" si="7"/>
        <v>2.6217968759321759</v>
      </c>
      <c r="N35" s="144">
        <f t="shared" si="7"/>
        <v>6.5663582892526886</v>
      </c>
      <c r="O35" s="144">
        <f t="shared" si="7"/>
        <v>4.0411436498663695</v>
      </c>
      <c r="P35" s="144">
        <f t="shared" si="7"/>
        <v>2.2817314070105557</v>
      </c>
      <c r="Q35" s="144">
        <f t="shared" si="7"/>
        <v>13.496382744517794</v>
      </c>
      <c r="R35" s="144">
        <f t="shared" si="7"/>
        <v>8.3874371191972692</v>
      </c>
      <c r="S35" s="144">
        <f t="shared" si="7"/>
        <v>5.1089456253205237</v>
      </c>
      <c r="T35" s="144">
        <f t="shared" si="7"/>
        <v>33.910111628164401</v>
      </c>
      <c r="U35" s="144">
        <f t="shared" si="7"/>
        <v>13.882029041891567</v>
      </c>
      <c r="V35" s="144">
        <f t="shared" si="7"/>
        <v>8.7191174174710948</v>
      </c>
      <c r="W35" s="144">
        <f t="shared" si="7"/>
        <v>11.308965168801743</v>
      </c>
      <c r="X35" s="144">
        <f t="shared" si="7"/>
        <v>6.8228582613955897</v>
      </c>
      <c r="Y35" s="144">
        <f t="shared" si="7"/>
        <v>1.9019988208547161</v>
      </c>
      <c r="Z35" s="144">
        <f t="shared" si="7"/>
        <v>4.5289494052224022</v>
      </c>
      <c r="AA35" s="144">
        <f t="shared" si="7"/>
        <v>0.3919100353184703</v>
      </c>
      <c r="AB35" s="139">
        <v>2010</v>
      </c>
    </row>
    <row r="36" spans="1:28" s="18" customFormat="1" ht="13.5" customHeight="1">
      <c r="A36" s="139">
        <v>2011</v>
      </c>
      <c r="B36" s="143">
        <f t="shared" ref="B36:AA36" si="8">B10/$B10*100</f>
        <v>100</v>
      </c>
      <c r="C36" s="144">
        <f t="shared" si="8"/>
        <v>1.8840737433581257E-2</v>
      </c>
      <c r="D36" s="144">
        <f t="shared" si="8"/>
        <v>12.876593002979428</v>
      </c>
      <c r="E36" s="144">
        <f t="shared" si="8"/>
        <v>7.8428925700002265E-3</v>
      </c>
      <c r="F36" s="144">
        <f t="shared" si="8"/>
        <v>10.920529995653322</v>
      </c>
      <c r="G36" s="144">
        <f t="shared" si="8"/>
        <v>0.73414738887936415</v>
      </c>
      <c r="H36" s="144">
        <f t="shared" si="8"/>
        <v>1.2140727258767428</v>
      </c>
      <c r="I36" s="144">
        <f t="shared" si="8"/>
        <v>4.3129588108373094</v>
      </c>
      <c r="J36" s="144">
        <f t="shared" si="8"/>
        <v>15.749638630985752</v>
      </c>
      <c r="K36" s="144">
        <f t="shared" si="8"/>
        <v>8.2809730814539542</v>
      </c>
      <c r="L36" s="144">
        <f t="shared" si="8"/>
        <v>4.8700766733115302</v>
      </c>
      <c r="M36" s="144">
        <f t="shared" si="8"/>
        <v>2.5985888762202665</v>
      </c>
      <c r="N36" s="144">
        <f t="shared" si="8"/>
        <v>6.7554683785267269</v>
      </c>
      <c r="O36" s="144">
        <f t="shared" si="8"/>
        <v>3.9707910735166352</v>
      </c>
      <c r="P36" s="144">
        <f t="shared" si="8"/>
        <v>2.1853939314770683</v>
      </c>
      <c r="Q36" s="144">
        <f t="shared" si="8"/>
        <v>13.873450414688079</v>
      </c>
      <c r="R36" s="144">
        <f t="shared" si="8"/>
        <v>8.6375197640985455</v>
      </c>
      <c r="S36" s="144">
        <f t="shared" si="8"/>
        <v>5.235930650589534</v>
      </c>
      <c r="T36" s="144">
        <f t="shared" si="8"/>
        <v>33.590170918520982</v>
      </c>
      <c r="U36" s="144">
        <f t="shared" si="8"/>
        <v>13.584082713284182</v>
      </c>
      <c r="V36" s="144">
        <f t="shared" si="8"/>
        <v>8.706785981697978</v>
      </c>
      <c r="W36" s="144">
        <f t="shared" si="8"/>
        <v>11.299302223538826</v>
      </c>
      <c r="X36" s="144">
        <f t="shared" si="8"/>
        <v>6.6666941010344374</v>
      </c>
      <c r="Y36" s="144">
        <f t="shared" si="8"/>
        <v>1.9436433948895671</v>
      </c>
      <c r="Z36" s="144">
        <f t="shared" si="8"/>
        <v>4.327182047587395</v>
      </c>
      <c r="AA36" s="144">
        <f t="shared" si="8"/>
        <v>0.39586865855747538</v>
      </c>
      <c r="AB36" s="139">
        <v>2011</v>
      </c>
    </row>
    <row r="37" spans="1:28" s="18" customFormat="1" ht="13.5" customHeight="1">
      <c r="A37" s="139">
        <v>2012</v>
      </c>
      <c r="B37" s="143">
        <f t="shared" ref="B37:AA37" si="9">B11/$B11*100</f>
        <v>100</v>
      </c>
      <c r="C37" s="144">
        <f t="shared" si="9"/>
        <v>1.8503530824379655E-2</v>
      </c>
      <c r="D37" s="144">
        <f t="shared" si="9"/>
        <v>12.48593215242407</v>
      </c>
      <c r="E37" s="144">
        <f t="shared" si="9"/>
        <v>8.8156222244369295E-3</v>
      </c>
      <c r="F37" s="144">
        <f t="shared" si="9"/>
        <v>10.514791488504255</v>
      </c>
      <c r="G37" s="144">
        <f t="shared" si="9"/>
        <v>0.76517531680718709</v>
      </c>
      <c r="H37" s="144">
        <f t="shared" si="9"/>
        <v>1.1971497248881908</v>
      </c>
      <c r="I37" s="144">
        <f t="shared" si="9"/>
        <v>4.0276102005846592</v>
      </c>
      <c r="J37" s="144">
        <f t="shared" si="9"/>
        <v>15.975457607408375</v>
      </c>
      <c r="K37" s="144">
        <f t="shared" si="9"/>
        <v>8.6239421989155076</v>
      </c>
      <c r="L37" s="144">
        <f t="shared" si="9"/>
        <v>4.8625113452973077</v>
      </c>
      <c r="M37" s="144">
        <f t="shared" si="9"/>
        <v>2.4890040631955603</v>
      </c>
      <c r="N37" s="144">
        <f t="shared" si="9"/>
        <v>7.2554354723834757</v>
      </c>
      <c r="O37" s="144">
        <f t="shared" si="9"/>
        <v>3.82919626694967</v>
      </c>
      <c r="P37" s="144">
        <f t="shared" si="9"/>
        <v>2.1812029207287367</v>
      </c>
      <c r="Q37" s="144">
        <f t="shared" si="9"/>
        <v>14.070664222528565</v>
      </c>
      <c r="R37" s="144">
        <f t="shared" si="9"/>
        <v>8.6248287558247636</v>
      </c>
      <c r="S37" s="144">
        <f t="shared" si="9"/>
        <v>5.4458354667038034</v>
      </c>
      <c r="T37" s="144">
        <f t="shared" si="9"/>
        <v>33.394497435594005</v>
      </c>
      <c r="U37" s="144">
        <f t="shared" si="9"/>
        <v>13.959266652254614</v>
      </c>
      <c r="V37" s="144">
        <f t="shared" si="9"/>
        <v>8.3630358141698942</v>
      </c>
      <c r="W37" s="144">
        <f t="shared" si="9"/>
        <v>11.072194969169491</v>
      </c>
      <c r="X37" s="144">
        <f t="shared" si="9"/>
        <v>6.7615001905740586</v>
      </c>
      <c r="Y37" s="144">
        <f t="shared" si="9"/>
        <v>2.0151099622221511</v>
      </c>
      <c r="Z37" s="144">
        <f t="shared" si="9"/>
        <v>4.3492501931561334</v>
      </c>
      <c r="AA37" s="144">
        <f t="shared" si="9"/>
        <v>0.39714003519577418</v>
      </c>
      <c r="AB37" s="139">
        <v>2012</v>
      </c>
    </row>
    <row r="38" spans="1:28" s="18" customFormat="1" ht="13.5" customHeight="1">
      <c r="A38" s="139">
        <v>2013</v>
      </c>
      <c r="B38" s="143">
        <f t="shared" ref="B38:AA38" si="10">B12/$B12*100</f>
        <v>100</v>
      </c>
      <c r="C38" s="144">
        <f t="shared" si="10"/>
        <v>1.8429700790773575E-2</v>
      </c>
      <c r="D38" s="144">
        <f t="shared" si="10"/>
        <v>12.264812023240435</v>
      </c>
      <c r="E38" s="144">
        <f t="shared" si="10"/>
        <v>1.0319325981439585E-2</v>
      </c>
      <c r="F38" s="144">
        <f t="shared" si="10"/>
        <v>10.420274190490735</v>
      </c>
      <c r="G38" s="144">
        <f t="shared" si="10"/>
        <v>0.6562579053807025</v>
      </c>
      <c r="H38" s="144">
        <f t="shared" si="10"/>
        <v>1.1779606013875583</v>
      </c>
      <c r="I38" s="144">
        <f t="shared" si="10"/>
        <v>3.8132616970754722</v>
      </c>
      <c r="J38" s="144">
        <f t="shared" si="10"/>
        <v>16.588798702560066</v>
      </c>
      <c r="K38" s="144">
        <f t="shared" si="10"/>
        <v>9.480496972413242</v>
      </c>
      <c r="L38" s="144">
        <f t="shared" si="10"/>
        <v>4.60445815510736</v>
      </c>
      <c r="M38" s="144">
        <f t="shared" si="10"/>
        <v>2.5038435750394639</v>
      </c>
      <c r="N38" s="144">
        <f t="shared" si="10"/>
        <v>7.0847063497668064</v>
      </c>
      <c r="O38" s="144">
        <f t="shared" si="10"/>
        <v>3.7784187155132867</v>
      </c>
      <c r="P38" s="144">
        <f t="shared" si="10"/>
        <v>2.1854984710619831</v>
      </c>
      <c r="Q38" s="144">
        <f t="shared" si="10"/>
        <v>13.783219273523576</v>
      </c>
      <c r="R38" s="144">
        <f t="shared" si="10"/>
        <v>8.2270349356715595</v>
      </c>
      <c r="S38" s="144">
        <f t="shared" si="10"/>
        <v>5.5561843378520166</v>
      </c>
      <c r="T38" s="144">
        <f t="shared" si="10"/>
        <v>33.621983372046991</v>
      </c>
      <c r="U38" s="144">
        <f t="shared" si="10"/>
        <v>13.879429840994709</v>
      </c>
      <c r="V38" s="144">
        <f t="shared" si="10"/>
        <v>8.231066056682133</v>
      </c>
      <c r="W38" s="144">
        <f t="shared" si="10"/>
        <v>11.511487474370149</v>
      </c>
      <c r="X38" s="144">
        <f t="shared" si="10"/>
        <v>6.860871694420605</v>
      </c>
      <c r="Y38" s="144">
        <f t="shared" si="10"/>
        <v>2.1203404280833915</v>
      </c>
      <c r="Z38" s="144">
        <f t="shared" si="10"/>
        <v>4.3344228992152356</v>
      </c>
      <c r="AA38" s="144">
        <f t="shared" si="10"/>
        <v>0.40610836712197762</v>
      </c>
      <c r="AB38" s="139">
        <v>2013</v>
      </c>
    </row>
    <row r="39" spans="1:28" s="18" customFormat="1" ht="13.5" customHeight="1">
      <c r="A39" s="139">
        <v>2014</v>
      </c>
      <c r="B39" s="143">
        <f>B13/$B13*100</f>
        <v>100</v>
      </c>
      <c r="C39" s="144">
        <f>C13/$B13*100</f>
        <v>1.6898791116099827E-2</v>
      </c>
      <c r="D39" s="144">
        <f>D13/$B13*100</f>
        <v>12.073100254192703</v>
      </c>
      <c r="E39" s="141" t="s">
        <v>50</v>
      </c>
      <c r="F39" s="144">
        <f>F13/$B13*100</f>
        <v>10.276283222949289</v>
      </c>
      <c r="G39" s="141" t="s">
        <v>50</v>
      </c>
      <c r="H39" s="141" t="s">
        <v>50</v>
      </c>
      <c r="I39" s="144">
        <f>I13/$B13*100</f>
        <v>3.6993609295144676</v>
      </c>
      <c r="J39" s="144">
        <f>J13/$B13*100</f>
        <v>16.627424832548119</v>
      </c>
      <c r="K39" s="141" t="s">
        <v>50</v>
      </c>
      <c r="L39" s="141" t="s">
        <v>50</v>
      </c>
      <c r="M39" s="141" t="s">
        <v>50</v>
      </c>
      <c r="N39" s="144">
        <f>N13/$B13*100</f>
        <v>7.5247848662127481</v>
      </c>
      <c r="O39" s="144">
        <f>O13/$B13*100</f>
        <v>3.3671359616180569</v>
      </c>
      <c r="P39" s="144">
        <f>P13/$B13*100</f>
        <v>2.3048799266023141</v>
      </c>
      <c r="Q39" s="144">
        <f>Q13/$B13*100</f>
        <v>13.895908843807089</v>
      </c>
      <c r="R39" s="141" t="s">
        <v>50</v>
      </c>
      <c r="S39" s="141" t="s">
        <v>50</v>
      </c>
      <c r="T39" s="144">
        <f>T13/$B13*100</f>
        <v>33.240108061434199</v>
      </c>
      <c r="U39" s="141" t="s">
        <v>50</v>
      </c>
      <c r="V39" s="141" t="s">
        <v>50</v>
      </c>
      <c r="W39" s="141" t="s">
        <v>50</v>
      </c>
      <c r="X39" s="144">
        <f>X13/$B13*100</f>
        <v>7.2503975329542056</v>
      </c>
      <c r="Y39" s="141" t="s">
        <v>50</v>
      </c>
      <c r="Z39" s="141" t="s">
        <v>50</v>
      </c>
      <c r="AA39" s="141" t="s">
        <v>50</v>
      </c>
      <c r="AB39" s="139">
        <v>2014</v>
      </c>
    </row>
    <row r="40" spans="1:28" s="18" customFormat="1" ht="13.5" customHeight="1">
      <c r="A40" s="139"/>
      <c r="B40" s="143"/>
      <c r="C40" s="144"/>
      <c r="D40" s="144"/>
      <c r="E40" s="141"/>
      <c r="F40" s="144"/>
      <c r="G40" s="141"/>
      <c r="H40" s="141"/>
      <c r="I40" s="144"/>
      <c r="J40" s="144"/>
      <c r="K40" s="141"/>
      <c r="L40" s="141"/>
      <c r="M40" s="141"/>
      <c r="N40" s="144"/>
      <c r="O40" s="144"/>
      <c r="P40" s="144"/>
      <c r="Q40" s="144"/>
      <c r="R40" s="141"/>
      <c r="S40" s="141"/>
      <c r="T40" s="144"/>
      <c r="U40" s="141"/>
      <c r="V40" s="141"/>
      <c r="W40" s="141"/>
      <c r="X40" s="144"/>
      <c r="Y40" s="141"/>
      <c r="Z40" s="141"/>
      <c r="AA40" s="141"/>
      <c r="AB40" s="139"/>
    </row>
    <row r="41" spans="1:28" s="18" customFormat="1" ht="13.5" customHeight="1">
      <c r="A41" s="139"/>
      <c r="B41" s="186" t="s">
        <v>4</v>
      </c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 t="s">
        <v>4</v>
      </c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39"/>
    </row>
    <row r="42" spans="1:28" s="18" customFormat="1" ht="13.5" customHeight="1">
      <c r="A42" s="139">
        <v>2008</v>
      </c>
      <c r="B42" s="142">
        <v>3.9</v>
      </c>
      <c r="C42" s="144">
        <v>0.2</v>
      </c>
      <c r="D42" s="144">
        <v>1.8</v>
      </c>
      <c r="E42" s="144">
        <v>0.1</v>
      </c>
      <c r="F42" s="144">
        <v>1.6</v>
      </c>
      <c r="G42" s="144">
        <v>3.1</v>
      </c>
      <c r="H42" s="144">
        <v>7.1</v>
      </c>
      <c r="I42" s="144">
        <v>3.3</v>
      </c>
      <c r="J42" s="144">
        <v>3.4</v>
      </c>
      <c r="K42" s="144">
        <v>2.8</v>
      </c>
      <c r="L42" s="144">
        <v>4</v>
      </c>
      <c r="M42" s="144">
        <v>5.5</v>
      </c>
      <c r="N42" s="144">
        <v>6.5</v>
      </c>
      <c r="O42" s="144">
        <v>3.3</v>
      </c>
      <c r="P42" s="144">
        <v>11.5</v>
      </c>
      <c r="Q42" s="144">
        <v>5.6</v>
      </c>
      <c r="R42" s="144">
        <v>5.6</v>
      </c>
      <c r="S42" s="144">
        <v>5.7</v>
      </c>
      <c r="T42" s="144">
        <v>5.4</v>
      </c>
      <c r="U42" s="144">
        <v>6.1</v>
      </c>
      <c r="V42" s="144">
        <v>5.0999999999999996</v>
      </c>
      <c r="W42" s="144">
        <v>4.8</v>
      </c>
      <c r="X42" s="144">
        <v>6.4</v>
      </c>
      <c r="Y42" s="144">
        <v>7.8</v>
      </c>
      <c r="Z42" s="144">
        <v>6.6</v>
      </c>
      <c r="AA42" s="144">
        <v>2.9</v>
      </c>
      <c r="AB42" s="139">
        <v>2008</v>
      </c>
    </row>
    <row r="43" spans="1:28" s="18" customFormat="1" ht="13.5" customHeight="1">
      <c r="A43" s="139">
        <v>2009</v>
      </c>
      <c r="B43" s="142">
        <v>4</v>
      </c>
      <c r="C43" s="144">
        <v>0.2</v>
      </c>
      <c r="D43" s="144">
        <v>1.9</v>
      </c>
      <c r="E43" s="144">
        <v>0.1</v>
      </c>
      <c r="F43" s="144">
        <v>1.7</v>
      </c>
      <c r="G43" s="144">
        <v>2.8</v>
      </c>
      <c r="H43" s="144">
        <v>6.7</v>
      </c>
      <c r="I43" s="144">
        <v>3.2</v>
      </c>
      <c r="J43" s="144">
        <v>3.5</v>
      </c>
      <c r="K43" s="144">
        <v>2.9</v>
      </c>
      <c r="L43" s="144">
        <v>4.0999999999999996</v>
      </c>
      <c r="M43" s="144">
        <v>5.7</v>
      </c>
      <c r="N43" s="144">
        <v>6.3</v>
      </c>
      <c r="O43" s="144">
        <v>3.3</v>
      </c>
      <c r="P43" s="144">
        <v>11.4</v>
      </c>
      <c r="Q43" s="144">
        <v>5.8</v>
      </c>
      <c r="R43" s="144">
        <v>5.8</v>
      </c>
      <c r="S43" s="144">
        <v>5.9</v>
      </c>
      <c r="T43" s="144">
        <v>5.3</v>
      </c>
      <c r="U43" s="144">
        <v>5.9</v>
      </c>
      <c r="V43" s="144">
        <v>5.2</v>
      </c>
      <c r="W43" s="144">
        <v>4.7</v>
      </c>
      <c r="X43" s="144">
        <v>6.5</v>
      </c>
      <c r="Y43" s="144">
        <v>7.7</v>
      </c>
      <c r="Z43" s="144">
        <v>6.8</v>
      </c>
      <c r="AA43" s="144">
        <v>3</v>
      </c>
      <c r="AB43" s="139">
        <v>2009</v>
      </c>
    </row>
    <row r="44" spans="1:28" s="18" customFormat="1" ht="13.5" customHeight="1">
      <c r="A44" s="139">
        <v>2010</v>
      </c>
      <c r="B44" s="142">
        <v>4</v>
      </c>
      <c r="C44" s="144">
        <v>0.2</v>
      </c>
      <c r="D44" s="144">
        <v>1.9</v>
      </c>
      <c r="E44" s="144">
        <v>0.1</v>
      </c>
      <c r="F44" s="144">
        <v>1.7</v>
      </c>
      <c r="G44" s="144">
        <v>2.8</v>
      </c>
      <c r="H44" s="144">
        <v>6.8</v>
      </c>
      <c r="I44" s="144">
        <v>3.3</v>
      </c>
      <c r="J44" s="144">
        <v>3.5</v>
      </c>
      <c r="K44" s="144">
        <v>2.9</v>
      </c>
      <c r="L44" s="144">
        <v>4.0999999999999996</v>
      </c>
      <c r="M44" s="144">
        <v>5.9</v>
      </c>
      <c r="N44" s="144">
        <v>6.3</v>
      </c>
      <c r="O44" s="144">
        <v>3.4</v>
      </c>
      <c r="P44" s="144">
        <v>10.8</v>
      </c>
      <c r="Q44" s="144">
        <v>5.6</v>
      </c>
      <c r="R44" s="144">
        <v>5.8</v>
      </c>
      <c r="S44" s="144">
        <v>5.3</v>
      </c>
      <c r="T44" s="144">
        <v>5.4</v>
      </c>
      <c r="U44" s="144">
        <v>6</v>
      </c>
      <c r="V44" s="144">
        <v>5.2</v>
      </c>
      <c r="W44" s="144">
        <v>4.8</v>
      </c>
      <c r="X44" s="144">
        <v>6.8</v>
      </c>
      <c r="Y44" s="144">
        <v>7.7</v>
      </c>
      <c r="Z44" s="144">
        <v>7.1</v>
      </c>
      <c r="AA44" s="144">
        <v>3.1</v>
      </c>
      <c r="AB44" s="139">
        <v>2010</v>
      </c>
    </row>
    <row r="45" spans="1:28" s="18" customFormat="1" ht="13.5" customHeight="1">
      <c r="A45" s="139">
        <v>2011</v>
      </c>
      <c r="B45" s="142">
        <v>4</v>
      </c>
      <c r="C45" s="144">
        <v>0.2</v>
      </c>
      <c r="D45" s="144">
        <v>1.9</v>
      </c>
      <c r="E45" s="144">
        <v>0.1</v>
      </c>
      <c r="F45" s="144">
        <v>1.8</v>
      </c>
      <c r="G45" s="144">
        <v>2.6</v>
      </c>
      <c r="H45" s="144">
        <v>6.6</v>
      </c>
      <c r="I45" s="144">
        <v>3.4</v>
      </c>
      <c r="J45" s="144">
        <v>3.6</v>
      </c>
      <c r="K45" s="144">
        <v>2.9</v>
      </c>
      <c r="L45" s="144">
        <v>4.3</v>
      </c>
      <c r="M45" s="144">
        <v>5.9</v>
      </c>
      <c r="N45" s="144">
        <v>6.4</v>
      </c>
      <c r="O45" s="144">
        <v>3.4</v>
      </c>
      <c r="P45" s="144">
        <v>10.4</v>
      </c>
      <c r="Q45" s="144">
        <v>5.5</v>
      </c>
      <c r="R45" s="144">
        <v>5.8</v>
      </c>
      <c r="S45" s="144">
        <v>5.2</v>
      </c>
      <c r="T45" s="144">
        <v>5.4</v>
      </c>
      <c r="U45" s="144">
        <v>6.1</v>
      </c>
      <c r="V45" s="144">
        <v>5.2</v>
      </c>
      <c r="W45" s="144">
        <v>4.8</v>
      </c>
      <c r="X45" s="144">
        <v>6.7</v>
      </c>
      <c r="Y45" s="144">
        <v>7.7</v>
      </c>
      <c r="Z45" s="144">
        <v>7</v>
      </c>
      <c r="AA45" s="144">
        <v>3.1</v>
      </c>
      <c r="AB45" s="139">
        <v>2011</v>
      </c>
    </row>
    <row r="46" spans="1:28" s="18" customFormat="1" ht="13.5" customHeight="1">
      <c r="A46" s="139">
        <v>2012</v>
      </c>
      <c r="B46" s="142">
        <v>4</v>
      </c>
      <c r="C46" s="144">
        <v>0.2</v>
      </c>
      <c r="D46" s="144">
        <v>1.8</v>
      </c>
      <c r="E46" s="144">
        <v>0.1</v>
      </c>
      <c r="F46" s="144">
        <v>1.7</v>
      </c>
      <c r="G46" s="144">
        <v>2.5</v>
      </c>
      <c r="H46" s="144">
        <v>6.6</v>
      </c>
      <c r="I46" s="144">
        <v>3.2</v>
      </c>
      <c r="J46" s="144">
        <v>3.6</v>
      </c>
      <c r="K46" s="144">
        <v>3</v>
      </c>
      <c r="L46" s="144">
        <v>4.2</v>
      </c>
      <c r="M46" s="144">
        <v>5.6</v>
      </c>
      <c r="N46" s="144">
        <v>6.8</v>
      </c>
      <c r="O46" s="144">
        <v>3.3</v>
      </c>
      <c r="P46" s="144">
        <v>10.4</v>
      </c>
      <c r="Q46" s="144">
        <v>5.5</v>
      </c>
      <c r="R46" s="144">
        <v>5.6</v>
      </c>
      <c r="S46" s="144">
        <v>5.3</v>
      </c>
      <c r="T46" s="144">
        <v>5.4</v>
      </c>
      <c r="U46" s="144">
        <v>6.4</v>
      </c>
      <c r="V46" s="144">
        <v>5.0999999999999996</v>
      </c>
      <c r="W46" s="144">
        <v>4.7</v>
      </c>
      <c r="X46" s="144">
        <v>6.8</v>
      </c>
      <c r="Y46" s="144">
        <v>7.8</v>
      </c>
      <c r="Z46" s="144">
        <v>7</v>
      </c>
      <c r="AA46" s="144">
        <v>3.2</v>
      </c>
      <c r="AB46" s="139">
        <v>2012</v>
      </c>
    </row>
    <row r="47" spans="1:28" s="18" customFormat="1" ht="13.5" customHeight="1">
      <c r="A47" s="139">
        <v>2013</v>
      </c>
      <c r="B47" s="142">
        <v>4.0999999999999996</v>
      </c>
      <c r="C47" s="144">
        <v>0.1</v>
      </c>
      <c r="D47" s="144">
        <v>1.8</v>
      </c>
      <c r="E47" s="144">
        <v>0.2</v>
      </c>
      <c r="F47" s="144">
        <v>1.7</v>
      </c>
      <c r="G47" s="144">
        <v>2.2000000000000002</v>
      </c>
      <c r="H47" s="144">
        <v>6.6</v>
      </c>
      <c r="I47" s="144">
        <v>3.1</v>
      </c>
      <c r="J47" s="144">
        <v>3.8</v>
      </c>
      <c r="K47" s="144">
        <v>3.4</v>
      </c>
      <c r="L47" s="144">
        <v>4.0999999999999996</v>
      </c>
      <c r="M47" s="144">
        <v>5.6</v>
      </c>
      <c r="N47" s="144">
        <v>6.8</v>
      </c>
      <c r="O47" s="144">
        <v>3.3</v>
      </c>
      <c r="P47" s="144">
        <v>10.8</v>
      </c>
      <c r="Q47" s="144">
        <v>5.5</v>
      </c>
      <c r="R47" s="144">
        <v>5.5</v>
      </c>
      <c r="S47" s="144">
        <v>5.5</v>
      </c>
      <c r="T47" s="144">
        <v>5.5</v>
      </c>
      <c r="U47" s="144">
        <v>6.4</v>
      </c>
      <c r="V47" s="144">
        <v>5.0999999999999996</v>
      </c>
      <c r="W47" s="144">
        <v>4.9000000000000004</v>
      </c>
      <c r="X47" s="144">
        <v>6.9</v>
      </c>
      <c r="Y47" s="144">
        <v>8.1999999999999993</v>
      </c>
      <c r="Z47" s="144">
        <v>7.1</v>
      </c>
      <c r="AA47" s="144">
        <v>3.4</v>
      </c>
      <c r="AB47" s="139">
        <v>2013</v>
      </c>
    </row>
    <row r="48" spans="1:28" s="18" customFormat="1" ht="13.5" customHeight="1">
      <c r="A48" s="139">
        <v>2014</v>
      </c>
      <c r="B48" s="142">
        <v>4.0999999999999996</v>
      </c>
      <c r="C48" s="144">
        <v>0.1</v>
      </c>
      <c r="D48" s="144">
        <v>1.8</v>
      </c>
      <c r="E48" s="141" t="s">
        <v>50</v>
      </c>
      <c r="F48" s="144">
        <v>1.7</v>
      </c>
      <c r="G48" s="141" t="s">
        <v>50</v>
      </c>
      <c r="H48" s="141" t="s">
        <v>50</v>
      </c>
      <c r="I48" s="144">
        <v>3</v>
      </c>
      <c r="J48" s="144">
        <v>3.8</v>
      </c>
      <c r="K48" s="141" t="s">
        <v>50</v>
      </c>
      <c r="L48" s="141" t="s">
        <v>50</v>
      </c>
      <c r="M48" s="141" t="s">
        <v>50</v>
      </c>
      <c r="N48" s="144">
        <v>7.2</v>
      </c>
      <c r="O48" s="144">
        <v>3</v>
      </c>
      <c r="P48" s="144">
        <v>11.5</v>
      </c>
      <c r="Q48" s="144">
        <v>5.5</v>
      </c>
      <c r="R48" s="141" t="s">
        <v>50</v>
      </c>
      <c r="S48" s="141" t="s">
        <v>50</v>
      </c>
      <c r="T48" s="144">
        <v>5.5</v>
      </c>
      <c r="U48" s="141" t="s">
        <v>50</v>
      </c>
      <c r="V48" s="141" t="s">
        <v>50</v>
      </c>
      <c r="W48" s="141" t="s">
        <v>50</v>
      </c>
      <c r="X48" s="144">
        <v>7.4</v>
      </c>
      <c r="Y48" s="141" t="s">
        <v>50</v>
      </c>
      <c r="Z48" s="141" t="s">
        <v>50</v>
      </c>
      <c r="AA48" s="141" t="s">
        <v>50</v>
      </c>
      <c r="AB48" s="139">
        <v>2014</v>
      </c>
    </row>
    <row r="49" spans="1:28" s="18" customFormat="1" ht="13.5" customHeight="1">
      <c r="A49" s="139"/>
      <c r="B49" s="142"/>
      <c r="C49" s="144"/>
      <c r="D49" s="144"/>
      <c r="E49" s="141"/>
      <c r="F49" s="144"/>
      <c r="G49" s="141"/>
      <c r="H49" s="141"/>
      <c r="I49" s="144"/>
      <c r="J49" s="144"/>
      <c r="K49" s="141"/>
      <c r="L49" s="141"/>
      <c r="M49" s="141"/>
      <c r="N49" s="144"/>
      <c r="O49" s="144"/>
      <c r="P49" s="144"/>
      <c r="Q49" s="144"/>
      <c r="R49" s="141"/>
      <c r="S49" s="141"/>
      <c r="T49" s="144"/>
      <c r="U49" s="141"/>
      <c r="V49" s="141"/>
      <c r="W49" s="141"/>
      <c r="X49" s="144"/>
      <c r="Y49" s="141"/>
      <c r="Z49" s="141"/>
      <c r="AA49" s="141"/>
      <c r="AB49" s="139"/>
    </row>
    <row r="50" spans="1:28" s="129" customFormat="1" ht="13.5" customHeight="1">
      <c r="A50" s="132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39"/>
    </row>
    <row r="51" spans="1:28" s="18" customFormat="1" ht="13.5" customHeight="1">
      <c r="A51" s="137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38"/>
    </row>
    <row r="52" spans="1:28" s="18" customFormat="1" ht="13.5" customHeight="1">
      <c r="A52" s="139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39"/>
    </row>
    <row r="53" spans="1:28" s="18" customFormat="1" ht="13.5" customHeight="1">
      <c r="A53" s="139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39"/>
    </row>
    <row r="54" spans="1:28" s="18" customFormat="1" ht="13.5" customHeight="1">
      <c r="A54" s="139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39"/>
    </row>
    <row r="55" spans="1:28" s="18" customFormat="1" ht="13.5" customHeight="1">
      <c r="A55" s="139"/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39"/>
    </row>
    <row r="56" spans="1:28" s="18" customFormat="1" ht="13.5" customHeight="1">
      <c r="A56" s="139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39"/>
    </row>
    <row r="57" spans="1:28" s="18" customFormat="1" ht="13.5" customHeight="1">
      <c r="A57" s="139"/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39"/>
    </row>
    <row r="58" spans="1:28" s="18" customFormat="1" ht="13.5" customHeight="1">
      <c r="A58" s="139"/>
      <c r="B58" s="145"/>
      <c r="C58" s="145"/>
      <c r="D58" s="145"/>
      <c r="E58" s="141"/>
      <c r="F58" s="145"/>
      <c r="G58" s="141"/>
      <c r="H58" s="141"/>
      <c r="I58" s="145"/>
      <c r="J58" s="145"/>
      <c r="K58" s="141"/>
      <c r="L58" s="141"/>
      <c r="M58" s="141"/>
      <c r="N58" s="145"/>
      <c r="O58" s="145"/>
      <c r="P58" s="145"/>
      <c r="Q58" s="145"/>
      <c r="R58" s="141"/>
      <c r="S58" s="141"/>
      <c r="T58" s="145"/>
      <c r="U58" s="141"/>
      <c r="V58" s="141"/>
      <c r="W58" s="141"/>
      <c r="X58" s="145"/>
      <c r="Y58" s="141"/>
      <c r="Z58" s="141"/>
      <c r="AA58" s="141"/>
      <c r="AB58" s="139"/>
    </row>
    <row r="59" spans="1:28" s="18" customFormat="1" ht="13.5" customHeight="1">
      <c r="A59" s="139"/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39"/>
    </row>
    <row r="60" spans="1:28" s="18" customFormat="1" ht="13.5" customHeight="1">
      <c r="A60" s="139"/>
      <c r="B60" s="142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39"/>
    </row>
    <row r="61" spans="1:28" s="18" customFormat="1" ht="13.5" customHeight="1">
      <c r="A61" s="139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39"/>
    </row>
    <row r="62" spans="1:28" s="18" customFormat="1" ht="13.5" customHeight="1">
      <c r="A62" s="139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39"/>
    </row>
    <row r="63" spans="1:28" s="18" customFormat="1" ht="13.5" customHeight="1">
      <c r="A63" s="139"/>
      <c r="B63" s="142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39"/>
    </row>
    <row r="64" spans="1:28" s="18" customFormat="1" ht="13.5" customHeight="1">
      <c r="A64" s="139"/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39"/>
    </row>
    <row r="65" spans="1:28" ht="13.5" customHeight="1">
      <c r="A65" s="115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15"/>
    </row>
    <row r="66" spans="1:28" ht="13.5" customHeight="1">
      <c r="A66" s="115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15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6:N6"/>
    <mergeCell ref="O6:AA6"/>
    <mergeCell ref="B15:N15"/>
    <mergeCell ref="O15:AA15"/>
    <mergeCell ref="B32:N32"/>
    <mergeCell ref="O32:AA32"/>
    <mergeCell ref="B23:N23"/>
    <mergeCell ref="O23:AA23"/>
    <mergeCell ref="B59:N59"/>
    <mergeCell ref="O59:AA59"/>
    <mergeCell ref="B41:N41"/>
    <mergeCell ref="O41:AA41"/>
    <mergeCell ref="B50:N50"/>
    <mergeCell ref="O50:AA50"/>
    <mergeCell ref="B51:N51"/>
    <mergeCell ref="O51:AA51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9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21875" style="105" customWidth="1"/>
    <col min="2" max="2" width="7.88671875" style="105" customWidth="1"/>
    <col min="3" max="3" width="7.21875" style="105" customWidth="1"/>
    <col min="4" max="4" width="6.88671875" style="105" customWidth="1"/>
    <col min="5" max="6" width="8.109375" style="105" customWidth="1"/>
    <col min="7" max="8" width="7.21875" style="105" customWidth="1"/>
    <col min="9" max="9" width="8.88671875" style="105" customWidth="1"/>
    <col min="10" max="10" width="10.6640625" style="105" customWidth="1"/>
    <col min="11" max="11" width="10.77734375" style="105" customWidth="1"/>
    <col min="12" max="16384" width="11.5546875" style="105"/>
  </cols>
  <sheetData>
    <row r="1" spans="1:15" ht="12" customHeight="1">
      <c r="A1" s="177" t="s">
        <v>164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5" ht="12" customHeight="1">
      <c r="F2" s="106"/>
      <c r="G2" s="107"/>
    </row>
    <row r="3" spans="1:15" s="109" customFormat="1" ht="12" customHeight="1">
      <c r="A3" s="178" t="s">
        <v>0</v>
      </c>
      <c r="B3" s="180" t="s">
        <v>86</v>
      </c>
      <c r="C3" s="180" t="s">
        <v>7</v>
      </c>
      <c r="D3" s="183" t="s">
        <v>8</v>
      </c>
      <c r="E3" s="184"/>
      <c r="F3" s="184"/>
      <c r="G3" s="185"/>
      <c r="H3" s="183" t="s">
        <v>9</v>
      </c>
      <c r="I3" s="184"/>
      <c r="J3" s="184"/>
      <c r="K3" s="184"/>
    </row>
    <row r="4" spans="1:15" s="109" customFormat="1" ht="84.6" customHeight="1">
      <c r="A4" s="179"/>
      <c r="B4" s="181"/>
      <c r="C4" s="182"/>
      <c r="D4" s="123" t="s">
        <v>10</v>
      </c>
      <c r="E4" s="123" t="s">
        <v>138</v>
      </c>
      <c r="F4" s="123" t="s">
        <v>139</v>
      </c>
      <c r="G4" s="123" t="s">
        <v>3</v>
      </c>
      <c r="H4" s="123" t="s">
        <v>10</v>
      </c>
      <c r="I4" s="123" t="s">
        <v>162</v>
      </c>
      <c r="J4" s="123" t="s">
        <v>140</v>
      </c>
      <c r="K4" s="124" t="s">
        <v>141</v>
      </c>
    </row>
    <row r="5" spans="1:15" s="109" customFormat="1" ht="12" customHeight="1"/>
    <row r="6" spans="1:15" s="109" customFormat="1" ht="13.5" customHeight="1">
      <c r="B6" s="176" t="s">
        <v>6</v>
      </c>
      <c r="C6" s="176"/>
      <c r="D6" s="176"/>
      <c r="E6" s="176"/>
      <c r="F6" s="176"/>
      <c r="G6" s="176"/>
      <c r="H6" s="176"/>
      <c r="I6" s="176"/>
      <c r="J6" s="176"/>
      <c r="K6" s="176"/>
    </row>
    <row r="7" spans="1:15" s="109" customFormat="1" ht="13.5" customHeight="1">
      <c r="A7" s="117">
        <v>2000</v>
      </c>
      <c r="B7" s="113">
        <v>32561</v>
      </c>
      <c r="C7" s="113">
        <v>18843</v>
      </c>
      <c r="D7" s="113">
        <v>39674</v>
      </c>
      <c r="E7" s="113">
        <v>42638</v>
      </c>
      <c r="F7" s="113">
        <v>41265</v>
      </c>
      <c r="G7" s="113">
        <v>34401</v>
      </c>
      <c r="H7" s="113">
        <v>30982</v>
      </c>
      <c r="I7" s="113">
        <v>26794</v>
      </c>
      <c r="J7" s="113">
        <v>33643</v>
      </c>
      <c r="K7" s="113">
        <v>32353</v>
      </c>
      <c r="L7" s="125"/>
      <c r="M7" s="125"/>
      <c r="N7" s="125"/>
      <c r="O7" s="125"/>
    </row>
    <row r="8" spans="1:15" s="109" customFormat="1" ht="13.5" customHeight="1">
      <c r="A8" s="117">
        <v>2001</v>
      </c>
      <c r="B8" s="113">
        <v>32985</v>
      </c>
      <c r="C8" s="113">
        <v>19170</v>
      </c>
      <c r="D8" s="113">
        <v>40457</v>
      </c>
      <c r="E8" s="113">
        <v>43226</v>
      </c>
      <c r="F8" s="113">
        <v>42237</v>
      </c>
      <c r="G8" s="113">
        <v>34879</v>
      </c>
      <c r="H8" s="113">
        <v>31447</v>
      </c>
      <c r="I8" s="113">
        <v>27667</v>
      </c>
      <c r="J8" s="113">
        <v>33889</v>
      </c>
      <c r="K8" s="113">
        <v>32654</v>
      </c>
      <c r="L8" s="125"/>
      <c r="M8" s="125"/>
      <c r="N8" s="125"/>
      <c r="O8" s="125"/>
    </row>
    <row r="9" spans="1:15" s="109" customFormat="1" ht="13.5" customHeight="1">
      <c r="A9" s="117">
        <v>2002</v>
      </c>
      <c r="B9" s="113">
        <v>33382</v>
      </c>
      <c r="C9" s="113">
        <v>19210</v>
      </c>
      <c r="D9" s="113">
        <v>41219</v>
      </c>
      <c r="E9" s="113">
        <v>44412</v>
      </c>
      <c r="F9" s="113">
        <v>43078</v>
      </c>
      <c r="G9" s="113">
        <v>34504</v>
      </c>
      <c r="H9" s="113">
        <v>31881</v>
      </c>
      <c r="I9" s="113">
        <v>27997</v>
      </c>
      <c r="J9" s="113">
        <v>34396</v>
      </c>
      <c r="K9" s="113">
        <v>33079</v>
      </c>
      <c r="L9" s="125"/>
      <c r="M9" s="125"/>
      <c r="N9" s="125"/>
      <c r="O9" s="125"/>
    </row>
    <row r="10" spans="1:15" s="109" customFormat="1" ht="13.5" customHeight="1">
      <c r="A10" s="117">
        <v>2003</v>
      </c>
      <c r="B10" s="113">
        <v>33684</v>
      </c>
      <c r="C10" s="113">
        <v>18810</v>
      </c>
      <c r="D10" s="113">
        <v>42164</v>
      </c>
      <c r="E10" s="113">
        <v>45695</v>
      </c>
      <c r="F10" s="113">
        <v>44465</v>
      </c>
      <c r="G10" s="113">
        <v>34571</v>
      </c>
      <c r="H10" s="113">
        <v>32152</v>
      </c>
      <c r="I10" s="113">
        <v>28265</v>
      </c>
      <c r="J10" s="113">
        <v>34691</v>
      </c>
      <c r="K10" s="113">
        <v>33333</v>
      </c>
      <c r="L10" s="125"/>
      <c r="M10" s="125"/>
      <c r="N10" s="125"/>
      <c r="O10" s="125"/>
    </row>
    <row r="11" spans="1:15" s="109" customFormat="1" ht="13.5" customHeight="1">
      <c r="A11" s="117">
        <v>2004</v>
      </c>
      <c r="B11" s="113">
        <v>33713</v>
      </c>
      <c r="C11" s="113">
        <v>18459</v>
      </c>
      <c r="D11" s="113">
        <v>42806</v>
      </c>
      <c r="E11" s="113">
        <v>46592</v>
      </c>
      <c r="F11" s="113">
        <v>45467</v>
      </c>
      <c r="G11" s="113">
        <v>34390</v>
      </c>
      <c r="H11" s="113">
        <v>32144</v>
      </c>
      <c r="I11" s="113">
        <v>28282</v>
      </c>
      <c r="J11" s="113">
        <v>34535</v>
      </c>
      <c r="K11" s="113">
        <v>33417</v>
      </c>
      <c r="L11" s="125"/>
      <c r="M11" s="125"/>
      <c r="N11" s="125"/>
      <c r="O11" s="125"/>
    </row>
    <row r="12" spans="1:15" s="109" customFormat="1" ht="13.5" customHeight="1">
      <c r="A12" s="117">
        <v>2005</v>
      </c>
      <c r="B12" s="113">
        <v>33706</v>
      </c>
      <c r="C12" s="113">
        <v>18564</v>
      </c>
      <c r="D12" s="113">
        <v>43223</v>
      </c>
      <c r="E12" s="113">
        <v>47173</v>
      </c>
      <c r="F12" s="113">
        <v>45905</v>
      </c>
      <c r="G12" s="113">
        <v>34040</v>
      </c>
      <c r="H12" s="113">
        <v>32142</v>
      </c>
      <c r="I12" s="113">
        <v>28942</v>
      </c>
      <c r="J12" s="113">
        <v>33905</v>
      </c>
      <c r="K12" s="113">
        <v>33286</v>
      </c>
      <c r="L12" s="125"/>
      <c r="M12" s="125"/>
      <c r="N12" s="125"/>
      <c r="O12" s="125"/>
    </row>
    <row r="13" spans="1:15" s="109" customFormat="1" ht="13.5" customHeight="1">
      <c r="A13" s="117">
        <v>2006</v>
      </c>
      <c r="B13" s="113">
        <v>33584</v>
      </c>
      <c r="C13" s="113">
        <v>19060</v>
      </c>
      <c r="D13" s="113">
        <v>44603</v>
      </c>
      <c r="E13" s="113">
        <v>48935</v>
      </c>
      <c r="F13" s="113">
        <v>48048</v>
      </c>
      <c r="G13" s="113">
        <v>34444</v>
      </c>
      <c r="H13" s="113">
        <v>31861</v>
      </c>
      <c r="I13" s="113">
        <v>29509</v>
      </c>
      <c r="J13" s="113">
        <v>32822</v>
      </c>
      <c r="K13" s="113">
        <v>32848</v>
      </c>
      <c r="L13" s="125"/>
      <c r="M13" s="125"/>
      <c r="N13" s="125"/>
      <c r="O13" s="125"/>
    </row>
    <row r="14" spans="1:15" s="109" customFormat="1" ht="13.5" customHeight="1">
      <c r="A14" s="117">
        <v>2007</v>
      </c>
      <c r="B14" s="113">
        <v>33648</v>
      </c>
      <c r="C14" s="113">
        <v>19325</v>
      </c>
      <c r="D14" s="113">
        <v>45005</v>
      </c>
      <c r="E14" s="113">
        <v>49613</v>
      </c>
      <c r="F14" s="113">
        <v>48458</v>
      </c>
      <c r="G14" s="113">
        <v>34622</v>
      </c>
      <c r="H14" s="113">
        <v>31918</v>
      </c>
      <c r="I14" s="113">
        <v>29810</v>
      </c>
      <c r="J14" s="113">
        <v>32532</v>
      </c>
      <c r="K14" s="113">
        <v>32942</v>
      </c>
      <c r="L14" s="125"/>
      <c r="M14" s="125"/>
      <c r="N14" s="125"/>
      <c r="O14" s="125"/>
    </row>
    <row r="15" spans="1:15" s="109" customFormat="1" ht="13.5" customHeight="1">
      <c r="A15" s="117">
        <v>2008</v>
      </c>
      <c r="B15" s="113">
        <v>34199</v>
      </c>
      <c r="C15" s="113">
        <v>19920</v>
      </c>
      <c r="D15" s="113">
        <v>45186</v>
      </c>
      <c r="E15" s="113">
        <v>49629</v>
      </c>
      <c r="F15" s="113">
        <v>49041</v>
      </c>
      <c r="G15" s="113">
        <v>35093</v>
      </c>
      <c r="H15" s="113">
        <v>32547</v>
      </c>
      <c r="I15" s="113">
        <v>30700</v>
      </c>
      <c r="J15" s="113">
        <v>33022</v>
      </c>
      <c r="K15" s="113">
        <v>33467</v>
      </c>
      <c r="L15" s="125"/>
      <c r="M15" s="125"/>
      <c r="N15" s="125"/>
      <c r="O15" s="125"/>
    </row>
    <row r="16" spans="1:15" s="109" customFormat="1" ht="13.5" customHeight="1">
      <c r="A16" s="117">
        <v>2009</v>
      </c>
      <c r="B16" s="113">
        <v>34539</v>
      </c>
      <c r="C16" s="113">
        <v>20426</v>
      </c>
      <c r="D16" s="113">
        <v>45794</v>
      </c>
      <c r="E16" s="113">
        <v>49881</v>
      </c>
      <c r="F16" s="113">
        <v>48955</v>
      </c>
      <c r="G16" s="113">
        <v>36484</v>
      </c>
      <c r="H16" s="113">
        <v>32881</v>
      </c>
      <c r="I16" s="113">
        <v>30566</v>
      </c>
      <c r="J16" s="113">
        <v>33005</v>
      </c>
      <c r="K16" s="113">
        <v>34267</v>
      </c>
      <c r="L16" s="125"/>
      <c r="M16" s="125"/>
      <c r="N16" s="125"/>
      <c r="O16" s="125"/>
    </row>
    <row r="17" spans="1:15" s="109" customFormat="1" ht="13.5" customHeight="1">
      <c r="A17" s="117">
        <v>2010</v>
      </c>
      <c r="B17" s="113">
        <v>35422</v>
      </c>
      <c r="C17" s="113">
        <v>20907</v>
      </c>
      <c r="D17" s="113">
        <v>47315</v>
      </c>
      <c r="E17" s="113">
        <v>51598</v>
      </c>
      <c r="F17" s="113">
        <v>50892</v>
      </c>
      <c r="G17" s="113">
        <v>37650</v>
      </c>
      <c r="H17" s="113">
        <v>33684</v>
      </c>
      <c r="I17" s="113">
        <v>31196</v>
      </c>
      <c r="J17" s="113">
        <v>33184</v>
      </c>
      <c r="K17" s="113">
        <v>35499</v>
      </c>
      <c r="L17" s="125"/>
      <c r="M17" s="125"/>
      <c r="N17" s="125"/>
      <c r="O17" s="125"/>
    </row>
    <row r="18" spans="1:15" s="109" customFormat="1" ht="13.5" customHeight="1">
      <c r="A18" s="117">
        <v>2011</v>
      </c>
      <c r="B18" s="113">
        <v>36540</v>
      </c>
      <c r="C18" s="113">
        <v>21443</v>
      </c>
      <c r="D18" s="113">
        <v>48520</v>
      </c>
      <c r="E18" s="113">
        <v>52577</v>
      </c>
      <c r="F18" s="113">
        <v>52151</v>
      </c>
      <c r="G18" s="113">
        <v>39436</v>
      </c>
      <c r="H18" s="113">
        <v>34763</v>
      </c>
      <c r="I18" s="113">
        <v>31570</v>
      </c>
      <c r="J18" s="113">
        <v>34842</v>
      </c>
      <c r="K18" s="113">
        <v>36803</v>
      </c>
      <c r="L18" s="125"/>
      <c r="M18" s="125"/>
      <c r="N18" s="125"/>
      <c r="O18" s="125"/>
    </row>
    <row r="19" spans="1:15" s="109" customFormat="1" ht="13.5" customHeight="1">
      <c r="A19" s="117">
        <v>2012</v>
      </c>
      <c r="B19" s="113">
        <v>37056</v>
      </c>
      <c r="C19" s="113">
        <v>21930</v>
      </c>
      <c r="D19" s="113">
        <v>47662</v>
      </c>
      <c r="E19" s="113">
        <v>52279</v>
      </c>
      <c r="F19" s="113">
        <v>51605</v>
      </c>
      <c r="G19" s="113">
        <v>37417</v>
      </c>
      <c r="H19" s="113">
        <v>35498</v>
      </c>
      <c r="I19" s="113">
        <v>32730</v>
      </c>
      <c r="J19" s="113">
        <v>35243</v>
      </c>
      <c r="K19" s="113">
        <v>37467</v>
      </c>
      <c r="L19" s="125"/>
      <c r="M19" s="125"/>
      <c r="N19" s="125"/>
      <c r="O19" s="125"/>
    </row>
    <row r="20" spans="1:15" s="109" customFormat="1" ht="13.5" customHeight="1">
      <c r="A20" s="117">
        <v>2013</v>
      </c>
      <c r="B20" s="113">
        <v>37642</v>
      </c>
      <c r="C20" s="113">
        <v>22618</v>
      </c>
      <c r="D20" s="113">
        <v>48354</v>
      </c>
      <c r="E20" s="113">
        <v>53919</v>
      </c>
      <c r="F20" s="113">
        <v>53462</v>
      </c>
      <c r="G20" s="113">
        <v>36304</v>
      </c>
      <c r="H20" s="113">
        <v>36114</v>
      </c>
      <c r="I20" s="113">
        <v>33483</v>
      </c>
      <c r="J20" s="113">
        <v>35296</v>
      </c>
      <c r="K20" s="113">
        <v>38308</v>
      </c>
      <c r="L20" s="125"/>
      <c r="M20" s="125"/>
      <c r="N20" s="125"/>
      <c r="O20" s="125"/>
    </row>
    <row r="21" spans="1:15" s="109" customFormat="1" ht="13.5" customHeight="1">
      <c r="A21" s="117">
        <v>2014</v>
      </c>
      <c r="B21" s="113">
        <v>38528</v>
      </c>
      <c r="C21" s="113">
        <v>21805</v>
      </c>
      <c r="D21" s="113">
        <v>49419</v>
      </c>
      <c r="E21" s="113">
        <v>55648</v>
      </c>
      <c r="F21" s="113">
        <v>55153</v>
      </c>
      <c r="G21" s="113">
        <v>36196</v>
      </c>
      <c r="H21" s="113">
        <v>37007</v>
      </c>
      <c r="I21" s="113">
        <v>34561</v>
      </c>
      <c r="J21" s="113">
        <v>35544</v>
      </c>
      <c r="K21" s="113">
        <v>39457</v>
      </c>
      <c r="L21" s="125"/>
      <c r="M21" s="125"/>
      <c r="N21" s="125"/>
      <c r="O21" s="125"/>
    </row>
    <row r="22" spans="1:15" s="109" customFormat="1" ht="13.5" customHeight="1"/>
    <row r="23" spans="1:15" s="109" customFormat="1" ht="13.5" customHeight="1">
      <c r="B23" s="176" t="s">
        <v>143</v>
      </c>
      <c r="C23" s="176"/>
      <c r="D23" s="176"/>
      <c r="E23" s="176"/>
      <c r="F23" s="176"/>
      <c r="G23" s="176"/>
      <c r="H23" s="176"/>
      <c r="I23" s="176"/>
      <c r="J23" s="176"/>
      <c r="K23" s="176"/>
    </row>
    <row r="24" spans="1:15" s="109" customFormat="1" ht="13.5" customHeight="1">
      <c r="A24" s="117">
        <v>2001</v>
      </c>
      <c r="B24" s="110">
        <f>ROUND(B8/B7*100-100,5)</f>
        <v>1.30217</v>
      </c>
      <c r="C24" s="110">
        <f>ROUND(C8/C7*100-100,5)</f>
        <v>1.73539</v>
      </c>
      <c r="D24" s="110">
        <f>ROUND(D8/D7*100-100,5)</f>
        <v>1.9735799999999999</v>
      </c>
      <c r="E24" s="110">
        <f>ROUND(E8/E7*100-100,5)</f>
        <v>1.3790500000000001</v>
      </c>
      <c r="F24" s="110">
        <f>ROUND(F8/F7*100-100,5)</f>
        <v>2.3555100000000002</v>
      </c>
      <c r="G24" s="110">
        <f t="shared" ref="G24:K31" si="0">ROUND(G8/G7*100-100,5)</f>
        <v>1.3894899999999999</v>
      </c>
      <c r="H24" s="110">
        <f t="shared" si="0"/>
        <v>1.5008699999999999</v>
      </c>
      <c r="I24" s="110">
        <f>ROUND(I8/I7*100-100,5)</f>
        <v>3.2581899999999999</v>
      </c>
      <c r="J24" s="110">
        <f>ROUND(J8/J7*100-100,5)</f>
        <v>0.73121000000000003</v>
      </c>
      <c r="K24" s="110">
        <f>ROUND(K8/K7*100-100,5)</f>
        <v>0.93035999999999996</v>
      </c>
    </row>
    <row r="25" spans="1:15" s="109" customFormat="1" ht="13.5" customHeight="1">
      <c r="A25" s="117">
        <v>2002</v>
      </c>
      <c r="B25" s="110">
        <f t="shared" ref="B25:E37" si="1">ROUND(B9/B8*100-100,5)</f>
        <v>1.2035800000000001</v>
      </c>
      <c r="C25" s="110">
        <f t="shared" si="1"/>
        <v>0.20866000000000001</v>
      </c>
      <c r="D25" s="110">
        <f t="shared" si="1"/>
        <v>1.88348</v>
      </c>
      <c r="E25" s="110">
        <f t="shared" ref="E25:F31" si="2">ROUND(E9/E8*100-100,5)</f>
        <v>2.7437200000000002</v>
      </c>
      <c r="F25" s="110">
        <f t="shared" si="2"/>
        <v>1.99115</v>
      </c>
      <c r="G25" s="110">
        <f t="shared" si="0"/>
        <v>-1.0751500000000001</v>
      </c>
      <c r="H25" s="110">
        <f t="shared" si="0"/>
        <v>1.3801000000000001</v>
      </c>
      <c r="I25" s="110">
        <f t="shared" si="0"/>
        <v>1.19276</v>
      </c>
      <c r="J25" s="110">
        <f t="shared" si="0"/>
        <v>1.4960599999999999</v>
      </c>
      <c r="K25" s="110">
        <f t="shared" si="0"/>
        <v>1.3015300000000001</v>
      </c>
    </row>
    <row r="26" spans="1:15" s="109" customFormat="1" ht="13.5" customHeight="1">
      <c r="A26" s="117">
        <v>2003</v>
      </c>
      <c r="B26" s="110">
        <f t="shared" si="1"/>
        <v>0.90468000000000004</v>
      </c>
      <c r="C26" s="110">
        <f t="shared" si="1"/>
        <v>-2.0822500000000002</v>
      </c>
      <c r="D26" s="110">
        <f t="shared" si="1"/>
        <v>2.2926299999999999</v>
      </c>
      <c r="E26" s="110">
        <f t="shared" si="2"/>
        <v>2.8888600000000002</v>
      </c>
      <c r="F26" s="110">
        <f t="shared" si="2"/>
        <v>3.2197399999999998</v>
      </c>
      <c r="G26" s="110">
        <f t="shared" si="0"/>
        <v>0.19417999999999999</v>
      </c>
      <c r="H26" s="110">
        <f t="shared" si="0"/>
        <v>0.85004000000000002</v>
      </c>
      <c r="I26" s="110">
        <f t="shared" si="0"/>
        <v>0.95725000000000005</v>
      </c>
      <c r="J26" s="110">
        <f t="shared" si="0"/>
        <v>0.85765999999999998</v>
      </c>
      <c r="K26" s="110">
        <f t="shared" si="0"/>
        <v>0.76785999999999999</v>
      </c>
    </row>
    <row r="27" spans="1:15" s="109" customFormat="1" ht="13.5" customHeight="1">
      <c r="A27" s="117">
        <v>2004</v>
      </c>
      <c r="B27" s="110">
        <f t="shared" si="1"/>
        <v>8.609E-2</v>
      </c>
      <c r="C27" s="110">
        <f t="shared" si="1"/>
        <v>-1.8660300000000001</v>
      </c>
      <c r="D27" s="110">
        <f t="shared" si="1"/>
        <v>1.5226299999999999</v>
      </c>
      <c r="E27" s="110">
        <f t="shared" si="2"/>
        <v>1.96302</v>
      </c>
      <c r="F27" s="110">
        <f t="shared" si="2"/>
        <v>2.25346</v>
      </c>
      <c r="G27" s="110">
        <f t="shared" si="0"/>
        <v>-0.52356000000000003</v>
      </c>
      <c r="H27" s="110">
        <f t="shared" si="0"/>
        <v>-2.4879999999999999E-2</v>
      </c>
      <c r="I27" s="110">
        <f t="shared" si="0"/>
        <v>6.0150000000000002E-2</v>
      </c>
      <c r="J27" s="110">
        <f t="shared" si="0"/>
        <v>-0.44968000000000002</v>
      </c>
      <c r="K27" s="110">
        <f t="shared" si="0"/>
        <v>0.252</v>
      </c>
    </row>
    <row r="28" spans="1:15" s="109" customFormat="1" ht="13.5" customHeight="1">
      <c r="A28" s="117">
        <v>2005</v>
      </c>
      <c r="B28" s="110">
        <f t="shared" si="1"/>
        <v>-2.0760000000000001E-2</v>
      </c>
      <c r="C28" s="110">
        <f t="shared" si="1"/>
        <v>0.56882999999999995</v>
      </c>
      <c r="D28" s="110">
        <f t="shared" si="1"/>
        <v>0.97416000000000003</v>
      </c>
      <c r="E28" s="110">
        <f t="shared" si="2"/>
        <v>1.2470000000000001</v>
      </c>
      <c r="F28" s="110">
        <f t="shared" si="2"/>
        <v>0.96333999999999997</v>
      </c>
      <c r="G28" s="110">
        <f t="shared" si="0"/>
        <v>-1.0177400000000001</v>
      </c>
      <c r="H28" s="110">
        <f t="shared" si="0"/>
        <v>-6.2199999999999998E-3</v>
      </c>
      <c r="I28" s="110">
        <f t="shared" si="0"/>
        <v>2.3336399999999999</v>
      </c>
      <c r="J28" s="110">
        <f t="shared" si="0"/>
        <v>-1.8242400000000001</v>
      </c>
      <c r="K28" s="110">
        <f t="shared" si="0"/>
        <v>-0.39201999999999998</v>
      </c>
    </row>
    <row r="29" spans="1:15" s="109" customFormat="1" ht="13.5" customHeight="1">
      <c r="A29" s="117">
        <v>2006</v>
      </c>
      <c r="B29" s="110">
        <f t="shared" si="1"/>
        <v>-0.36194999999999999</v>
      </c>
      <c r="C29" s="110">
        <f t="shared" si="1"/>
        <v>2.67184</v>
      </c>
      <c r="D29" s="110">
        <f t="shared" si="1"/>
        <v>3.1927400000000001</v>
      </c>
      <c r="E29" s="110">
        <f t="shared" si="2"/>
        <v>3.7351899999999998</v>
      </c>
      <c r="F29" s="110">
        <f t="shared" si="2"/>
        <v>4.6683399999999997</v>
      </c>
      <c r="G29" s="110">
        <f t="shared" si="0"/>
        <v>1.1868399999999999</v>
      </c>
      <c r="H29" s="110">
        <f t="shared" si="0"/>
        <v>-0.87424999999999997</v>
      </c>
      <c r="I29" s="110">
        <f t="shared" si="0"/>
        <v>1.95909</v>
      </c>
      <c r="J29" s="110">
        <f t="shared" si="0"/>
        <v>-3.1942200000000001</v>
      </c>
      <c r="K29" s="110">
        <f t="shared" si="0"/>
        <v>-1.3158700000000001</v>
      </c>
    </row>
    <row r="30" spans="1:15" s="109" customFormat="1" ht="13.5" customHeight="1">
      <c r="A30" s="117">
        <v>2007</v>
      </c>
      <c r="B30" s="110">
        <f t="shared" si="1"/>
        <v>0.19056999999999999</v>
      </c>
      <c r="C30" s="110">
        <f t="shared" si="1"/>
        <v>1.39035</v>
      </c>
      <c r="D30" s="110">
        <f t="shared" si="1"/>
        <v>0.90127999999999997</v>
      </c>
      <c r="E30" s="110">
        <f t="shared" si="2"/>
        <v>1.38551</v>
      </c>
      <c r="F30" s="110">
        <f t="shared" si="2"/>
        <v>0.85331000000000001</v>
      </c>
      <c r="G30" s="110">
        <f t="shared" si="0"/>
        <v>0.51678000000000002</v>
      </c>
      <c r="H30" s="110">
        <f t="shared" si="0"/>
        <v>0.1789</v>
      </c>
      <c r="I30" s="110">
        <f t="shared" si="0"/>
        <v>1.02003</v>
      </c>
      <c r="J30" s="110">
        <f t="shared" si="0"/>
        <v>-0.88354999999999995</v>
      </c>
      <c r="K30" s="110">
        <f t="shared" si="0"/>
        <v>0.28616999999999998</v>
      </c>
    </row>
    <row r="31" spans="1:15" s="109" customFormat="1" ht="13.5" customHeight="1">
      <c r="A31" s="117">
        <v>2008</v>
      </c>
      <c r="B31" s="110">
        <f t="shared" si="1"/>
        <v>1.63754</v>
      </c>
      <c r="C31" s="110">
        <f t="shared" si="1"/>
        <v>3.07891</v>
      </c>
      <c r="D31" s="110">
        <f t="shared" si="1"/>
        <v>0.40217999999999998</v>
      </c>
      <c r="E31" s="110">
        <f t="shared" si="2"/>
        <v>3.2250000000000001E-2</v>
      </c>
      <c r="F31" s="110">
        <f t="shared" si="2"/>
        <v>1.2031000000000001</v>
      </c>
      <c r="G31" s="110">
        <f t="shared" si="0"/>
        <v>1.3604099999999999</v>
      </c>
      <c r="H31" s="110">
        <f t="shared" si="0"/>
        <v>1.9706699999999999</v>
      </c>
      <c r="I31" s="110">
        <f t="shared" si="0"/>
        <v>2.9855800000000001</v>
      </c>
      <c r="J31" s="110">
        <f t="shared" si="0"/>
        <v>1.50621</v>
      </c>
      <c r="K31" s="110">
        <f t="shared" si="0"/>
        <v>1.59371</v>
      </c>
    </row>
    <row r="32" spans="1:15" s="109" customFormat="1" ht="13.5" customHeight="1">
      <c r="A32" s="117">
        <v>2009</v>
      </c>
      <c r="B32" s="110">
        <f t="shared" si="1"/>
        <v>0.99417999999999995</v>
      </c>
      <c r="C32" s="110">
        <f t="shared" si="1"/>
        <v>2.5401600000000002</v>
      </c>
      <c r="D32" s="110">
        <f t="shared" si="1"/>
        <v>1.34555</v>
      </c>
      <c r="E32" s="110">
        <f t="shared" si="1"/>
        <v>0.50777000000000005</v>
      </c>
      <c r="F32" s="110">
        <f t="shared" ref="F32:K37" si="3">ROUND(F16/F15*100-100,5)</f>
        <v>-0.17535999999999999</v>
      </c>
      <c r="G32" s="110">
        <f t="shared" si="3"/>
        <v>3.9637500000000001</v>
      </c>
      <c r="H32" s="110">
        <f t="shared" si="3"/>
        <v>1.0262100000000001</v>
      </c>
      <c r="I32" s="110">
        <f t="shared" si="3"/>
        <v>-0.43647999999999998</v>
      </c>
      <c r="J32" s="110">
        <f t="shared" si="3"/>
        <v>-5.1479999999999998E-2</v>
      </c>
      <c r="K32" s="110">
        <f t="shared" si="3"/>
        <v>2.3904100000000001</v>
      </c>
    </row>
    <row r="33" spans="1:11" s="109" customFormat="1" ht="13.5" customHeight="1">
      <c r="A33" s="117">
        <v>2010</v>
      </c>
      <c r="B33" s="110">
        <f t="shared" si="1"/>
        <v>2.55653</v>
      </c>
      <c r="C33" s="110">
        <f t="shared" si="1"/>
        <v>2.3548399999999998</v>
      </c>
      <c r="D33" s="110">
        <f t="shared" si="1"/>
        <v>3.3214000000000001</v>
      </c>
      <c r="E33" s="110">
        <f t="shared" si="1"/>
        <v>3.4421900000000001</v>
      </c>
      <c r="F33" s="110">
        <f t="shared" si="3"/>
        <v>3.95669</v>
      </c>
      <c r="G33" s="110">
        <f t="shared" si="3"/>
        <v>3.1959200000000001</v>
      </c>
      <c r="H33" s="110">
        <f t="shared" si="3"/>
        <v>2.4421400000000002</v>
      </c>
      <c r="I33" s="110">
        <f t="shared" si="3"/>
        <v>2.0611100000000002</v>
      </c>
      <c r="J33" s="110">
        <f t="shared" si="3"/>
        <v>0.54234000000000004</v>
      </c>
      <c r="K33" s="110">
        <f t="shared" si="3"/>
        <v>3.5952999999999999</v>
      </c>
    </row>
    <row r="34" spans="1:11" s="109" customFormat="1" ht="13.5" customHeight="1">
      <c r="A34" s="117">
        <v>2011</v>
      </c>
      <c r="B34" s="110">
        <f t="shared" si="1"/>
        <v>3.1562299999999999</v>
      </c>
      <c r="C34" s="110">
        <f t="shared" si="1"/>
        <v>2.5637300000000001</v>
      </c>
      <c r="D34" s="110">
        <f t="shared" si="1"/>
        <v>2.5467599999999999</v>
      </c>
      <c r="E34" s="110">
        <f t="shared" si="1"/>
        <v>1.8973599999999999</v>
      </c>
      <c r="F34" s="110">
        <f t="shared" si="3"/>
        <v>2.4738699999999998</v>
      </c>
      <c r="G34" s="110">
        <f t="shared" si="3"/>
        <v>4.74369</v>
      </c>
      <c r="H34" s="110">
        <f t="shared" si="3"/>
        <v>3.2033</v>
      </c>
      <c r="I34" s="110">
        <f t="shared" si="3"/>
        <v>1.1988700000000001</v>
      </c>
      <c r="J34" s="110">
        <f t="shared" si="3"/>
        <v>4.9963800000000003</v>
      </c>
      <c r="K34" s="110">
        <f t="shared" si="3"/>
        <v>3.67334</v>
      </c>
    </row>
    <row r="35" spans="1:11" s="109" customFormat="1" ht="13.5" customHeight="1">
      <c r="A35" s="117">
        <v>2012</v>
      </c>
      <c r="B35" s="110">
        <f t="shared" si="1"/>
        <v>1.41215</v>
      </c>
      <c r="C35" s="110">
        <f t="shared" si="1"/>
        <v>2.2711399999999999</v>
      </c>
      <c r="D35" s="110">
        <f t="shared" si="1"/>
        <v>-1.76834</v>
      </c>
      <c r="E35" s="110">
        <f t="shared" si="1"/>
        <v>-0.56679000000000002</v>
      </c>
      <c r="F35" s="110">
        <f t="shared" si="3"/>
        <v>-1.0469599999999999</v>
      </c>
      <c r="G35" s="110">
        <f t="shared" si="3"/>
        <v>-5.1196900000000003</v>
      </c>
      <c r="H35" s="110">
        <f t="shared" si="3"/>
        <v>2.1143200000000002</v>
      </c>
      <c r="I35" s="110">
        <f t="shared" si="3"/>
        <v>3.6743700000000001</v>
      </c>
      <c r="J35" s="110">
        <f t="shared" si="3"/>
        <v>1.1509100000000001</v>
      </c>
      <c r="K35" s="110">
        <f t="shared" si="3"/>
        <v>1.8042</v>
      </c>
    </row>
    <row r="36" spans="1:11" s="109" customFormat="1" ht="13.5" customHeight="1">
      <c r="A36" s="117">
        <v>2013</v>
      </c>
      <c r="B36" s="110">
        <f t="shared" si="1"/>
        <v>1.5813900000000001</v>
      </c>
      <c r="C36" s="110">
        <f t="shared" si="1"/>
        <v>3.1372499999999999</v>
      </c>
      <c r="D36" s="110">
        <f t="shared" si="1"/>
        <v>1.4518899999999999</v>
      </c>
      <c r="E36" s="110">
        <f t="shared" si="1"/>
        <v>3.1370100000000001</v>
      </c>
      <c r="F36" s="110">
        <f t="shared" si="3"/>
        <v>3.59849</v>
      </c>
      <c r="G36" s="110">
        <f t="shared" si="3"/>
        <v>-2.97458</v>
      </c>
      <c r="H36" s="110">
        <f t="shared" si="3"/>
        <v>1.7353099999999999</v>
      </c>
      <c r="I36" s="110">
        <f t="shared" si="3"/>
        <v>2.30064</v>
      </c>
      <c r="J36" s="110">
        <f t="shared" si="3"/>
        <v>0.15038000000000001</v>
      </c>
      <c r="K36" s="110">
        <f t="shared" si="3"/>
        <v>2.24464</v>
      </c>
    </row>
    <row r="37" spans="1:11" s="109" customFormat="1" ht="13.5" customHeight="1">
      <c r="A37" s="117">
        <v>2014</v>
      </c>
      <c r="B37" s="110">
        <f t="shared" si="1"/>
        <v>2.3537499999999998</v>
      </c>
      <c r="C37" s="110">
        <f t="shared" si="1"/>
        <v>-3.5944799999999999</v>
      </c>
      <c r="D37" s="110">
        <f t="shared" si="1"/>
        <v>2.2025100000000002</v>
      </c>
      <c r="E37" s="110">
        <f t="shared" si="1"/>
        <v>3.2066599999999998</v>
      </c>
      <c r="F37" s="110">
        <f t="shared" si="3"/>
        <v>3.1629900000000002</v>
      </c>
      <c r="G37" s="110">
        <f t="shared" si="3"/>
        <v>-0.29748999999999998</v>
      </c>
      <c r="H37" s="110">
        <f t="shared" si="3"/>
        <v>2.4727299999999999</v>
      </c>
      <c r="I37" s="110">
        <f t="shared" si="3"/>
        <v>3.2195399999999998</v>
      </c>
      <c r="J37" s="110">
        <f t="shared" si="3"/>
        <v>0.70262999999999998</v>
      </c>
      <c r="K37" s="110">
        <f t="shared" si="3"/>
        <v>2.9993699999999999</v>
      </c>
    </row>
    <row r="38" spans="1:11" s="109" customFormat="1" ht="13.5" customHeight="1"/>
    <row r="39" spans="1:11" s="109" customFormat="1" ht="13.5" customHeight="1">
      <c r="B39" s="176" t="s">
        <v>194</v>
      </c>
      <c r="C39" s="176"/>
      <c r="D39" s="176"/>
      <c r="E39" s="176"/>
      <c r="F39" s="176"/>
      <c r="G39" s="176"/>
      <c r="H39" s="176"/>
      <c r="I39" s="176"/>
      <c r="J39" s="176"/>
      <c r="K39" s="176"/>
    </row>
    <row r="40" spans="1:11" s="109" customFormat="1" ht="13.5" customHeight="1">
      <c r="A40" s="117">
        <v>2000</v>
      </c>
      <c r="B40" s="111">
        <v>100</v>
      </c>
      <c r="C40" s="112">
        <f t="shared" ref="C40:C54" si="4">ROUND(C7/$B7*100,5)</f>
        <v>57.869840000000003</v>
      </c>
      <c r="D40" s="112">
        <f t="shared" ref="D40:K54" si="5">ROUND(D7/$B7*100,5)</f>
        <v>121.84515</v>
      </c>
      <c r="E40" s="112">
        <f t="shared" si="5"/>
        <v>130.94807</v>
      </c>
      <c r="F40" s="112">
        <f t="shared" si="5"/>
        <v>126.73137</v>
      </c>
      <c r="G40" s="112">
        <f t="shared" si="5"/>
        <v>105.65093</v>
      </c>
      <c r="H40" s="112">
        <f t="shared" si="5"/>
        <v>95.150639999999996</v>
      </c>
      <c r="I40" s="112">
        <f t="shared" si="5"/>
        <v>82.288629999999998</v>
      </c>
      <c r="J40" s="112">
        <f t="shared" si="5"/>
        <v>103.32299</v>
      </c>
      <c r="K40" s="112">
        <f t="shared" si="5"/>
        <v>99.361199999999997</v>
      </c>
    </row>
    <row r="41" spans="1:11" s="109" customFormat="1" ht="13.5" customHeight="1">
      <c r="A41" s="117">
        <v>2001</v>
      </c>
      <c r="B41" s="111">
        <v>100</v>
      </c>
      <c r="C41" s="112">
        <f t="shared" si="4"/>
        <v>58.117330000000003</v>
      </c>
      <c r="D41" s="112">
        <f t="shared" ref="D41:K41" si="6">ROUND(D8/$B8*100,5)</f>
        <v>122.65272</v>
      </c>
      <c r="E41" s="112">
        <f t="shared" si="6"/>
        <v>131.04745</v>
      </c>
      <c r="F41" s="112">
        <f t="shared" si="6"/>
        <v>128.04911000000001</v>
      </c>
      <c r="G41" s="112">
        <f t="shared" si="6"/>
        <v>105.742</v>
      </c>
      <c r="H41" s="112">
        <f t="shared" si="6"/>
        <v>95.337270000000004</v>
      </c>
      <c r="I41" s="112">
        <f t="shared" si="6"/>
        <v>83.877520000000004</v>
      </c>
      <c r="J41" s="112">
        <f t="shared" si="6"/>
        <v>102.74064</v>
      </c>
      <c r="K41" s="112">
        <f t="shared" si="6"/>
        <v>98.996510000000001</v>
      </c>
    </row>
    <row r="42" spans="1:11" s="109" customFormat="1" ht="13.5" customHeight="1">
      <c r="A42" s="117">
        <v>2002</v>
      </c>
      <c r="B42" s="111">
        <v>100</v>
      </c>
      <c r="C42" s="112">
        <f t="shared" si="4"/>
        <v>57.54598</v>
      </c>
      <c r="D42" s="112">
        <f t="shared" si="5"/>
        <v>123.47672</v>
      </c>
      <c r="E42" s="112">
        <f t="shared" ref="E42:E47" si="7">ROUND(E9/$B9*100,5)</f>
        <v>133.04176000000001</v>
      </c>
      <c r="F42" s="112">
        <f t="shared" si="5"/>
        <v>129.04559</v>
      </c>
      <c r="G42" s="112">
        <f t="shared" ref="G42:H47" si="8">ROUND(G9/$B9*100,5)</f>
        <v>103.36109</v>
      </c>
      <c r="H42" s="112">
        <f t="shared" si="8"/>
        <v>95.503559999999993</v>
      </c>
      <c r="I42" s="112">
        <f t="shared" si="5"/>
        <v>83.868549999999999</v>
      </c>
      <c r="J42" s="112">
        <f t="shared" si="5"/>
        <v>103.03757</v>
      </c>
      <c r="K42" s="112">
        <f t="shared" ref="K42:K47" si="9">ROUND(K9/$B9*100,5)</f>
        <v>99.092330000000004</v>
      </c>
    </row>
    <row r="43" spans="1:11" s="109" customFormat="1" ht="13.5" customHeight="1">
      <c r="A43" s="117">
        <v>2003</v>
      </c>
      <c r="B43" s="111">
        <v>100</v>
      </c>
      <c r="C43" s="112">
        <f t="shared" si="4"/>
        <v>55.84254</v>
      </c>
      <c r="D43" s="112">
        <f t="shared" si="5"/>
        <v>125.17516000000001</v>
      </c>
      <c r="E43" s="112">
        <f t="shared" si="7"/>
        <v>135.65788000000001</v>
      </c>
      <c r="F43" s="112">
        <f t="shared" si="5"/>
        <v>132.00629000000001</v>
      </c>
      <c r="G43" s="112">
        <f t="shared" si="8"/>
        <v>102.63330000000001</v>
      </c>
      <c r="H43" s="112">
        <f t="shared" si="8"/>
        <v>95.451849999999993</v>
      </c>
      <c r="I43" s="112">
        <f t="shared" si="5"/>
        <v>83.912239999999997</v>
      </c>
      <c r="J43" s="112">
        <f t="shared" si="5"/>
        <v>102.98954999999999</v>
      </c>
      <c r="K43" s="112">
        <f t="shared" si="9"/>
        <v>98.95796</v>
      </c>
    </row>
    <row r="44" spans="1:11" s="109" customFormat="1" ht="13.5" customHeight="1">
      <c r="A44" s="117">
        <v>2004</v>
      </c>
      <c r="B44" s="111">
        <v>100</v>
      </c>
      <c r="C44" s="112">
        <f t="shared" si="4"/>
        <v>54.753360000000001</v>
      </c>
      <c r="D44" s="112">
        <f t="shared" si="5"/>
        <v>126.97179</v>
      </c>
      <c r="E44" s="112">
        <f t="shared" si="7"/>
        <v>138.20187999999999</v>
      </c>
      <c r="F44" s="112">
        <f t="shared" si="5"/>
        <v>134.86489</v>
      </c>
      <c r="G44" s="112">
        <f t="shared" si="8"/>
        <v>102.00812999999999</v>
      </c>
      <c r="H44" s="112">
        <f t="shared" si="8"/>
        <v>95.346010000000007</v>
      </c>
      <c r="I44" s="112">
        <f t="shared" si="5"/>
        <v>83.89049</v>
      </c>
      <c r="J44" s="112">
        <f t="shared" si="5"/>
        <v>102.43823</v>
      </c>
      <c r="K44" s="112">
        <f t="shared" si="9"/>
        <v>99.122</v>
      </c>
    </row>
    <row r="45" spans="1:11" s="109" customFormat="1" ht="13.5" customHeight="1">
      <c r="A45" s="117">
        <v>2005</v>
      </c>
      <c r="B45" s="111">
        <v>100</v>
      </c>
      <c r="C45" s="112">
        <f t="shared" si="4"/>
        <v>55.076250000000002</v>
      </c>
      <c r="D45" s="112">
        <f t="shared" si="5"/>
        <v>128.23533</v>
      </c>
      <c r="E45" s="112">
        <f t="shared" si="7"/>
        <v>139.95430999999999</v>
      </c>
      <c r="F45" s="112">
        <f t="shared" si="5"/>
        <v>136.19237000000001</v>
      </c>
      <c r="G45" s="112">
        <f t="shared" si="8"/>
        <v>100.99092</v>
      </c>
      <c r="H45" s="112">
        <f t="shared" si="8"/>
        <v>95.359880000000004</v>
      </c>
      <c r="I45" s="112">
        <f t="shared" si="5"/>
        <v>85.866020000000006</v>
      </c>
      <c r="J45" s="112">
        <f t="shared" si="5"/>
        <v>100.5904</v>
      </c>
      <c r="K45" s="112">
        <f t="shared" si="9"/>
        <v>98.753929999999997</v>
      </c>
    </row>
    <row r="46" spans="1:11" s="109" customFormat="1" ht="13.5" customHeight="1">
      <c r="A46" s="117">
        <v>2006</v>
      </c>
      <c r="B46" s="111">
        <v>100</v>
      </c>
      <c r="C46" s="112">
        <f t="shared" si="4"/>
        <v>56.753219999999999</v>
      </c>
      <c r="D46" s="112">
        <f t="shared" si="5"/>
        <v>132.81027</v>
      </c>
      <c r="E46" s="112">
        <f t="shared" si="7"/>
        <v>145.70927</v>
      </c>
      <c r="F46" s="112">
        <f t="shared" si="5"/>
        <v>143.06813</v>
      </c>
      <c r="G46" s="112">
        <f t="shared" si="8"/>
        <v>102.56074</v>
      </c>
      <c r="H46" s="112">
        <f t="shared" si="8"/>
        <v>94.869579999999999</v>
      </c>
      <c r="I46" s="112">
        <f t="shared" si="5"/>
        <v>87.866249999999994</v>
      </c>
      <c r="J46" s="112">
        <f t="shared" si="5"/>
        <v>97.731059999999999</v>
      </c>
      <c r="K46" s="112">
        <f t="shared" si="9"/>
        <v>97.808480000000003</v>
      </c>
    </row>
    <row r="47" spans="1:11" s="109" customFormat="1" ht="13.5" customHeight="1">
      <c r="A47" s="117">
        <v>2007</v>
      </c>
      <c r="B47" s="111">
        <v>100</v>
      </c>
      <c r="C47" s="112">
        <f t="shared" si="4"/>
        <v>57.432830000000003</v>
      </c>
      <c r="D47" s="112">
        <f t="shared" si="5"/>
        <v>133.75237999999999</v>
      </c>
      <c r="E47" s="112">
        <f t="shared" si="7"/>
        <v>147.44710000000001</v>
      </c>
      <c r="F47" s="112">
        <f t="shared" si="5"/>
        <v>144.0145</v>
      </c>
      <c r="G47" s="112">
        <f t="shared" si="8"/>
        <v>102.89467</v>
      </c>
      <c r="H47" s="112">
        <f t="shared" si="8"/>
        <v>94.858540000000005</v>
      </c>
      <c r="I47" s="112">
        <f t="shared" si="5"/>
        <v>88.593680000000006</v>
      </c>
      <c r="J47" s="112">
        <f t="shared" si="5"/>
        <v>96.683310000000006</v>
      </c>
      <c r="K47" s="112">
        <f t="shared" si="9"/>
        <v>97.901809999999998</v>
      </c>
    </row>
    <row r="48" spans="1:11" s="109" customFormat="1" ht="13.5" customHeight="1">
      <c r="A48" s="117">
        <v>2008</v>
      </c>
      <c r="B48" s="111">
        <v>100</v>
      </c>
      <c r="C48" s="112">
        <f t="shared" si="4"/>
        <v>58.247320000000002</v>
      </c>
      <c r="D48" s="112">
        <f t="shared" si="5"/>
        <v>132.12666999999999</v>
      </c>
      <c r="E48" s="112">
        <f t="shared" si="5"/>
        <v>145.11828</v>
      </c>
      <c r="F48" s="112">
        <f t="shared" si="5"/>
        <v>143.39893000000001</v>
      </c>
      <c r="G48" s="112">
        <f t="shared" si="5"/>
        <v>102.61411</v>
      </c>
      <c r="H48" s="112">
        <f t="shared" si="5"/>
        <v>95.169449999999998</v>
      </c>
      <c r="I48" s="112">
        <f t="shared" si="5"/>
        <v>89.768709999999999</v>
      </c>
      <c r="J48" s="112">
        <f t="shared" si="5"/>
        <v>96.55838</v>
      </c>
      <c r="K48" s="112">
        <f t="shared" si="5"/>
        <v>97.859589999999997</v>
      </c>
    </row>
    <row r="49" spans="1:13" s="109" customFormat="1" ht="13.5" customHeight="1">
      <c r="A49" s="117">
        <v>2009</v>
      </c>
      <c r="B49" s="111">
        <v>100</v>
      </c>
      <c r="C49" s="112">
        <f t="shared" si="4"/>
        <v>59.138939999999998</v>
      </c>
      <c r="D49" s="112">
        <f t="shared" si="5"/>
        <v>132.58635000000001</v>
      </c>
      <c r="E49" s="112">
        <f t="shared" si="5"/>
        <v>144.41935000000001</v>
      </c>
      <c r="F49" s="112">
        <f t="shared" si="5"/>
        <v>141.73831999999999</v>
      </c>
      <c r="G49" s="112">
        <f t="shared" si="5"/>
        <v>105.63132</v>
      </c>
      <c r="H49" s="112">
        <f t="shared" si="5"/>
        <v>95.199629999999999</v>
      </c>
      <c r="I49" s="112">
        <f t="shared" si="5"/>
        <v>88.497060000000005</v>
      </c>
      <c r="J49" s="112">
        <f t="shared" si="5"/>
        <v>95.558639999999997</v>
      </c>
      <c r="K49" s="112">
        <f t="shared" si="5"/>
        <v>99.212479999999999</v>
      </c>
    </row>
    <row r="50" spans="1:13" s="109" customFormat="1" ht="13.5" customHeight="1">
      <c r="A50" s="117">
        <v>2010</v>
      </c>
      <c r="B50" s="111">
        <v>100</v>
      </c>
      <c r="C50" s="112">
        <f t="shared" si="4"/>
        <v>59.022640000000003</v>
      </c>
      <c r="D50" s="112">
        <f t="shared" si="5"/>
        <v>133.57517999999999</v>
      </c>
      <c r="E50" s="112">
        <f t="shared" si="5"/>
        <v>145.66652999999999</v>
      </c>
      <c r="F50" s="112">
        <f t="shared" si="5"/>
        <v>143.67341999999999</v>
      </c>
      <c r="G50" s="112">
        <f t="shared" si="5"/>
        <v>106.28988</v>
      </c>
      <c r="H50" s="112">
        <f t="shared" si="5"/>
        <v>95.093440000000001</v>
      </c>
      <c r="I50" s="112">
        <f t="shared" si="5"/>
        <v>88.069559999999996</v>
      </c>
      <c r="J50" s="112">
        <f t="shared" si="5"/>
        <v>93.681889999999996</v>
      </c>
      <c r="K50" s="112">
        <f t="shared" si="5"/>
        <v>100.21738000000001</v>
      </c>
    </row>
    <row r="51" spans="1:13" s="109" customFormat="1" ht="13.5" customHeight="1">
      <c r="A51" s="117">
        <v>2011</v>
      </c>
      <c r="B51" s="111">
        <v>100</v>
      </c>
      <c r="C51" s="112">
        <f t="shared" si="4"/>
        <v>58.683630000000001</v>
      </c>
      <c r="D51" s="112">
        <f t="shared" si="5"/>
        <v>132.78599</v>
      </c>
      <c r="E51" s="112">
        <f t="shared" si="5"/>
        <v>143.88889</v>
      </c>
      <c r="F51" s="112">
        <f t="shared" si="5"/>
        <v>142.72304</v>
      </c>
      <c r="G51" s="112">
        <f t="shared" si="5"/>
        <v>107.92556</v>
      </c>
      <c r="H51" s="112">
        <f t="shared" si="5"/>
        <v>95.136840000000007</v>
      </c>
      <c r="I51" s="112">
        <f t="shared" si="5"/>
        <v>86.398470000000003</v>
      </c>
      <c r="J51" s="112">
        <f t="shared" si="5"/>
        <v>95.353039999999993</v>
      </c>
      <c r="K51" s="112">
        <f t="shared" si="5"/>
        <v>100.71975999999999</v>
      </c>
    </row>
    <row r="52" spans="1:13" s="109" customFormat="1" ht="13.5" customHeight="1">
      <c r="A52" s="117">
        <v>2012</v>
      </c>
      <c r="B52" s="111">
        <v>100</v>
      </c>
      <c r="C52" s="112">
        <f t="shared" si="4"/>
        <v>59.180700000000002</v>
      </c>
      <c r="D52" s="112">
        <f t="shared" si="5"/>
        <v>128.62155000000001</v>
      </c>
      <c r="E52" s="112">
        <f t="shared" si="5"/>
        <v>141.08107000000001</v>
      </c>
      <c r="F52" s="112">
        <f t="shared" si="5"/>
        <v>139.26220000000001</v>
      </c>
      <c r="G52" s="112">
        <f t="shared" si="5"/>
        <v>100.9742</v>
      </c>
      <c r="H52" s="112">
        <f t="shared" si="5"/>
        <v>95.795550000000006</v>
      </c>
      <c r="I52" s="112">
        <f t="shared" si="5"/>
        <v>88.325779999999995</v>
      </c>
      <c r="J52" s="112">
        <f t="shared" si="5"/>
        <v>95.107410000000002</v>
      </c>
      <c r="K52" s="112">
        <f t="shared" si="5"/>
        <v>101.10912999999999</v>
      </c>
    </row>
    <row r="53" spans="1:13" s="109" customFormat="1" ht="13.5" customHeight="1">
      <c r="A53" s="117">
        <v>2013</v>
      </c>
      <c r="B53" s="111">
        <v>100</v>
      </c>
      <c r="C53" s="112">
        <f t="shared" si="4"/>
        <v>60.087139999999998</v>
      </c>
      <c r="D53" s="112">
        <f t="shared" si="5"/>
        <v>128.45757</v>
      </c>
      <c r="E53" s="112">
        <f t="shared" si="5"/>
        <v>143.24159</v>
      </c>
      <c r="F53" s="112">
        <f t="shared" si="5"/>
        <v>142.02752000000001</v>
      </c>
      <c r="G53" s="112">
        <f t="shared" si="5"/>
        <v>96.445459999999997</v>
      </c>
      <c r="H53" s="112">
        <f t="shared" si="5"/>
        <v>95.940700000000007</v>
      </c>
      <c r="I53" s="112">
        <f t="shared" si="5"/>
        <v>88.951170000000005</v>
      </c>
      <c r="J53" s="112">
        <f t="shared" si="5"/>
        <v>93.767600000000002</v>
      </c>
      <c r="K53" s="112">
        <f t="shared" si="5"/>
        <v>101.7693</v>
      </c>
    </row>
    <row r="54" spans="1:13" s="109" customFormat="1" ht="13.5" customHeight="1">
      <c r="A54" s="117">
        <v>2014</v>
      </c>
      <c r="B54" s="111">
        <v>100</v>
      </c>
      <c r="C54" s="112">
        <f t="shared" si="4"/>
        <v>56.595199999999998</v>
      </c>
      <c r="D54" s="112">
        <f t="shared" si="5"/>
        <v>128.26775000000001</v>
      </c>
      <c r="E54" s="112">
        <f t="shared" si="5"/>
        <v>144.43521999999999</v>
      </c>
      <c r="F54" s="112">
        <f t="shared" si="5"/>
        <v>143.15044</v>
      </c>
      <c r="G54" s="112">
        <f t="shared" si="5"/>
        <v>93.94726</v>
      </c>
      <c r="H54" s="112">
        <f t="shared" si="5"/>
        <v>96.052220000000005</v>
      </c>
      <c r="I54" s="112">
        <f t="shared" si="5"/>
        <v>89.703590000000005</v>
      </c>
      <c r="J54" s="112">
        <f t="shared" si="5"/>
        <v>92.254980000000003</v>
      </c>
      <c r="K54" s="112">
        <f t="shared" si="5"/>
        <v>102.41123</v>
      </c>
    </row>
    <row r="55" spans="1:13" s="108" customFormat="1" ht="13.5" customHeight="1"/>
    <row r="56" spans="1:13" s="53" customFormat="1" ht="13.5" customHeight="1">
      <c r="A56" s="119"/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54"/>
      <c r="M56" s="54"/>
    </row>
    <row r="57" spans="1:13" s="53" customFormat="1" ht="9" customHeight="1">
      <c r="A57" s="119"/>
      <c r="B57" s="23"/>
      <c r="C57" s="23"/>
      <c r="D57" s="23"/>
      <c r="E57" s="23"/>
      <c r="F57" s="23"/>
      <c r="G57" s="23"/>
      <c r="H57" s="23"/>
      <c r="I57" s="23"/>
      <c r="J57" s="7"/>
      <c r="K57" s="23"/>
      <c r="L57" s="23"/>
      <c r="M57" s="23"/>
    </row>
    <row r="58" spans="1:13" s="53" customFormat="1" ht="9" customHeight="1">
      <c r="A58" s="119"/>
      <c r="B58" s="23"/>
      <c r="C58" s="23"/>
      <c r="D58" s="23"/>
      <c r="E58" s="23"/>
      <c r="F58" s="23"/>
      <c r="G58" s="23"/>
      <c r="H58" s="23"/>
      <c r="I58" s="23"/>
      <c r="J58" s="7"/>
      <c r="K58" s="23"/>
      <c r="L58" s="23"/>
      <c r="M58" s="23"/>
    </row>
    <row r="59" spans="1:13" s="53" customFormat="1" ht="9" customHeight="1">
      <c r="A59" s="119"/>
      <c r="B59" s="23"/>
      <c r="C59" s="23"/>
      <c r="D59" s="23"/>
      <c r="E59" s="23"/>
      <c r="F59" s="23"/>
      <c r="G59" s="23"/>
      <c r="H59" s="23"/>
      <c r="I59" s="23"/>
      <c r="J59" s="7"/>
      <c r="K59" s="23"/>
      <c r="L59" s="23"/>
      <c r="M59" s="23"/>
    </row>
    <row r="60" spans="1:13" s="53" customFormat="1" ht="9" customHeight="1">
      <c r="A60" s="119"/>
      <c r="B60" s="23"/>
      <c r="C60" s="23"/>
      <c r="D60" s="23"/>
      <c r="E60" s="23"/>
      <c r="F60" s="23"/>
      <c r="G60" s="23"/>
      <c r="H60" s="23"/>
      <c r="I60" s="23"/>
      <c r="J60" s="7"/>
      <c r="K60" s="23"/>
      <c r="L60" s="23"/>
      <c r="M60" s="23"/>
    </row>
    <row r="61" spans="1:13" s="53" customFormat="1" ht="9" customHeight="1">
      <c r="A61" s="119"/>
      <c r="B61" s="23"/>
      <c r="C61" s="23"/>
      <c r="D61" s="23"/>
      <c r="E61" s="23"/>
      <c r="F61" s="23"/>
      <c r="G61" s="23"/>
      <c r="H61" s="23"/>
      <c r="I61" s="23"/>
      <c r="J61" s="122"/>
      <c r="K61" s="23"/>
      <c r="L61" s="23"/>
      <c r="M61" s="23"/>
    </row>
    <row r="62" spans="1:13" s="53" customFormat="1" ht="9" customHeight="1">
      <c r="A62" s="119"/>
      <c r="B62" s="23"/>
      <c r="C62" s="23"/>
      <c r="D62" s="23"/>
      <c r="E62" s="23"/>
      <c r="F62" s="23"/>
      <c r="G62" s="23"/>
      <c r="H62" s="23"/>
      <c r="I62" s="23"/>
      <c r="J62" s="122"/>
      <c r="K62" s="23"/>
      <c r="L62" s="23"/>
      <c r="M62" s="23"/>
    </row>
    <row r="63" spans="1:13" s="53" customFormat="1" ht="9" customHeight="1">
      <c r="A63" s="119"/>
      <c r="B63" s="23"/>
      <c r="C63" s="23"/>
      <c r="D63" s="23"/>
      <c r="E63" s="23"/>
      <c r="F63" s="23"/>
      <c r="G63" s="23"/>
      <c r="H63" s="23"/>
      <c r="I63" s="23"/>
      <c r="J63" s="122"/>
      <c r="K63" s="23"/>
      <c r="L63" s="23"/>
      <c r="M63" s="23"/>
    </row>
    <row r="64" spans="1:13" s="53" customFormat="1" ht="9" customHeight="1">
      <c r="A64" s="119"/>
      <c r="B64" s="23"/>
      <c r="C64" s="23"/>
      <c r="D64" s="23"/>
      <c r="E64" s="23"/>
      <c r="F64" s="23"/>
      <c r="G64" s="23"/>
      <c r="H64" s="23"/>
      <c r="I64" s="23"/>
      <c r="J64" s="122"/>
      <c r="K64" s="23"/>
      <c r="L64" s="23"/>
      <c r="M64" s="23"/>
    </row>
    <row r="65" spans="1:13" s="53" customFormat="1" ht="9" customHeight="1">
      <c r="A65" s="119"/>
      <c r="B65" s="23"/>
      <c r="C65" s="23"/>
      <c r="D65" s="23"/>
      <c r="E65" s="23"/>
      <c r="F65" s="23"/>
      <c r="G65" s="23"/>
      <c r="H65" s="23"/>
      <c r="I65" s="23"/>
      <c r="J65" s="122"/>
      <c r="K65" s="23"/>
      <c r="L65" s="23"/>
      <c r="M65" s="23"/>
    </row>
    <row r="66" spans="1:13" s="53" customFormat="1" ht="9" customHeight="1">
      <c r="A66" s="119"/>
      <c r="B66" s="23"/>
      <c r="C66" s="23"/>
      <c r="D66" s="23"/>
      <c r="E66" s="23"/>
      <c r="F66" s="23"/>
      <c r="G66" s="23"/>
      <c r="H66" s="23"/>
      <c r="I66" s="23"/>
      <c r="J66" s="122"/>
      <c r="K66" s="23"/>
      <c r="L66" s="23"/>
      <c r="M66" s="23"/>
    </row>
    <row r="67" spans="1:13" s="53" customFormat="1" ht="9" customHeight="1">
      <c r="A67" s="119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45"/>
      <c r="M67" s="45"/>
    </row>
    <row r="68" spans="1:13" s="53" customFormat="1" ht="9" customHeight="1">
      <c r="A68" s="119"/>
      <c r="B68" s="23"/>
      <c r="C68" s="23"/>
      <c r="D68" s="23"/>
      <c r="E68" s="23"/>
      <c r="F68" s="23"/>
      <c r="G68" s="23"/>
      <c r="H68" s="23"/>
      <c r="I68" s="23"/>
      <c r="J68" s="122"/>
      <c r="K68" s="23"/>
      <c r="L68" s="23"/>
      <c r="M68" s="23"/>
    </row>
    <row r="69" spans="1:13" s="53" customFormat="1" ht="9" customHeight="1">
      <c r="A69" s="119"/>
      <c r="B69" s="23"/>
      <c r="C69" s="23"/>
      <c r="D69" s="23"/>
      <c r="E69" s="23"/>
      <c r="F69" s="23"/>
      <c r="G69" s="23"/>
      <c r="H69" s="23"/>
      <c r="I69" s="23"/>
      <c r="J69" s="122"/>
      <c r="K69" s="23"/>
      <c r="L69" s="23"/>
      <c r="M69" s="23"/>
    </row>
    <row r="70" spans="1:13" s="53" customFormat="1" ht="9" customHeight="1">
      <c r="A70" s="119"/>
      <c r="B70" s="23"/>
      <c r="C70" s="23"/>
      <c r="D70" s="23"/>
      <c r="E70" s="23"/>
      <c r="F70" s="23"/>
      <c r="G70" s="23"/>
      <c r="H70" s="23"/>
      <c r="I70" s="23"/>
      <c r="J70" s="122"/>
      <c r="K70" s="23"/>
      <c r="L70" s="23"/>
      <c r="M70" s="23"/>
    </row>
    <row r="71" spans="1:13" s="53" customFormat="1" ht="9" customHeight="1">
      <c r="A71" s="119"/>
      <c r="B71" s="23"/>
      <c r="C71" s="23"/>
      <c r="D71" s="23"/>
      <c r="E71" s="23"/>
      <c r="F71" s="23"/>
      <c r="G71" s="23"/>
      <c r="H71" s="23"/>
      <c r="I71" s="23"/>
      <c r="J71" s="122"/>
      <c r="K71" s="23"/>
      <c r="L71" s="23"/>
      <c r="M71" s="23"/>
    </row>
    <row r="72" spans="1:13" s="108" customFormat="1" ht="9" customHeight="1"/>
    <row r="73" spans="1:13" s="108" customFormat="1" ht="12" customHeight="1">
      <c r="B73" s="175"/>
      <c r="C73" s="175"/>
      <c r="D73" s="175"/>
      <c r="E73" s="175"/>
      <c r="F73" s="175"/>
      <c r="G73" s="175"/>
      <c r="H73" s="175"/>
      <c r="I73" s="175"/>
      <c r="J73" s="175"/>
      <c r="K73" s="175"/>
      <c r="L73" s="54"/>
    </row>
    <row r="74" spans="1:13" s="108" customFormat="1" ht="9" customHeight="1"/>
    <row r="75" spans="1:13" s="108" customFormat="1" ht="9" customHeight="1"/>
    <row r="76" spans="1:13" s="108" customFormat="1" ht="9" customHeight="1"/>
    <row r="77" spans="1:13" s="108" customFormat="1" ht="9" customHeight="1"/>
    <row r="78" spans="1:13" s="108" customFormat="1" ht="9" customHeight="1"/>
    <row r="79" spans="1:13" s="108" customFormat="1" ht="9" customHeight="1"/>
    <row r="80" spans="1:13" s="108" customFormat="1" ht="9" customHeight="1"/>
    <row r="81" s="108" customFormat="1" ht="9" customHeight="1"/>
    <row r="82" s="108" customFormat="1" ht="9" customHeight="1"/>
    <row r="83" s="108" customFormat="1" ht="9" customHeight="1"/>
    <row r="84" s="108" customFormat="1" ht="9" customHeight="1"/>
    <row r="85" s="108" customFormat="1" ht="9" customHeight="1"/>
    <row r="86" s="108" customFormat="1" ht="9" customHeight="1"/>
    <row r="87" s="108" customFormat="1" ht="9" customHeight="1"/>
    <row r="88" s="108" customFormat="1" ht="9" customHeight="1"/>
    <row r="89" s="108" customFormat="1" ht="9" customHeight="1"/>
    <row r="90" s="108" customFormat="1" ht="9" customHeight="1"/>
    <row r="91" s="108" customFormat="1" ht="9" customHeight="1"/>
    <row r="92" s="108" customFormat="1" ht="9" customHeight="1"/>
    <row r="93" s="108" customFormat="1" ht="9" customHeight="1"/>
    <row r="94" s="108" customFormat="1" ht="9" customHeight="1"/>
    <row r="95" s="108" customFormat="1" ht="9" customHeight="1"/>
    <row r="96" s="108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3:K23"/>
    <mergeCell ref="B39:K39"/>
    <mergeCell ref="B56:K56"/>
    <mergeCell ref="B73:K73"/>
  </mergeCells>
  <hyperlinks>
    <hyperlink ref="A1:K1" location="Inhaltsverzeichnis!A24" display="3   Arbeitnehmerentgelt je Arbeitnehmer im Land Berlin 2000 bis 2014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AE16"/>
  <sheetViews>
    <sheetView zoomScaleNormal="100" zoomScaleSheetLayoutView="100" workbookViewId="0">
      <selection sqref="A1:G1"/>
    </sheetView>
  </sheetViews>
  <sheetFormatPr baseColWidth="10" defaultColWidth="11.44140625" defaultRowHeight="13.2"/>
  <cols>
    <col min="1" max="2" width="12.6640625" customWidth="1"/>
    <col min="8" max="12" width="3.6640625" customWidth="1"/>
    <col min="13" max="13" width="72.109375" customWidth="1"/>
  </cols>
  <sheetData>
    <row r="1" spans="1:31" s="1" customFormat="1" ht="24" customHeight="1">
      <c r="A1" s="208" t="s">
        <v>135</v>
      </c>
      <c r="B1" s="208"/>
      <c r="C1" s="208"/>
      <c r="D1" s="208"/>
      <c r="E1" s="208"/>
      <c r="F1" s="208"/>
      <c r="G1" s="208"/>
      <c r="J1"/>
      <c r="K1"/>
      <c r="L1"/>
      <c r="M1" s="209" t="s">
        <v>136</v>
      </c>
      <c r="N1" s="209"/>
      <c r="O1" s="209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>
      <c r="M2" s="35"/>
      <c r="N2" s="36" t="s">
        <v>27</v>
      </c>
      <c r="O2" s="36" t="s">
        <v>13</v>
      </c>
    </row>
    <row r="3" spans="1:31">
      <c r="M3" s="70" t="s">
        <v>124</v>
      </c>
      <c r="N3" s="37">
        <v>21560</v>
      </c>
      <c r="O3" s="37">
        <v>21805</v>
      </c>
    </row>
    <row r="4" spans="1:31">
      <c r="M4" s="38" t="s">
        <v>91</v>
      </c>
      <c r="N4" s="37">
        <v>52178</v>
      </c>
      <c r="O4" s="37">
        <v>55648</v>
      </c>
    </row>
    <row r="5" spans="1:31">
      <c r="M5" s="160" t="s">
        <v>183</v>
      </c>
      <c r="N5" s="37">
        <v>51764</v>
      </c>
      <c r="O5" s="37">
        <v>55153</v>
      </c>
    </row>
    <row r="6" spans="1:31">
      <c r="L6" s="68"/>
      <c r="M6" s="39" t="s">
        <v>75</v>
      </c>
      <c r="N6" s="37">
        <v>38381</v>
      </c>
      <c r="O6" s="37">
        <v>36196</v>
      </c>
    </row>
    <row r="7" spans="1:31">
      <c r="L7" s="68"/>
      <c r="M7" s="69" t="s">
        <v>98</v>
      </c>
      <c r="N7" s="37">
        <v>33172</v>
      </c>
      <c r="O7" s="37">
        <v>34561</v>
      </c>
    </row>
    <row r="8" spans="1:31" ht="12.75" customHeight="1">
      <c r="L8" s="68"/>
      <c r="M8" s="69" t="s">
        <v>99</v>
      </c>
      <c r="N8" s="37">
        <v>37701</v>
      </c>
      <c r="O8" s="37">
        <v>35544</v>
      </c>
      <c r="P8" s="56"/>
      <c r="Q8" s="56"/>
    </row>
    <row r="9" spans="1:31">
      <c r="M9" s="70" t="s">
        <v>100</v>
      </c>
      <c r="N9" s="37">
        <v>35522</v>
      </c>
      <c r="O9" s="37">
        <v>39457</v>
      </c>
    </row>
    <row r="10" spans="1:31">
      <c r="M10" s="59"/>
      <c r="N10" s="57"/>
      <c r="O10" s="58"/>
    </row>
    <row r="11" spans="1:31">
      <c r="M11" s="59"/>
      <c r="N11" s="57"/>
      <c r="O11" s="58"/>
    </row>
    <row r="15" spans="1:31">
      <c r="A15" s="39"/>
      <c r="B15" s="40"/>
      <c r="C15" s="40"/>
    </row>
    <row r="16" spans="1:31">
      <c r="B16" s="40"/>
      <c r="C16" s="40"/>
    </row>
  </sheetData>
  <mergeCells count="2">
    <mergeCell ref="A1:G1"/>
    <mergeCell ref="M1:O1"/>
  </mergeCells>
  <phoneticPr fontId="0" type="noConversion"/>
  <hyperlinks>
    <hyperlink ref="A1:G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21875" style="4" customWidth="1"/>
    <col min="2" max="2" width="6.109375" style="2" customWidth="1"/>
    <col min="3" max="3" width="6.6640625" style="2" customWidth="1"/>
    <col min="4" max="4" width="6.33203125" style="2" customWidth="1"/>
    <col min="5" max="5" width="7.88671875" style="2" customWidth="1"/>
    <col min="6" max="6" width="7.109375" style="2" customWidth="1"/>
    <col min="7" max="14" width="6.33203125" style="2" customWidth="1"/>
    <col min="15" max="15" width="6.88671875" style="2" customWidth="1"/>
    <col min="16" max="16" width="6.33203125" style="2" customWidth="1"/>
    <col min="17" max="17" width="6.5546875" style="2" customWidth="1"/>
    <col min="18" max="18" width="6.33203125" style="2" customWidth="1"/>
    <col min="19" max="19" width="6.5546875" style="2" customWidth="1"/>
    <col min="20" max="20" width="6.33203125" style="2" customWidth="1"/>
    <col min="21" max="21" width="8.44140625" style="2" customWidth="1"/>
    <col min="22" max="22" width="7.33203125" style="2" customWidth="1"/>
    <col min="23" max="23" width="7.6640625" style="2" customWidth="1"/>
    <col min="24" max="24" width="6.33203125" style="2" customWidth="1"/>
    <col min="25" max="25" width="7.21875" style="2" customWidth="1"/>
    <col min="26" max="26" width="6.33203125" style="2" customWidth="1"/>
    <col min="27" max="27" width="6" style="2" customWidth="1"/>
    <col min="28" max="28" width="4.44140625" style="118" customWidth="1"/>
    <col min="29" max="16384" width="11.5546875" style="2"/>
  </cols>
  <sheetData>
    <row r="1" spans="1:28" ht="12" customHeight="1">
      <c r="A1" s="210" t="s">
        <v>165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191" t="s">
        <v>165</v>
      </c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</row>
    <row r="2" spans="1:28" s="18" customFormat="1" ht="9" customHeight="1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53"/>
      <c r="O2" s="127"/>
      <c r="P2" s="53"/>
      <c r="Q2" s="53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8"/>
    </row>
    <row r="3" spans="1:28" s="129" customFormat="1" ht="21.6" customHeight="1">
      <c r="A3" s="192" t="s">
        <v>0</v>
      </c>
      <c r="B3" s="194" t="s">
        <v>86</v>
      </c>
      <c r="C3" s="194" t="s">
        <v>7</v>
      </c>
      <c r="D3" s="197" t="s">
        <v>91</v>
      </c>
      <c r="E3" s="198"/>
      <c r="F3" s="198"/>
      <c r="G3" s="198"/>
      <c r="H3" s="199"/>
      <c r="I3" s="194" t="s">
        <v>3</v>
      </c>
      <c r="J3" s="197" t="s">
        <v>145</v>
      </c>
      <c r="K3" s="198"/>
      <c r="L3" s="198"/>
      <c r="M3" s="199"/>
      <c r="N3" s="200" t="s">
        <v>146</v>
      </c>
      <c r="O3" s="202" t="s">
        <v>88</v>
      </c>
      <c r="P3" s="194" t="s">
        <v>147</v>
      </c>
      <c r="Q3" s="197" t="s">
        <v>148</v>
      </c>
      <c r="R3" s="198"/>
      <c r="S3" s="199"/>
      <c r="T3" s="204" t="s">
        <v>149</v>
      </c>
      <c r="U3" s="205"/>
      <c r="V3" s="205"/>
      <c r="W3" s="206"/>
      <c r="X3" s="197" t="s">
        <v>150</v>
      </c>
      <c r="Y3" s="198"/>
      <c r="Z3" s="198"/>
      <c r="AA3" s="199"/>
      <c r="AB3" s="207" t="s">
        <v>0</v>
      </c>
    </row>
    <row r="4" spans="1:28" s="129" customFormat="1" ht="89.4" customHeight="1">
      <c r="A4" s="193"/>
      <c r="B4" s="195"/>
      <c r="C4" s="196"/>
      <c r="D4" s="130" t="s">
        <v>10</v>
      </c>
      <c r="E4" s="131" t="s">
        <v>151</v>
      </c>
      <c r="F4" s="131" t="s">
        <v>152</v>
      </c>
      <c r="G4" s="131" t="s">
        <v>87</v>
      </c>
      <c r="H4" s="131" t="s">
        <v>153</v>
      </c>
      <c r="I4" s="195"/>
      <c r="J4" s="130" t="s">
        <v>10</v>
      </c>
      <c r="K4" s="130" t="s">
        <v>199</v>
      </c>
      <c r="L4" s="130" t="s">
        <v>154</v>
      </c>
      <c r="M4" s="130" t="s">
        <v>155</v>
      </c>
      <c r="N4" s="201"/>
      <c r="O4" s="203"/>
      <c r="P4" s="196"/>
      <c r="Q4" s="130" t="s">
        <v>10</v>
      </c>
      <c r="R4" s="130" t="s">
        <v>156</v>
      </c>
      <c r="S4" s="130" t="s">
        <v>157</v>
      </c>
      <c r="T4" s="130" t="s">
        <v>10</v>
      </c>
      <c r="U4" s="130" t="s">
        <v>115</v>
      </c>
      <c r="V4" s="130" t="s">
        <v>158</v>
      </c>
      <c r="W4" s="130" t="s">
        <v>159</v>
      </c>
      <c r="X4" s="130" t="s">
        <v>10</v>
      </c>
      <c r="Y4" s="130" t="s">
        <v>89</v>
      </c>
      <c r="Z4" s="130" t="s">
        <v>160</v>
      </c>
      <c r="AA4" s="130" t="s">
        <v>90</v>
      </c>
      <c r="AB4" s="201"/>
    </row>
    <row r="5" spans="1:28" s="129" customFormat="1" ht="9" customHeight="1">
      <c r="A5" s="132"/>
      <c r="B5" s="132"/>
      <c r="C5" s="133"/>
      <c r="D5" s="132"/>
      <c r="E5" s="132"/>
      <c r="F5" s="133"/>
      <c r="G5" s="133"/>
      <c r="H5" s="133"/>
      <c r="I5" s="132"/>
      <c r="J5" s="132"/>
      <c r="K5" s="133"/>
      <c r="L5" s="133"/>
      <c r="M5" s="133"/>
      <c r="N5" s="133"/>
      <c r="O5" s="134"/>
      <c r="P5" s="134"/>
      <c r="Q5" s="134"/>
      <c r="R5" s="135"/>
      <c r="S5" s="135"/>
      <c r="T5" s="134"/>
      <c r="U5" s="134"/>
      <c r="V5" s="134"/>
      <c r="W5" s="134"/>
      <c r="X5" s="134"/>
      <c r="Y5" s="135"/>
      <c r="Z5" s="135"/>
      <c r="AA5" s="134"/>
      <c r="AB5" s="136"/>
    </row>
    <row r="6" spans="1:28" s="18" customFormat="1" ht="13.5" customHeight="1">
      <c r="A6" s="137"/>
      <c r="B6" s="186" t="s">
        <v>6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 t="s">
        <v>6</v>
      </c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38"/>
    </row>
    <row r="7" spans="1:28" s="18" customFormat="1" ht="13.5" customHeight="1">
      <c r="A7" s="139">
        <v>2008</v>
      </c>
      <c r="B7" s="140">
        <v>34199</v>
      </c>
      <c r="C7" s="140">
        <v>19920</v>
      </c>
      <c r="D7" s="140">
        <v>49629</v>
      </c>
      <c r="E7" s="140">
        <v>59239</v>
      </c>
      <c r="F7" s="140">
        <v>49041</v>
      </c>
      <c r="G7" s="140">
        <v>63222</v>
      </c>
      <c r="H7" s="140">
        <v>47576</v>
      </c>
      <c r="I7" s="140">
        <v>35093</v>
      </c>
      <c r="J7" s="140">
        <v>25580</v>
      </c>
      <c r="K7" s="140">
        <v>25934</v>
      </c>
      <c r="L7" s="140">
        <v>33307</v>
      </c>
      <c r="M7" s="140">
        <v>16998</v>
      </c>
      <c r="N7" s="140">
        <v>54451</v>
      </c>
      <c r="O7" s="140">
        <v>59516</v>
      </c>
      <c r="P7" s="140">
        <v>32405</v>
      </c>
      <c r="Q7" s="140">
        <v>29042</v>
      </c>
      <c r="R7" s="140">
        <v>40218</v>
      </c>
      <c r="S7" s="140">
        <v>20666</v>
      </c>
      <c r="T7" s="140">
        <v>35352</v>
      </c>
      <c r="U7" s="140">
        <v>43915</v>
      </c>
      <c r="V7" s="140">
        <v>37706</v>
      </c>
      <c r="W7" s="140">
        <v>27126</v>
      </c>
      <c r="X7" s="140">
        <v>26376</v>
      </c>
      <c r="Y7" s="140">
        <v>30581</v>
      </c>
      <c r="Z7" s="140">
        <v>30921</v>
      </c>
      <c r="AA7" s="140">
        <v>8254</v>
      </c>
      <c r="AB7" s="139">
        <v>2008</v>
      </c>
    </row>
    <row r="8" spans="1:28" s="18" customFormat="1" ht="13.5" customHeight="1">
      <c r="A8" s="139">
        <v>2009</v>
      </c>
      <c r="B8" s="140">
        <v>34539</v>
      </c>
      <c r="C8" s="140">
        <v>20426</v>
      </c>
      <c r="D8" s="140">
        <v>49881</v>
      </c>
      <c r="E8" s="140">
        <v>65265</v>
      </c>
      <c r="F8" s="140">
        <v>48955</v>
      </c>
      <c r="G8" s="140">
        <v>70786</v>
      </c>
      <c r="H8" s="140">
        <v>47417</v>
      </c>
      <c r="I8" s="140">
        <v>36484</v>
      </c>
      <c r="J8" s="140">
        <v>25771</v>
      </c>
      <c r="K8" s="140">
        <v>25821</v>
      </c>
      <c r="L8" s="140">
        <v>34502</v>
      </c>
      <c r="M8" s="140">
        <v>17317</v>
      </c>
      <c r="N8" s="140">
        <v>54075</v>
      </c>
      <c r="O8" s="140">
        <v>58504</v>
      </c>
      <c r="P8" s="140">
        <v>32773</v>
      </c>
      <c r="Q8" s="140">
        <v>29114</v>
      </c>
      <c r="R8" s="140">
        <v>40080</v>
      </c>
      <c r="S8" s="140">
        <v>20546</v>
      </c>
      <c r="T8" s="140">
        <v>36140</v>
      </c>
      <c r="U8" s="140">
        <v>45258</v>
      </c>
      <c r="V8" s="140">
        <v>39031</v>
      </c>
      <c r="W8" s="140">
        <v>27518</v>
      </c>
      <c r="X8" s="140">
        <v>27192</v>
      </c>
      <c r="Y8" s="140">
        <v>31470</v>
      </c>
      <c r="Z8" s="140">
        <v>31843</v>
      </c>
      <c r="AA8" s="140">
        <v>8490</v>
      </c>
      <c r="AB8" s="139">
        <v>2009</v>
      </c>
    </row>
    <row r="9" spans="1:28" s="18" customFormat="1" ht="13.5" customHeight="1">
      <c r="A9" s="139">
        <v>2010</v>
      </c>
      <c r="B9" s="140">
        <v>35422</v>
      </c>
      <c r="C9" s="140">
        <v>20907</v>
      </c>
      <c r="D9" s="140">
        <v>51598</v>
      </c>
      <c r="E9" s="140">
        <v>71683</v>
      </c>
      <c r="F9" s="140">
        <v>50892</v>
      </c>
      <c r="G9" s="140">
        <v>71722</v>
      </c>
      <c r="H9" s="140">
        <v>47853</v>
      </c>
      <c r="I9" s="140">
        <v>37650</v>
      </c>
      <c r="J9" s="140">
        <v>26433</v>
      </c>
      <c r="K9" s="140">
        <v>26509</v>
      </c>
      <c r="L9" s="140">
        <v>35610</v>
      </c>
      <c r="M9" s="140">
        <v>17873</v>
      </c>
      <c r="N9" s="140">
        <v>55046</v>
      </c>
      <c r="O9" s="140">
        <v>58762</v>
      </c>
      <c r="P9" s="140">
        <v>32412</v>
      </c>
      <c r="Q9" s="140">
        <v>29462</v>
      </c>
      <c r="R9" s="140">
        <v>41173</v>
      </c>
      <c r="S9" s="140">
        <v>20084</v>
      </c>
      <c r="T9" s="140">
        <v>37253</v>
      </c>
      <c r="U9" s="140">
        <v>47348</v>
      </c>
      <c r="V9" s="140">
        <v>39849</v>
      </c>
      <c r="W9" s="140">
        <v>28395</v>
      </c>
      <c r="X9" s="140">
        <v>28768</v>
      </c>
      <c r="Y9" s="140">
        <v>32826</v>
      </c>
      <c r="Z9" s="140">
        <v>33268</v>
      </c>
      <c r="AA9" s="140">
        <v>9095</v>
      </c>
      <c r="AB9" s="139">
        <v>2010</v>
      </c>
    </row>
    <row r="10" spans="1:28" s="18" customFormat="1" ht="13.5" customHeight="1">
      <c r="A10" s="139">
        <v>2011</v>
      </c>
      <c r="B10" s="140">
        <v>36540</v>
      </c>
      <c r="C10" s="140">
        <v>21443</v>
      </c>
      <c r="D10" s="140">
        <v>52577</v>
      </c>
      <c r="E10" s="140">
        <v>78352</v>
      </c>
      <c r="F10" s="140">
        <v>52151</v>
      </c>
      <c r="G10" s="140">
        <v>68998</v>
      </c>
      <c r="H10" s="140">
        <v>49024</v>
      </c>
      <c r="I10" s="140">
        <v>39436</v>
      </c>
      <c r="J10" s="140">
        <v>26607</v>
      </c>
      <c r="K10" s="140">
        <v>26554</v>
      </c>
      <c r="L10" s="140">
        <v>36039</v>
      </c>
      <c r="M10" s="140">
        <v>17927</v>
      </c>
      <c r="N10" s="140">
        <v>55865</v>
      </c>
      <c r="O10" s="140">
        <v>60620</v>
      </c>
      <c r="P10" s="140">
        <v>32663</v>
      </c>
      <c r="Q10" s="140">
        <v>31355</v>
      </c>
      <c r="R10" s="140">
        <v>44630</v>
      </c>
      <c r="S10" s="140">
        <v>21034</v>
      </c>
      <c r="T10" s="140">
        <v>38710</v>
      </c>
      <c r="U10" s="140">
        <v>49857</v>
      </c>
      <c r="V10" s="140">
        <v>41537</v>
      </c>
      <c r="W10" s="140">
        <v>29298</v>
      </c>
      <c r="X10" s="140">
        <v>29486</v>
      </c>
      <c r="Y10" s="140">
        <v>34165</v>
      </c>
      <c r="Z10" s="140">
        <v>34293</v>
      </c>
      <c r="AA10" s="140">
        <v>9200</v>
      </c>
      <c r="AB10" s="139">
        <v>2011</v>
      </c>
    </row>
    <row r="11" spans="1:28" s="18" customFormat="1" ht="13.5" customHeight="1">
      <c r="A11" s="139">
        <v>2012</v>
      </c>
      <c r="B11" s="140">
        <v>37056</v>
      </c>
      <c r="C11" s="140">
        <v>21930</v>
      </c>
      <c r="D11" s="140">
        <v>52279</v>
      </c>
      <c r="E11" s="140">
        <v>73761</v>
      </c>
      <c r="F11" s="140">
        <v>51605</v>
      </c>
      <c r="G11" s="140">
        <v>72033</v>
      </c>
      <c r="H11" s="140">
        <v>49191</v>
      </c>
      <c r="I11" s="140">
        <v>37417</v>
      </c>
      <c r="J11" s="140">
        <v>27258</v>
      </c>
      <c r="K11" s="140">
        <v>27931</v>
      </c>
      <c r="L11" s="140">
        <v>36926</v>
      </c>
      <c r="M11" s="140">
        <v>17088</v>
      </c>
      <c r="N11" s="140">
        <v>58663</v>
      </c>
      <c r="O11" s="140">
        <v>61008</v>
      </c>
      <c r="P11" s="140">
        <v>34309</v>
      </c>
      <c r="Q11" s="140">
        <v>31730</v>
      </c>
      <c r="R11" s="140">
        <v>45443</v>
      </c>
      <c r="S11" s="140">
        <v>21470</v>
      </c>
      <c r="T11" s="140">
        <v>39382</v>
      </c>
      <c r="U11" s="140">
        <v>53309</v>
      </c>
      <c r="V11" s="140">
        <v>41107</v>
      </c>
      <c r="W11" s="140">
        <v>28934</v>
      </c>
      <c r="X11" s="140">
        <v>30210</v>
      </c>
      <c r="Y11" s="140">
        <v>35028</v>
      </c>
      <c r="Z11" s="140">
        <v>34843</v>
      </c>
      <c r="AA11" s="140">
        <v>9578</v>
      </c>
      <c r="AB11" s="139">
        <v>2012</v>
      </c>
    </row>
    <row r="12" spans="1:28" s="18" customFormat="1" ht="13.5" customHeight="1">
      <c r="A12" s="139">
        <v>2013</v>
      </c>
      <c r="B12" s="140">
        <v>37642</v>
      </c>
      <c r="C12" s="140">
        <v>22618</v>
      </c>
      <c r="D12" s="140">
        <v>53919</v>
      </c>
      <c r="E12" s="140">
        <v>75038</v>
      </c>
      <c r="F12" s="140">
        <v>53462</v>
      </c>
      <c r="G12" s="140">
        <v>74229</v>
      </c>
      <c r="H12" s="140">
        <v>49956</v>
      </c>
      <c r="I12" s="140">
        <v>36304</v>
      </c>
      <c r="J12" s="140">
        <v>28478</v>
      </c>
      <c r="K12" s="140">
        <v>30649</v>
      </c>
      <c r="L12" s="140">
        <v>36628</v>
      </c>
      <c r="M12" s="140">
        <v>16978</v>
      </c>
      <c r="N12" s="140">
        <v>56892</v>
      </c>
      <c r="O12" s="140">
        <v>63456</v>
      </c>
      <c r="P12" s="140">
        <v>34731</v>
      </c>
      <c r="Q12" s="140">
        <v>31541</v>
      </c>
      <c r="R12" s="140">
        <v>43791</v>
      </c>
      <c r="S12" s="140">
        <v>22302</v>
      </c>
      <c r="T12" s="140">
        <v>40354</v>
      </c>
      <c r="U12" s="140">
        <v>55039</v>
      </c>
      <c r="V12" s="140">
        <v>41534</v>
      </c>
      <c r="W12" s="140">
        <v>30070</v>
      </c>
      <c r="X12" s="140">
        <v>30685</v>
      </c>
      <c r="Y12" s="140">
        <v>36788</v>
      </c>
      <c r="Z12" s="140">
        <v>34756</v>
      </c>
      <c r="AA12" s="140">
        <v>9848</v>
      </c>
      <c r="AB12" s="139">
        <v>2013</v>
      </c>
    </row>
    <row r="13" spans="1:28" s="18" customFormat="1" ht="13.5" customHeight="1">
      <c r="A13" s="139">
        <v>2014</v>
      </c>
      <c r="B13" s="140">
        <v>38528</v>
      </c>
      <c r="C13" s="140">
        <v>21805</v>
      </c>
      <c r="D13" s="140">
        <v>55648</v>
      </c>
      <c r="E13" s="141" t="s">
        <v>50</v>
      </c>
      <c r="F13" s="140">
        <v>55153</v>
      </c>
      <c r="G13" s="141" t="s">
        <v>50</v>
      </c>
      <c r="H13" s="141" t="s">
        <v>50</v>
      </c>
      <c r="I13" s="140">
        <v>36196</v>
      </c>
      <c r="J13" s="140">
        <v>29051</v>
      </c>
      <c r="K13" s="141" t="s">
        <v>50</v>
      </c>
      <c r="L13" s="141" t="s">
        <v>50</v>
      </c>
      <c r="M13" s="141" t="s">
        <v>50</v>
      </c>
      <c r="N13" s="140">
        <v>59496</v>
      </c>
      <c r="O13" s="140">
        <v>60419</v>
      </c>
      <c r="P13" s="140">
        <v>37468</v>
      </c>
      <c r="Q13" s="140">
        <v>32071</v>
      </c>
      <c r="R13" s="141" t="s">
        <v>50</v>
      </c>
      <c r="S13" s="141" t="s">
        <v>50</v>
      </c>
      <c r="T13" s="140">
        <v>41116</v>
      </c>
      <c r="U13" s="141" t="s">
        <v>50</v>
      </c>
      <c r="V13" s="141" t="s">
        <v>50</v>
      </c>
      <c r="W13" s="141" t="s">
        <v>50</v>
      </c>
      <c r="X13" s="140">
        <v>33298</v>
      </c>
      <c r="Y13" s="141" t="s">
        <v>50</v>
      </c>
      <c r="Z13" s="141" t="s">
        <v>50</v>
      </c>
      <c r="AA13" s="141" t="s">
        <v>50</v>
      </c>
      <c r="AB13" s="139">
        <v>2014</v>
      </c>
    </row>
    <row r="14" spans="1:28" s="18" customFormat="1" ht="13.5" customHeight="1">
      <c r="A14" s="139"/>
      <c r="B14" s="140"/>
      <c r="C14" s="140"/>
      <c r="D14" s="140"/>
      <c r="E14" s="141"/>
      <c r="F14" s="140"/>
      <c r="G14" s="141"/>
      <c r="H14" s="141"/>
      <c r="I14" s="140"/>
      <c r="J14" s="140"/>
      <c r="K14" s="141"/>
      <c r="L14" s="141"/>
      <c r="M14" s="141"/>
      <c r="N14" s="140"/>
      <c r="O14" s="140"/>
      <c r="P14" s="140"/>
      <c r="Q14" s="140"/>
      <c r="R14" s="141"/>
      <c r="S14" s="141"/>
      <c r="T14" s="140"/>
      <c r="U14" s="141"/>
      <c r="V14" s="141"/>
      <c r="W14" s="141"/>
      <c r="X14" s="140"/>
      <c r="Y14" s="141"/>
      <c r="Z14" s="141"/>
      <c r="AA14" s="141"/>
      <c r="AB14" s="139"/>
    </row>
    <row r="15" spans="1:28" s="18" customFormat="1" ht="13.5" customHeight="1">
      <c r="A15" s="139"/>
      <c r="B15" s="186" t="s">
        <v>2</v>
      </c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 t="s">
        <v>2</v>
      </c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39"/>
    </row>
    <row r="16" spans="1:28" s="18" customFormat="1" ht="13.5" customHeight="1">
      <c r="A16" s="139">
        <v>2009</v>
      </c>
      <c r="B16" s="142">
        <f t="shared" ref="B16:AA20" si="0">B8/B7*100-100</f>
        <v>0.99418111640692075</v>
      </c>
      <c r="C16" s="142">
        <f t="shared" si="0"/>
        <v>2.540160642570271</v>
      </c>
      <c r="D16" s="142">
        <f t="shared" si="0"/>
        <v>0.50776763585807316</v>
      </c>
      <c r="E16" s="142">
        <f t="shared" si="0"/>
        <v>10.172352673070108</v>
      </c>
      <c r="F16" s="142">
        <f t="shared" si="0"/>
        <v>-0.17536347138108965</v>
      </c>
      <c r="G16" s="142">
        <f t="shared" si="0"/>
        <v>11.964189680807323</v>
      </c>
      <c r="H16" s="142">
        <f t="shared" si="0"/>
        <v>-0.33420211871532501</v>
      </c>
      <c r="I16" s="142">
        <f t="shared" si="0"/>
        <v>3.9637534551050067</v>
      </c>
      <c r="J16" s="142">
        <f t="shared" si="0"/>
        <v>0.74667709147770722</v>
      </c>
      <c r="K16" s="142">
        <f t="shared" si="0"/>
        <v>-0.43572144674944013</v>
      </c>
      <c r="L16" s="142">
        <f t="shared" si="0"/>
        <v>3.5878343891674263</v>
      </c>
      <c r="M16" s="142">
        <f t="shared" si="0"/>
        <v>1.8766913754559482</v>
      </c>
      <c r="N16" s="142">
        <f t="shared" si="0"/>
        <v>-0.69052909955740915</v>
      </c>
      <c r="O16" s="142">
        <f t="shared" si="0"/>
        <v>-1.7003830902614396</v>
      </c>
      <c r="P16" s="142">
        <f t="shared" si="0"/>
        <v>1.1356272180219236</v>
      </c>
      <c r="Q16" s="142">
        <f t="shared" si="0"/>
        <v>0.24791681013705613</v>
      </c>
      <c r="R16" s="142">
        <f t="shared" si="0"/>
        <v>-0.34312994181709655</v>
      </c>
      <c r="S16" s="142">
        <f t="shared" si="0"/>
        <v>-0.58066389238362603</v>
      </c>
      <c r="T16" s="142">
        <f t="shared" si="0"/>
        <v>2.2290110884815419</v>
      </c>
      <c r="U16" s="142">
        <f t="shared" si="0"/>
        <v>3.0581805761129317</v>
      </c>
      <c r="V16" s="142">
        <f t="shared" si="0"/>
        <v>3.5140295974115645</v>
      </c>
      <c r="W16" s="142">
        <f t="shared" si="0"/>
        <v>1.4451080144510797</v>
      </c>
      <c r="X16" s="142">
        <f t="shared" si="0"/>
        <v>3.0937215650591412</v>
      </c>
      <c r="Y16" s="142">
        <f t="shared" si="0"/>
        <v>2.9070337791439158</v>
      </c>
      <c r="Z16" s="142">
        <f t="shared" si="0"/>
        <v>2.9817923094337146</v>
      </c>
      <c r="AA16" s="142">
        <f t="shared" si="0"/>
        <v>2.8592197722316541</v>
      </c>
      <c r="AB16" s="139">
        <v>2009</v>
      </c>
    </row>
    <row r="17" spans="1:28" s="18" customFormat="1" ht="13.5" customHeight="1">
      <c r="A17" s="139">
        <v>2010</v>
      </c>
      <c r="B17" s="142">
        <f t="shared" si="0"/>
        <v>2.5565302990821976</v>
      </c>
      <c r="C17" s="142">
        <f t="shared" si="0"/>
        <v>2.3548418682071741</v>
      </c>
      <c r="D17" s="142">
        <f t="shared" si="0"/>
        <v>3.4421924179547432</v>
      </c>
      <c r="E17" s="142">
        <f t="shared" si="0"/>
        <v>9.8337546924078794</v>
      </c>
      <c r="F17" s="142">
        <f t="shared" si="0"/>
        <v>3.9566949239097085</v>
      </c>
      <c r="G17" s="142">
        <f t="shared" si="0"/>
        <v>1.3222953691407895</v>
      </c>
      <c r="H17" s="142">
        <f t="shared" si="0"/>
        <v>0.91950144462956018</v>
      </c>
      <c r="I17" s="142">
        <f t="shared" si="0"/>
        <v>3.195921499835535</v>
      </c>
      <c r="J17" s="142">
        <f t="shared" si="0"/>
        <v>2.5687788599588828</v>
      </c>
      <c r="K17" s="142">
        <f t="shared" si="0"/>
        <v>2.6644978893149158</v>
      </c>
      <c r="L17" s="142">
        <f t="shared" si="0"/>
        <v>3.2114080343168609</v>
      </c>
      <c r="M17" s="142">
        <f t="shared" si="0"/>
        <v>3.2107177917653189</v>
      </c>
      <c r="N17" s="142">
        <f t="shared" si="0"/>
        <v>1.7956541840036948</v>
      </c>
      <c r="O17" s="142">
        <f t="shared" si="0"/>
        <v>0.44099548748803841</v>
      </c>
      <c r="P17" s="142">
        <f t="shared" si="0"/>
        <v>-1.1015164922344667</v>
      </c>
      <c r="Q17" s="142">
        <f t="shared" si="0"/>
        <v>1.195301229648976</v>
      </c>
      <c r="R17" s="142">
        <f t="shared" si="0"/>
        <v>2.7270459081836265</v>
      </c>
      <c r="S17" s="142">
        <f t="shared" si="0"/>
        <v>-2.2486128686849014</v>
      </c>
      <c r="T17" s="142">
        <f t="shared" si="0"/>
        <v>3.0796900940785861</v>
      </c>
      <c r="U17" s="142">
        <f t="shared" si="0"/>
        <v>4.6179680940386305</v>
      </c>
      <c r="V17" s="142">
        <f t="shared" si="0"/>
        <v>2.0957700289513355</v>
      </c>
      <c r="W17" s="142">
        <f t="shared" si="0"/>
        <v>3.1870048695399333</v>
      </c>
      <c r="X17" s="142">
        <f t="shared" si="0"/>
        <v>5.7958223006766758</v>
      </c>
      <c r="Y17" s="142">
        <f t="shared" si="0"/>
        <v>4.3088655862726313</v>
      </c>
      <c r="Z17" s="142">
        <f t="shared" si="0"/>
        <v>4.4750808654963521</v>
      </c>
      <c r="AA17" s="142">
        <f t="shared" si="0"/>
        <v>7.1260306242638478</v>
      </c>
      <c r="AB17" s="139">
        <v>2010</v>
      </c>
    </row>
    <row r="18" spans="1:28" s="18" customFormat="1" ht="13.5" customHeight="1">
      <c r="A18" s="139">
        <v>2011</v>
      </c>
      <c r="B18" s="142">
        <f t="shared" si="0"/>
        <v>3.1562305911580353</v>
      </c>
      <c r="C18" s="142">
        <f t="shared" si="0"/>
        <v>2.5637346343329881</v>
      </c>
      <c r="D18" s="142">
        <f t="shared" si="0"/>
        <v>1.8973603628047613</v>
      </c>
      <c r="E18" s="142">
        <f t="shared" si="0"/>
        <v>9.3034610716627384</v>
      </c>
      <c r="F18" s="142">
        <f t="shared" si="0"/>
        <v>2.4738662265189078</v>
      </c>
      <c r="G18" s="142">
        <f t="shared" si="0"/>
        <v>-3.797997824935166</v>
      </c>
      <c r="H18" s="142">
        <f t="shared" si="0"/>
        <v>2.4470775082022129</v>
      </c>
      <c r="I18" s="142">
        <f t="shared" si="0"/>
        <v>4.7436918990703845</v>
      </c>
      <c r="J18" s="142">
        <f t="shared" si="0"/>
        <v>0.65826807399839993</v>
      </c>
      <c r="K18" s="142">
        <f t="shared" si="0"/>
        <v>0.16975366856539154</v>
      </c>
      <c r="L18" s="142">
        <f t="shared" si="0"/>
        <v>1.2047177759056495</v>
      </c>
      <c r="M18" s="142">
        <f t="shared" si="0"/>
        <v>0.30213170704413983</v>
      </c>
      <c r="N18" s="142">
        <f t="shared" si="0"/>
        <v>1.4878465283580908</v>
      </c>
      <c r="O18" s="142">
        <f t="shared" si="0"/>
        <v>3.1619073550934331</v>
      </c>
      <c r="P18" s="142">
        <f t="shared" si="0"/>
        <v>0.77440454152784355</v>
      </c>
      <c r="Q18" s="142">
        <f t="shared" si="0"/>
        <v>6.4252257144796801</v>
      </c>
      <c r="R18" s="142">
        <f t="shared" si="0"/>
        <v>8.3962791149539697</v>
      </c>
      <c r="S18" s="142">
        <f t="shared" si="0"/>
        <v>4.7301334395538674</v>
      </c>
      <c r="T18" s="142">
        <f t="shared" si="0"/>
        <v>3.9110944085040131</v>
      </c>
      <c r="U18" s="142">
        <f t="shared" si="0"/>
        <v>5.2990622623975554</v>
      </c>
      <c r="V18" s="142">
        <f t="shared" si="0"/>
        <v>4.2359908655173371</v>
      </c>
      <c r="W18" s="142">
        <f t="shared" si="0"/>
        <v>3.1801373481246742</v>
      </c>
      <c r="X18" s="142">
        <f t="shared" si="0"/>
        <v>2.4958286985539644</v>
      </c>
      <c r="Y18" s="142">
        <f t="shared" si="0"/>
        <v>4.0790836532017352</v>
      </c>
      <c r="Z18" s="142">
        <f t="shared" si="0"/>
        <v>3.0810388361187933</v>
      </c>
      <c r="AA18" s="142">
        <f t="shared" si="0"/>
        <v>1.1544804837823079</v>
      </c>
      <c r="AB18" s="139">
        <v>2011</v>
      </c>
    </row>
    <row r="19" spans="1:28" s="18" customFormat="1" ht="13.5" customHeight="1">
      <c r="A19" s="139">
        <v>2012</v>
      </c>
      <c r="B19" s="142">
        <f t="shared" si="0"/>
        <v>1.4121510673234923</v>
      </c>
      <c r="C19" s="142">
        <f t="shared" si="0"/>
        <v>2.2711374341276809</v>
      </c>
      <c r="D19" s="142">
        <f t="shared" si="0"/>
        <v>-0.56678775890598843</v>
      </c>
      <c r="E19" s="142">
        <f t="shared" si="0"/>
        <v>-5.8594547682254472</v>
      </c>
      <c r="F19" s="142">
        <f t="shared" si="0"/>
        <v>-1.0469597898410399</v>
      </c>
      <c r="G19" s="142">
        <f t="shared" si="0"/>
        <v>4.3986782225571801</v>
      </c>
      <c r="H19" s="142">
        <f t="shared" si="0"/>
        <v>0.34064947780679233</v>
      </c>
      <c r="I19" s="142">
        <f t="shared" si="0"/>
        <v>-5.119687595090781</v>
      </c>
      <c r="J19" s="142">
        <f t="shared" si="0"/>
        <v>2.4467245461720495</v>
      </c>
      <c r="K19" s="142">
        <f t="shared" si="0"/>
        <v>5.1856594110115282</v>
      </c>
      <c r="L19" s="142">
        <f t="shared" si="0"/>
        <v>2.4612225644440713</v>
      </c>
      <c r="M19" s="142">
        <f t="shared" si="0"/>
        <v>-4.6800914821219379</v>
      </c>
      <c r="N19" s="142">
        <f t="shared" si="0"/>
        <v>5.0085026402935569</v>
      </c>
      <c r="O19" s="142">
        <f t="shared" si="0"/>
        <v>0.64005278785879227</v>
      </c>
      <c r="P19" s="142">
        <f t="shared" si="0"/>
        <v>5.0393411505372967</v>
      </c>
      <c r="Q19" s="142">
        <f t="shared" si="0"/>
        <v>1.1959815021527618</v>
      </c>
      <c r="R19" s="142">
        <f t="shared" si="0"/>
        <v>1.8216446336544863</v>
      </c>
      <c r="S19" s="142">
        <f t="shared" si="0"/>
        <v>2.0728344584957767</v>
      </c>
      <c r="T19" s="142">
        <f t="shared" si="0"/>
        <v>1.735985533453885</v>
      </c>
      <c r="U19" s="142">
        <f t="shared" si="0"/>
        <v>6.9238020739314408</v>
      </c>
      <c r="V19" s="142">
        <f t="shared" si="0"/>
        <v>-1.035221609649227</v>
      </c>
      <c r="W19" s="142">
        <f t="shared" si="0"/>
        <v>-1.2424056249573283</v>
      </c>
      <c r="X19" s="142">
        <f t="shared" si="0"/>
        <v>2.4554025639286436</v>
      </c>
      <c r="Y19" s="142">
        <f t="shared" si="0"/>
        <v>2.5259768769208222</v>
      </c>
      <c r="Z19" s="142">
        <f t="shared" si="0"/>
        <v>1.6038258536727596</v>
      </c>
      <c r="AA19" s="142">
        <f t="shared" si="0"/>
        <v>4.1086956521739069</v>
      </c>
      <c r="AB19" s="139">
        <v>2012</v>
      </c>
    </row>
    <row r="20" spans="1:28" s="18" customFormat="1" ht="13.5" customHeight="1">
      <c r="A20" s="139">
        <v>2013</v>
      </c>
      <c r="B20" s="142">
        <f t="shared" si="0"/>
        <v>1.5813903281519828</v>
      </c>
      <c r="C20" s="142">
        <f t="shared" si="0"/>
        <v>3.1372549019608016</v>
      </c>
      <c r="D20" s="142">
        <f t="shared" si="0"/>
        <v>3.1370148625643282</v>
      </c>
      <c r="E20" s="142">
        <f t="shared" si="0"/>
        <v>1.7312672008242771</v>
      </c>
      <c r="F20" s="142">
        <f t="shared" si="0"/>
        <v>3.5984885185544044</v>
      </c>
      <c r="G20" s="142">
        <f t="shared" si="0"/>
        <v>3.0486027237515998</v>
      </c>
      <c r="H20" s="142">
        <f t="shared" si="0"/>
        <v>1.5551625297310494</v>
      </c>
      <c r="I20" s="142">
        <f t="shared" si="0"/>
        <v>-2.9745837453563837</v>
      </c>
      <c r="J20" s="142">
        <f t="shared" si="0"/>
        <v>4.4757502384620977</v>
      </c>
      <c r="K20" s="142">
        <f t="shared" si="0"/>
        <v>9.7311231248433643</v>
      </c>
      <c r="L20" s="142">
        <f t="shared" si="0"/>
        <v>-0.80701944429398509</v>
      </c>
      <c r="M20" s="142">
        <f t="shared" si="0"/>
        <v>-0.64372659176029856</v>
      </c>
      <c r="N20" s="142">
        <f t="shared" si="0"/>
        <v>-3.0189386836677272</v>
      </c>
      <c r="O20" s="142">
        <f t="shared" si="0"/>
        <v>4.0125885129818926</v>
      </c>
      <c r="P20" s="142">
        <f t="shared" si="0"/>
        <v>1.2299979597190287</v>
      </c>
      <c r="Q20" s="142">
        <f t="shared" si="0"/>
        <v>-0.59565080365584322</v>
      </c>
      <c r="R20" s="142">
        <f t="shared" si="0"/>
        <v>-3.6353233721365257</v>
      </c>
      <c r="S20" s="142">
        <f t="shared" si="0"/>
        <v>3.8751746623195231</v>
      </c>
      <c r="T20" s="142">
        <f t="shared" si="0"/>
        <v>2.4681326494337554</v>
      </c>
      <c r="U20" s="142">
        <f t="shared" si="0"/>
        <v>3.2452306364778991</v>
      </c>
      <c r="V20" s="142">
        <f t="shared" si="0"/>
        <v>1.0387525239010387</v>
      </c>
      <c r="W20" s="142">
        <f t="shared" si="0"/>
        <v>3.9261768162023998</v>
      </c>
      <c r="X20" s="142">
        <f t="shared" si="0"/>
        <v>1.5723270440251724</v>
      </c>
      <c r="Y20" s="142">
        <f t="shared" si="0"/>
        <v>5.0245517871417178</v>
      </c>
      <c r="Z20" s="142">
        <v>-0.25</v>
      </c>
      <c r="AA20" s="142">
        <f t="shared" si="0"/>
        <v>2.8189601169346332</v>
      </c>
      <c r="AB20" s="139">
        <v>2013</v>
      </c>
    </row>
    <row r="21" spans="1:28" s="18" customFormat="1" ht="13.5" customHeight="1">
      <c r="A21" s="139">
        <v>2014</v>
      </c>
      <c r="B21" s="142">
        <f>B13/B12*100-100</f>
        <v>2.3537537856649635</v>
      </c>
      <c r="C21" s="142">
        <f>C13/C12*100-100</f>
        <v>-3.5944822707578084</v>
      </c>
      <c r="D21" s="142">
        <f>D13/D12*100-100</f>
        <v>3.2066618446187789</v>
      </c>
      <c r="E21" s="141" t="s">
        <v>50</v>
      </c>
      <c r="F21" s="142">
        <f>F13/F12*100-100</f>
        <v>3.162994276308396</v>
      </c>
      <c r="G21" s="141" t="s">
        <v>50</v>
      </c>
      <c r="H21" s="141" t="s">
        <v>50</v>
      </c>
      <c r="I21" s="142">
        <f>I13/I12*100-100</f>
        <v>-0.29748788012339844</v>
      </c>
      <c r="J21" s="142">
        <f>J13/J12*100-100</f>
        <v>2.0120794999648979</v>
      </c>
      <c r="K21" s="141" t="s">
        <v>50</v>
      </c>
      <c r="L21" s="141" t="s">
        <v>50</v>
      </c>
      <c r="M21" s="141" t="s">
        <v>50</v>
      </c>
      <c r="N21" s="142">
        <f>N13/N12*100-100</f>
        <v>4.5770934402024892</v>
      </c>
      <c r="O21" s="142">
        <f>O13/O12*100-100</f>
        <v>-4.7859934442763432</v>
      </c>
      <c r="P21" s="142">
        <f>P13/P12*100-100</f>
        <v>7.8805677924620738</v>
      </c>
      <c r="Q21" s="142">
        <f>Q13/Q12*100-100</f>
        <v>1.6803525569893054</v>
      </c>
      <c r="R21" s="141" t="s">
        <v>50</v>
      </c>
      <c r="S21" s="141" t="s">
        <v>50</v>
      </c>
      <c r="T21" s="142">
        <f>T13/T12*100-100</f>
        <v>1.8882886454874495</v>
      </c>
      <c r="U21" s="141" t="s">
        <v>50</v>
      </c>
      <c r="V21" s="141" t="s">
        <v>50</v>
      </c>
      <c r="W21" s="141" t="s">
        <v>50</v>
      </c>
      <c r="X21" s="142">
        <f>X13/X12*100-100</f>
        <v>8.515561349193419</v>
      </c>
      <c r="Y21" s="141" t="s">
        <v>50</v>
      </c>
      <c r="Z21" s="141" t="s">
        <v>50</v>
      </c>
      <c r="AA21" s="141" t="s">
        <v>50</v>
      </c>
      <c r="AB21" s="139">
        <v>2014</v>
      </c>
    </row>
    <row r="22" spans="1:28" s="18" customFormat="1" ht="13.5" customHeight="1">
      <c r="A22" s="139"/>
      <c r="B22" s="142"/>
      <c r="C22" s="142"/>
      <c r="D22" s="142"/>
      <c r="E22" s="141"/>
      <c r="F22" s="142"/>
      <c r="G22" s="141"/>
      <c r="H22" s="141"/>
      <c r="I22" s="142"/>
      <c r="J22" s="142"/>
      <c r="K22" s="141"/>
      <c r="L22" s="141"/>
      <c r="M22" s="141"/>
      <c r="N22" s="142"/>
      <c r="O22" s="142"/>
      <c r="P22" s="142"/>
      <c r="Q22" s="142"/>
      <c r="R22" s="141"/>
      <c r="S22" s="141"/>
      <c r="T22" s="142"/>
      <c r="U22" s="141"/>
      <c r="V22" s="141"/>
      <c r="W22" s="141"/>
      <c r="X22" s="142"/>
      <c r="Y22" s="141"/>
      <c r="Z22" s="141"/>
      <c r="AA22" s="141"/>
      <c r="AB22" s="139"/>
    </row>
    <row r="23" spans="1:28" s="18" customFormat="1" ht="13.5" customHeight="1">
      <c r="A23" s="139"/>
      <c r="B23" s="186" t="s">
        <v>161</v>
      </c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 t="s">
        <v>161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39"/>
    </row>
    <row r="24" spans="1:28" s="18" customFormat="1" ht="13.5" customHeight="1">
      <c r="A24" s="139">
        <v>2008</v>
      </c>
      <c r="B24" s="142">
        <v>96.5</v>
      </c>
      <c r="C24" s="142">
        <v>95.3</v>
      </c>
      <c r="D24" s="142">
        <v>96.2</v>
      </c>
      <c r="E24" s="142">
        <v>82.6</v>
      </c>
      <c r="F24" s="142">
        <v>96.4</v>
      </c>
      <c r="G24" s="142">
        <v>88.1</v>
      </c>
      <c r="H24" s="142">
        <v>99.4</v>
      </c>
      <c r="I24" s="142">
        <v>93.2</v>
      </c>
      <c r="J24" s="142">
        <v>96.8</v>
      </c>
      <c r="K24" s="142">
        <v>97.8</v>
      </c>
      <c r="L24" s="142">
        <v>93.5</v>
      </c>
      <c r="M24" s="142">
        <v>95.1</v>
      </c>
      <c r="N24" s="142">
        <v>98.9</v>
      </c>
      <c r="O24" s="142">
        <v>101.3</v>
      </c>
      <c r="P24" s="142">
        <v>100</v>
      </c>
      <c r="Q24" s="142">
        <v>98.6</v>
      </c>
      <c r="R24" s="142">
        <v>97.7</v>
      </c>
      <c r="S24" s="142">
        <v>102.9</v>
      </c>
      <c r="T24" s="142">
        <v>94.9</v>
      </c>
      <c r="U24" s="142">
        <v>92.7</v>
      </c>
      <c r="V24" s="142">
        <v>94.6</v>
      </c>
      <c r="W24" s="142">
        <v>95.5</v>
      </c>
      <c r="X24" s="142">
        <v>91.7</v>
      </c>
      <c r="Y24" s="142">
        <v>93.2</v>
      </c>
      <c r="Z24" s="142">
        <v>92.9</v>
      </c>
      <c r="AA24" s="142">
        <v>90.8</v>
      </c>
      <c r="AB24" s="139">
        <v>2008</v>
      </c>
    </row>
    <row r="25" spans="1:28" s="18" customFormat="1" ht="13.5" customHeight="1">
      <c r="A25" s="139">
        <v>2009</v>
      </c>
      <c r="B25" s="142">
        <v>97.5</v>
      </c>
      <c r="C25" s="142">
        <v>97.7</v>
      </c>
      <c r="D25" s="142">
        <v>96.7</v>
      </c>
      <c r="E25" s="142">
        <v>91</v>
      </c>
      <c r="F25" s="142">
        <v>96.2</v>
      </c>
      <c r="G25" s="142">
        <v>98.7</v>
      </c>
      <c r="H25" s="142">
        <v>99.1</v>
      </c>
      <c r="I25" s="142">
        <v>96.9</v>
      </c>
      <c r="J25" s="142">
        <v>97.5</v>
      </c>
      <c r="K25" s="142">
        <v>97.4</v>
      </c>
      <c r="L25" s="142">
        <v>96.9</v>
      </c>
      <c r="M25" s="142">
        <v>96.9</v>
      </c>
      <c r="N25" s="142">
        <v>98.2</v>
      </c>
      <c r="O25" s="142">
        <v>99.6</v>
      </c>
      <c r="P25" s="142">
        <v>101.1</v>
      </c>
      <c r="Q25" s="142">
        <v>98.8</v>
      </c>
      <c r="R25" s="142">
        <v>97.3</v>
      </c>
      <c r="S25" s="142">
        <v>102.3</v>
      </c>
      <c r="T25" s="142">
        <v>97</v>
      </c>
      <c r="U25" s="142">
        <v>95.6</v>
      </c>
      <c r="V25" s="142">
        <v>97.9</v>
      </c>
      <c r="W25" s="142">
        <v>96.9</v>
      </c>
      <c r="X25" s="142">
        <v>94.5</v>
      </c>
      <c r="Y25" s="142">
        <v>95.9</v>
      </c>
      <c r="Z25" s="142">
        <v>95.7</v>
      </c>
      <c r="AA25" s="142">
        <v>93.3</v>
      </c>
      <c r="AB25" s="139">
        <v>2009</v>
      </c>
    </row>
    <row r="26" spans="1:28" s="18" customFormat="1" ht="13.5" customHeight="1">
      <c r="A26" s="139">
        <v>2010</v>
      </c>
      <c r="B26" s="143">
        <v>100</v>
      </c>
      <c r="C26" s="143">
        <v>100</v>
      </c>
      <c r="D26" s="143">
        <v>100</v>
      </c>
      <c r="E26" s="143">
        <v>100</v>
      </c>
      <c r="F26" s="143">
        <v>100</v>
      </c>
      <c r="G26" s="143">
        <v>100</v>
      </c>
      <c r="H26" s="143">
        <v>100</v>
      </c>
      <c r="I26" s="143">
        <v>100</v>
      </c>
      <c r="J26" s="143">
        <v>100</v>
      </c>
      <c r="K26" s="143">
        <v>100</v>
      </c>
      <c r="L26" s="143">
        <v>100</v>
      </c>
      <c r="M26" s="143">
        <v>100</v>
      </c>
      <c r="N26" s="143">
        <v>100</v>
      </c>
      <c r="O26" s="143">
        <v>100</v>
      </c>
      <c r="P26" s="143">
        <v>100</v>
      </c>
      <c r="Q26" s="143">
        <v>100</v>
      </c>
      <c r="R26" s="143">
        <v>100</v>
      </c>
      <c r="S26" s="143">
        <v>100</v>
      </c>
      <c r="T26" s="143">
        <v>100</v>
      </c>
      <c r="U26" s="143">
        <v>100</v>
      </c>
      <c r="V26" s="143">
        <v>100</v>
      </c>
      <c r="W26" s="143">
        <v>100</v>
      </c>
      <c r="X26" s="143">
        <v>100</v>
      </c>
      <c r="Y26" s="143">
        <v>100</v>
      </c>
      <c r="Z26" s="143">
        <v>100</v>
      </c>
      <c r="AA26" s="143">
        <v>100</v>
      </c>
      <c r="AB26" s="139">
        <v>2010</v>
      </c>
    </row>
    <row r="27" spans="1:28" s="18" customFormat="1" ht="13.5" customHeight="1">
      <c r="A27" s="139">
        <v>2011</v>
      </c>
      <c r="B27" s="142">
        <v>103.2</v>
      </c>
      <c r="C27" s="142">
        <v>102.6</v>
      </c>
      <c r="D27" s="142">
        <v>101.9</v>
      </c>
      <c r="E27" s="142">
        <v>109.3</v>
      </c>
      <c r="F27" s="142">
        <v>102.5</v>
      </c>
      <c r="G27" s="142">
        <v>96.2</v>
      </c>
      <c r="H27" s="142">
        <v>102.4</v>
      </c>
      <c r="I27" s="142">
        <v>104.7</v>
      </c>
      <c r="J27" s="142">
        <v>100.7</v>
      </c>
      <c r="K27" s="142">
        <v>100.2</v>
      </c>
      <c r="L27" s="142">
        <v>101.2</v>
      </c>
      <c r="M27" s="142">
        <v>100.3</v>
      </c>
      <c r="N27" s="142">
        <v>101.5</v>
      </c>
      <c r="O27" s="142">
        <v>103.2</v>
      </c>
      <c r="P27" s="142">
        <v>100.8</v>
      </c>
      <c r="Q27" s="142">
        <v>106.4</v>
      </c>
      <c r="R27" s="142">
        <v>108.4</v>
      </c>
      <c r="S27" s="142">
        <v>104.7</v>
      </c>
      <c r="T27" s="142">
        <v>103.9</v>
      </c>
      <c r="U27" s="142">
        <v>105.3</v>
      </c>
      <c r="V27" s="142">
        <v>104.2</v>
      </c>
      <c r="W27" s="142">
        <v>103.2</v>
      </c>
      <c r="X27" s="142">
        <v>102.5</v>
      </c>
      <c r="Y27" s="142">
        <v>104.1</v>
      </c>
      <c r="Z27" s="142">
        <v>103.1</v>
      </c>
      <c r="AA27" s="142">
        <v>101.2</v>
      </c>
      <c r="AB27" s="139">
        <v>2011</v>
      </c>
    </row>
    <row r="28" spans="1:28" s="18" customFormat="1" ht="13.5" customHeight="1">
      <c r="A28" s="139">
        <v>2012</v>
      </c>
      <c r="B28" s="142">
        <v>104.6</v>
      </c>
      <c r="C28" s="142">
        <v>104.9</v>
      </c>
      <c r="D28" s="142">
        <v>101.3</v>
      </c>
      <c r="E28" s="142">
        <v>102.9</v>
      </c>
      <c r="F28" s="142">
        <v>101.4</v>
      </c>
      <c r="G28" s="142">
        <v>100.4</v>
      </c>
      <c r="H28" s="142">
        <v>102.8</v>
      </c>
      <c r="I28" s="142">
        <v>99.4</v>
      </c>
      <c r="J28" s="142">
        <v>103.1</v>
      </c>
      <c r="K28" s="142">
        <v>105.4</v>
      </c>
      <c r="L28" s="142">
        <v>103.7</v>
      </c>
      <c r="M28" s="142">
        <v>95.6</v>
      </c>
      <c r="N28" s="142">
        <v>106.6</v>
      </c>
      <c r="O28" s="142">
        <v>103.8</v>
      </c>
      <c r="P28" s="142">
        <v>105.9</v>
      </c>
      <c r="Q28" s="142">
        <v>107.7</v>
      </c>
      <c r="R28" s="142">
        <v>110.4</v>
      </c>
      <c r="S28" s="142">
        <v>106.9</v>
      </c>
      <c r="T28" s="142">
        <v>105.7</v>
      </c>
      <c r="U28" s="142">
        <v>112.6</v>
      </c>
      <c r="V28" s="142">
        <v>103.2</v>
      </c>
      <c r="W28" s="142">
        <v>101.9</v>
      </c>
      <c r="X28" s="142">
        <v>105</v>
      </c>
      <c r="Y28" s="142">
        <v>106.7</v>
      </c>
      <c r="Z28" s="142">
        <v>104.7</v>
      </c>
      <c r="AA28" s="142">
        <v>105.3</v>
      </c>
      <c r="AB28" s="139">
        <v>2012</v>
      </c>
    </row>
    <row r="29" spans="1:28" s="18" customFormat="1" ht="13.5" customHeight="1">
      <c r="A29" s="139">
        <v>2013</v>
      </c>
      <c r="B29" s="142">
        <v>106.3</v>
      </c>
      <c r="C29" s="142">
        <v>108.2</v>
      </c>
      <c r="D29" s="142">
        <v>104.5</v>
      </c>
      <c r="E29" s="142">
        <v>104.7</v>
      </c>
      <c r="F29" s="142">
        <v>105</v>
      </c>
      <c r="G29" s="142">
        <v>103.5</v>
      </c>
      <c r="H29" s="142">
        <v>104.4</v>
      </c>
      <c r="I29" s="142">
        <v>96.4</v>
      </c>
      <c r="J29" s="142">
        <v>107.7</v>
      </c>
      <c r="K29" s="142">
        <v>115.6</v>
      </c>
      <c r="L29" s="142">
        <v>102.9</v>
      </c>
      <c r="M29" s="142">
        <v>95</v>
      </c>
      <c r="N29" s="142">
        <v>103.4</v>
      </c>
      <c r="O29" s="142">
        <v>108</v>
      </c>
      <c r="P29" s="142">
        <v>107.2</v>
      </c>
      <c r="Q29" s="142">
        <v>107.1</v>
      </c>
      <c r="R29" s="142">
        <v>106.4</v>
      </c>
      <c r="S29" s="142">
        <v>111</v>
      </c>
      <c r="T29" s="142">
        <v>108.3</v>
      </c>
      <c r="U29" s="142">
        <v>116.2</v>
      </c>
      <c r="V29" s="142">
        <v>104.2</v>
      </c>
      <c r="W29" s="142">
        <v>105.9</v>
      </c>
      <c r="X29" s="142">
        <v>106.7</v>
      </c>
      <c r="Y29" s="142">
        <v>112.1</v>
      </c>
      <c r="Z29" s="142">
        <v>104.5</v>
      </c>
      <c r="AA29" s="142">
        <v>108.3</v>
      </c>
      <c r="AB29" s="139">
        <v>2013</v>
      </c>
    </row>
    <row r="30" spans="1:28" s="18" customFormat="1" ht="13.5" customHeight="1">
      <c r="A30" s="139">
        <v>2014</v>
      </c>
      <c r="B30" s="142">
        <v>108.8</v>
      </c>
      <c r="C30" s="142">
        <v>104.3</v>
      </c>
      <c r="D30" s="142">
        <v>107.8</v>
      </c>
      <c r="E30" s="141" t="s">
        <v>50</v>
      </c>
      <c r="F30" s="142">
        <v>108.4</v>
      </c>
      <c r="G30" s="141" t="s">
        <v>50</v>
      </c>
      <c r="H30" s="141" t="s">
        <v>50</v>
      </c>
      <c r="I30" s="142">
        <v>96.1</v>
      </c>
      <c r="J30" s="142">
        <v>109.9</v>
      </c>
      <c r="K30" s="141" t="s">
        <v>50</v>
      </c>
      <c r="L30" s="141" t="s">
        <v>50</v>
      </c>
      <c r="M30" s="141" t="s">
        <v>50</v>
      </c>
      <c r="N30" s="142">
        <v>108.1</v>
      </c>
      <c r="O30" s="142">
        <v>102.8</v>
      </c>
      <c r="P30" s="142">
        <v>115.6</v>
      </c>
      <c r="Q30" s="142">
        <v>108.9</v>
      </c>
      <c r="R30" s="141" t="s">
        <v>50</v>
      </c>
      <c r="S30" s="141" t="s">
        <v>50</v>
      </c>
      <c r="T30" s="142">
        <v>110.4</v>
      </c>
      <c r="U30" s="141" t="s">
        <v>50</v>
      </c>
      <c r="V30" s="141" t="s">
        <v>50</v>
      </c>
      <c r="W30" s="141" t="s">
        <v>50</v>
      </c>
      <c r="X30" s="142">
        <v>115.7</v>
      </c>
      <c r="Y30" s="141" t="s">
        <v>50</v>
      </c>
      <c r="Z30" s="141" t="s">
        <v>50</v>
      </c>
      <c r="AA30" s="141" t="s">
        <v>50</v>
      </c>
      <c r="AB30" s="139">
        <v>2014</v>
      </c>
    </row>
    <row r="31" spans="1:28" s="18" customFormat="1" ht="13.5" customHeight="1">
      <c r="A31" s="139"/>
      <c r="B31" s="142"/>
      <c r="C31" s="142"/>
      <c r="D31" s="142"/>
      <c r="E31" s="141"/>
      <c r="F31" s="142"/>
      <c r="G31" s="141"/>
      <c r="H31" s="141"/>
      <c r="I31" s="142"/>
      <c r="J31" s="142"/>
      <c r="K31" s="141"/>
      <c r="L31" s="141"/>
      <c r="M31" s="141"/>
      <c r="N31" s="142"/>
      <c r="O31" s="142"/>
      <c r="P31" s="142"/>
      <c r="Q31" s="142"/>
      <c r="R31" s="141"/>
      <c r="S31" s="141"/>
      <c r="T31" s="142"/>
      <c r="U31" s="141"/>
      <c r="V31" s="141"/>
      <c r="W31" s="141"/>
      <c r="X31" s="142"/>
      <c r="Y31" s="141"/>
      <c r="Z31" s="141"/>
      <c r="AA31" s="141"/>
      <c r="AB31" s="139"/>
    </row>
    <row r="32" spans="1:28" s="18" customFormat="1" ht="13.5" customHeight="1">
      <c r="A32" s="139"/>
      <c r="B32" s="186" t="s">
        <v>195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 t="s">
        <v>195</v>
      </c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39"/>
    </row>
    <row r="33" spans="1:28" s="18" customFormat="1" ht="13.5" customHeight="1">
      <c r="A33" s="139">
        <v>2008</v>
      </c>
      <c r="B33" s="143">
        <f t="shared" ref="B33:AA38" si="1">B7/$B7*100</f>
        <v>100</v>
      </c>
      <c r="C33" s="144">
        <f t="shared" si="1"/>
        <v>58.247317173016754</v>
      </c>
      <c r="D33" s="144">
        <f t="shared" si="1"/>
        <v>145.11827831223135</v>
      </c>
      <c r="E33" s="144">
        <f t="shared" si="1"/>
        <v>173.21851516126202</v>
      </c>
      <c r="F33" s="144">
        <f t="shared" si="1"/>
        <v>143.39892979326879</v>
      </c>
      <c r="G33" s="144">
        <f t="shared" si="1"/>
        <v>184.8650545337583</v>
      </c>
      <c r="H33" s="144">
        <f t="shared" si="1"/>
        <v>139.11517880639786</v>
      </c>
      <c r="I33" s="144">
        <f t="shared" si="1"/>
        <v>102.61411152372877</v>
      </c>
      <c r="J33" s="144">
        <f t="shared" si="1"/>
        <v>74.797508699084773</v>
      </c>
      <c r="K33" s="144">
        <f t="shared" si="1"/>
        <v>75.832626684990785</v>
      </c>
      <c r="L33" s="144">
        <f t="shared" si="1"/>
        <v>97.391736600485387</v>
      </c>
      <c r="M33" s="144">
        <f t="shared" si="1"/>
        <v>49.703207696131471</v>
      </c>
      <c r="N33" s="144">
        <f t="shared" si="1"/>
        <v>159.21810579256703</v>
      </c>
      <c r="O33" s="144">
        <f t="shared" si="1"/>
        <v>174.02848036492296</v>
      </c>
      <c r="P33" s="144">
        <f t="shared" si="1"/>
        <v>94.754232579900005</v>
      </c>
      <c r="Q33" s="144">
        <f t="shared" si="1"/>
        <v>84.920611713792809</v>
      </c>
      <c r="R33" s="144">
        <f t="shared" si="1"/>
        <v>117.59992982250942</v>
      </c>
      <c r="S33" s="144">
        <f t="shared" si="1"/>
        <v>60.428667504897803</v>
      </c>
      <c r="T33" s="144">
        <f t="shared" si="1"/>
        <v>103.37144360946226</v>
      </c>
      <c r="U33" s="144">
        <f t="shared" si="1"/>
        <v>128.41018743238106</v>
      </c>
      <c r="V33" s="144">
        <f t="shared" si="1"/>
        <v>110.25468580952659</v>
      </c>
      <c r="W33" s="144">
        <f t="shared" si="1"/>
        <v>79.318108716629141</v>
      </c>
      <c r="X33" s="144">
        <f t="shared" si="1"/>
        <v>77.125062136319784</v>
      </c>
      <c r="Y33" s="144">
        <f t="shared" si="1"/>
        <v>89.420743296587631</v>
      </c>
      <c r="Z33" s="144">
        <f t="shared" si="1"/>
        <v>90.414924412994537</v>
      </c>
      <c r="AA33" s="144">
        <f t="shared" si="1"/>
        <v>24.13520863183134</v>
      </c>
      <c r="AB33" s="139">
        <v>2008</v>
      </c>
    </row>
    <row r="34" spans="1:28" s="18" customFormat="1" ht="13.5" customHeight="1">
      <c r="A34" s="139">
        <v>2009</v>
      </c>
      <c r="B34" s="143">
        <f t="shared" si="1"/>
        <v>100</v>
      </c>
      <c r="C34" s="144">
        <f t="shared" si="1"/>
        <v>59.138944381713422</v>
      </c>
      <c r="D34" s="144">
        <f t="shared" si="1"/>
        <v>144.41935203682795</v>
      </c>
      <c r="E34" s="144">
        <f t="shared" si="1"/>
        <v>188.9603057413359</v>
      </c>
      <c r="F34" s="144">
        <f t="shared" si="1"/>
        <v>141.73832479226382</v>
      </c>
      <c r="G34" s="144">
        <f t="shared" si="1"/>
        <v>204.94513448565388</v>
      </c>
      <c r="H34" s="144">
        <f t="shared" si="1"/>
        <v>137.28538753293378</v>
      </c>
      <c r="I34" s="144">
        <f t="shared" si="1"/>
        <v>105.6313153247054</v>
      </c>
      <c r="J34" s="144">
        <f t="shared" si="1"/>
        <v>74.614204232896142</v>
      </c>
      <c r="K34" s="144">
        <f t="shared" si="1"/>
        <v>74.758968122991405</v>
      </c>
      <c r="L34" s="144">
        <f t="shared" si="1"/>
        <v>99.89287472132952</v>
      </c>
      <c r="M34" s="144">
        <f t="shared" si="1"/>
        <v>50.13752569559049</v>
      </c>
      <c r="N34" s="144">
        <f t="shared" si="1"/>
        <v>156.56214713801788</v>
      </c>
      <c r="O34" s="144">
        <f t="shared" si="1"/>
        <v>169.38533252265555</v>
      </c>
      <c r="P34" s="144">
        <f t="shared" si="1"/>
        <v>94.886939401835605</v>
      </c>
      <c r="Q34" s="144">
        <f t="shared" si="1"/>
        <v>84.29311792466487</v>
      </c>
      <c r="R34" s="144">
        <f t="shared" si="1"/>
        <v>116.04273430035612</v>
      </c>
      <c r="S34" s="144">
        <f t="shared" si="1"/>
        <v>59.486377717942041</v>
      </c>
      <c r="T34" s="144">
        <f t="shared" si="1"/>
        <v>104.63533976085004</v>
      </c>
      <c r="U34" s="144">
        <f t="shared" si="1"/>
        <v>131.0344827586207</v>
      </c>
      <c r="V34" s="144">
        <f t="shared" si="1"/>
        <v>113.00558788615768</v>
      </c>
      <c r="W34" s="144">
        <f t="shared" si="1"/>
        <v>79.672254552824342</v>
      </c>
      <c r="X34" s="144">
        <f t="shared" si="1"/>
        <v>78.728393989403273</v>
      </c>
      <c r="Y34" s="144">
        <f t="shared" si="1"/>
        <v>91.11439242595327</v>
      </c>
      <c r="Z34" s="144">
        <f t="shared" si="1"/>
        <v>92.194331046063866</v>
      </c>
      <c r="AA34" s="144">
        <f t="shared" si="1"/>
        <v>24.580908538174238</v>
      </c>
      <c r="AB34" s="139">
        <v>2009</v>
      </c>
    </row>
    <row r="35" spans="1:28" s="18" customFormat="1" ht="13.5" customHeight="1">
      <c r="A35" s="139">
        <v>2010</v>
      </c>
      <c r="B35" s="143">
        <f t="shared" si="1"/>
        <v>100</v>
      </c>
      <c r="C35" s="144">
        <f t="shared" si="1"/>
        <v>59.022641296369486</v>
      </c>
      <c r="D35" s="144">
        <f t="shared" si="1"/>
        <v>145.66653492180001</v>
      </c>
      <c r="E35" s="144">
        <f t="shared" si="1"/>
        <v>202.36858449551124</v>
      </c>
      <c r="F35" s="144">
        <f t="shared" si="1"/>
        <v>143.67342329625657</v>
      </c>
      <c r="G35" s="144">
        <f t="shared" si="1"/>
        <v>202.47868556264467</v>
      </c>
      <c r="H35" s="144">
        <f t="shared" si="1"/>
        <v>135.09400937270624</v>
      </c>
      <c r="I35" s="144">
        <f t="shared" si="1"/>
        <v>106.28987634803228</v>
      </c>
      <c r="J35" s="144">
        <f t="shared" si="1"/>
        <v>74.623115577889436</v>
      </c>
      <c r="K35" s="144">
        <f t="shared" si="1"/>
        <v>74.837671503585341</v>
      </c>
      <c r="L35" s="144">
        <f t="shared" si="1"/>
        <v>100.5307436056688</v>
      </c>
      <c r="M35" s="144">
        <f t="shared" si="1"/>
        <v>50.457342894246516</v>
      </c>
      <c r="N35" s="144">
        <f t="shared" si="1"/>
        <v>155.40059849810854</v>
      </c>
      <c r="O35" s="144">
        <f t="shared" si="1"/>
        <v>165.89125402292362</v>
      </c>
      <c r="P35" s="144">
        <f t="shared" si="1"/>
        <v>91.502456100728352</v>
      </c>
      <c r="Q35" s="144">
        <f t="shared" si="1"/>
        <v>83.174298458585056</v>
      </c>
      <c r="R35" s="144">
        <f t="shared" si="1"/>
        <v>116.23567274575122</v>
      </c>
      <c r="S35" s="144">
        <f t="shared" si="1"/>
        <v>56.699226469425781</v>
      </c>
      <c r="T35" s="144">
        <f t="shared" si="1"/>
        <v>105.16910394669978</v>
      </c>
      <c r="U35" s="144">
        <f t="shared" si="1"/>
        <v>133.66834170854273</v>
      </c>
      <c r="V35" s="144">
        <f t="shared" si="1"/>
        <v>112.49788267178589</v>
      </c>
      <c r="W35" s="144">
        <f t="shared" si="1"/>
        <v>80.162046185986114</v>
      </c>
      <c r="X35" s="144">
        <f t="shared" si="1"/>
        <v>81.215064084467286</v>
      </c>
      <c r="Y35" s="144">
        <f t="shared" si="1"/>
        <v>92.67122127491389</v>
      </c>
      <c r="Z35" s="144">
        <f t="shared" si="1"/>
        <v>93.919033369092659</v>
      </c>
      <c r="AA35" s="144">
        <f t="shared" si="1"/>
        <v>25.676133476370616</v>
      </c>
      <c r="AB35" s="139">
        <v>2010</v>
      </c>
    </row>
    <row r="36" spans="1:28" s="18" customFormat="1" ht="13.5" customHeight="1">
      <c r="A36" s="139">
        <v>2011</v>
      </c>
      <c r="B36" s="143">
        <f t="shared" si="1"/>
        <v>100</v>
      </c>
      <c r="C36" s="144">
        <f t="shared" si="1"/>
        <v>58.68363437328955</v>
      </c>
      <c r="D36" s="144">
        <f t="shared" si="1"/>
        <v>143.88888888888889</v>
      </c>
      <c r="E36" s="144">
        <f t="shared" si="1"/>
        <v>214.42802408319648</v>
      </c>
      <c r="F36" s="144">
        <f t="shared" si="1"/>
        <v>142.72304324028462</v>
      </c>
      <c r="G36" s="144">
        <f t="shared" si="1"/>
        <v>188.82868089764642</v>
      </c>
      <c r="H36" s="144">
        <f t="shared" si="1"/>
        <v>134.16529830322935</v>
      </c>
      <c r="I36" s="144">
        <f t="shared" si="1"/>
        <v>107.9255610290093</v>
      </c>
      <c r="J36" s="144">
        <f t="shared" si="1"/>
        <v>72.816091954022994</v>
      </c>
      <c r="K36" s="144">
        <f t="shared" si="1"/>
        <v>72.671045429666108</v>
      </c>
      <c r="L36" s="144">
        <f t="shared" si="1"/>
        <v>98.628899835796389</v>
      </c>
      <c r="M36" s="144">
        <f t="shared" si="1"/>
        <v>49.061302681992338</v>
      </c>
      <c r="N36" s="144">
        <f t="shared" si="1"/>
        <v>152.88724685276409</v>
      </c>
      <c r="O36" s="144">
        <f t="shared" si="1"/>
        <v>165.90038314176246</v>
      </c>
      <c r="P36" s="144">
        <f t="shared" si="1"/>
        <v>89.389709906951282</v>
      </c>
      <c r="Q36" s="144">
        <f t="shared" si="1"/>
        <v>85.810071154898736</v>
      </c>
      <c r="R36" s="144">
        <f t="shared" si="1"/>
        <v>122.14012041598248</v>
      </c>
      <c r="S36" s="144">
        <f t="shared" si="1"/>
        <v>57.564313081554467</v>
      </c>
      <c r="T36" s="144">
        <f t="shared" si="1"/>
        <v>105.93869731800767</v>
      </c>
      <c r="U36" s="144">
        <f t="shared" si="1"/>
        <v>136.44499178981937</v>
      </c>
      <c r="V36" s="144">
        <f t="shared" si="1"/>
        <v>113.67542419266556</v>
      </c>
      <c r="W36" s="144">
        <f t="shared" si="1"/>
        <v>80.180623973727421</v>
      </c>
      <c r="X36" s="144">
        <f t="shared" si="1"/>
        <v>80.695128626163097</v>
      </c>
      <c r="Y36" s="144">
        <f t="shared" si="1"/>
        <v>93.500273672687456</v>
      </c>
      <c r="Z36" s="144">
        <f t="shared" si="1"/>
        <v>93.850574712643677</v>
      </c>
      <c r="AA36" s="144">
        <f t="shared" si="1"/>
        <v>25.177887246852766</v>
      </c>
      <c r="AB36" s="139">
        <v>2011</v>
      </c>
    </row>
    <row r="37" spans="1:28" s="18" customFormat="1" ht="13.5" customHeight="1">
      <c r="A37" s="139">
        <v>2012</v>
      </c>
      <c r="B37" s="143">
        <f t="shared" si="1"/>
        <v>100</v>
      </c>
      <c r="C37" s="144">
        <f t="shared" si="1"/>
        <v>59.180699481865283</v>
      </c>
      <c r="D37" s="144">
        <f t="shared" si="1"/>
        <v>141.08106649395509</v>
      </c>
      <c r="E37" s="144">
        <f t="shared" si="1"/>
        <v>199.05278497409327</v>
      </c>
      <c r="F37" s="144">
        <f t="shared" si="1"/>
        <v>139.26219775474956</v>
      </c>
      <c r="G37" s="144">
        <f t="shared" si="1"/>
        <v>194.38957253886011</v>
      </c>
      <c r="H37" s="144">
        <f t="shared" si="1"/>
        <v>132.74773316062175</v>
      </c>
      <c r="I37" s="144">
        <f t="shared" si="1"/>
        <v>100.974201208981</v>
      </c>
      <c r="J37" s="144">
        <f t="shared" si="1"/>
        <v>73.558937823834185</v>
      </c>
      <c r="K37" s="144">
        <f t="shared" si="1"/>
        <v>75.375107944732306</v>
      </c>
      <c r="L37" s="144">
        <f t="shared" si="1"/>
        <v>99.649179620034545</v>
      </c>
      <c r="M37" s="144">
        <f t="shared" si="1"/>
        <v>46.1139896373057</v>
      </c>
      <c r="N37" s="144">
        <f t="shared" si="1"/>
        <v>158.30904576856651</v>
      </c>
      <c r="O37" s="144">
        <f t="shared" si="1"/>
        <v>164.63730569948189</v>
      </c>
      <c r="P37" s="144">
        <f t="shared" si="1"/>
        <v>92.586895509499129</v>
      </c>
      <c r="Q37" s="144">
        <f t="shared" si="1"/>
        <v>85.627158894645945</v>
      </c>
      <c r="R37" s="144">
        <f t="shared" si="1"/>
        <v>122.63331174438687</v>
      </c>
      <c r="S37" s="144">
        <f t="shared" si="1"/>
        <v>57.939335060449046</v>
      </c>
      <c r="T37" s="144">
        <f t="shared" si="1"/>
        <v>106.27698618307426</v>
      </c>
      <c r="U37" s="144">
        <f t="shared" si="1"/>
        <v>143.86064335060448</v>
      </c>
      <c r="V37" s="144">
        <f t="shared" si="1"/>
        <v>110.93210276338515</v>
      </c>
      <c r="W37" s="144">
        <f t="shared" si="1"/>
        <v>78.08182210708118</v>
      </c>
      <c r="X37" s="144">
        <f t="shared" si="1"/>
        <v>81.52525906735751</v>
      </c>
      <c r="Y37" s="144">
        <f t="shared" si="1"/>
        <v>94.52720207253887</v>
      </c>
      <c r="Z37" s="144">
        <f t="shared" si="1"/>
        <v>94.027957685664944</v>
      </c>
      <c r="AA37" s="144">
        <f t="shared" si="1"/>
        <v>25.847366148531954</v>
      </c>
      <c r="AB37" s="139">
        <v>2012</v>
      </c>
    </row>
    <row r="38" spans="1:28" s="18" customFormat="1" ht="13.5" customHeight="1">
      <c r="A38" s="139">
        <v>2013</v>
      </c>
      <c r="B38" s="143">
        <f t="shared" si="1"/>
        <v>100</v>
      </c>
      <c r="C38" s="144">
        <f t="shared" si="1"/>
        <v>60.087136708995267</v>
      </c>
      <c r="D38" s="144">
        <f t="shared" si="1"/>
        <v>143.24159183890336</v>
      </c>
      <c r="E38" s="144">
        <f t="shared" si="1"/>
        <v>199.34647468253544</v>
      </c>
      <c r="F38" s="144">
        <f t="shared" si="1"/>
        <v>142.02752244832899</v>
      </c>
      <c r="G38" s="144">
        <f t="shared" si="1"/>
        <v>197.19727963445089</v>
      </c>
      <c r="H38" s="144">
        <f t="shared" si="1"/>
        <v>132.7134583709686</v>
      </c>
      <c r="I38" s="144">
        <f t="shared" si="1"/>
        <v>96.445459858668514</v>
      </c>
      <c r="J38" s="144">
        <f t="shared" si="1"/>
        <v>75.654853620955322</v>
      </c>
      <c r="K38" s="144">
        <f t="shared" si="1"/>
        <v>81.422347377928901</v>
      </c>
      <c r="L38" s="144">
        <f t="shared" si="1"/>
        <v>97.306200520694958</v>
      </c>
      <c r="M38" s="144">
        <f t="shared" si="1"/>
        <v>45.10387333297912</v>
      </c>
      <c r="N38" s="144">
        <f t="shared" si="1"/>
        <v>151.1396843950906</v>
      </c>
      <c r="O38" s="144">
        <f t="shared" si="1"/>
        <v>168.5776526220711</v>
      </c>
      <c r="P38" s="144">
        <f t="shared" si="1"/>
        <v>92.266617076669675</v>
      </c>
      <c r="Q38" s="144">
        <f t="shared" si="1"/>
        <v>83.792040805483239</v>
      </c>
      <c r="R38" s="144">
        <f t="shared" si="1"/>
        <v>116.33547632963179</v>
      </c>
      <c r="S38" s="144">
        <f t="shared" si="1"/>
        <v>59.247648902821318</v>
      </c>
      <c r="T38" s="144">
        <f t="shared" si="1"/>
        <v>107.20471813399925</v>
      </c>
      <c r="U38" s="144">
        <f t="shared" si="1"/>
        <v>146.21699165825407</v>
      </c>
      <c r="V38" s="144">
        <f t="shared" si="1"/>
        <v>110.33951437224377</v>
      </c>
      <c r="W38" s="144">
        <f t="shared" si="1"/>
        <v>79.884171935603845</v>
      </c>
      <c r="X38" s="144">
        <f t="shared" si="1"/>
        <v>81.517985229265179</v>
      </c>
      <c r="Y38" s="144">
        <f t="shared" si="1"/>
        <v>97.731257637745074</v>
      </c>
      <c r="Z38" s="144">
        <f t="shared" si="1"/>
        <v>92.333032251208763</v>
      </c>
      <c r="AA38" s="144">
        <f t="shared" si="1"/>
        <v>26.162265554433876</v>
      </c>
      <c r="AB38" s="139">
        <v>2013</v>
      </c>
    </row>
    <row r="39" spans="1:28" s="18" customFormat="1" ht="13.5" customHeight="1">
      <c r="A39" s="139">
        <v>2014</v>
      </c>
      <c r="B39" s="143">
        <f>B13/$B13*100</f>
        <v>100</v>
      </c>
      <c r="C39" s="144">
        <f>C13/$B13*100</f>
        <v>56.595203488372093</v>
      </c>
      <c r="D39" s="144">
        <f>D13/$B13*100</f>
        <v>144.43521594684384</v>
      </c>
      <c r="E39" s="141" t="s">
        <v>50</v>
      </c>
      <c r="F39" s="144">
        <f>F13/$B13*100</f>
        <v>143.15043604651163</v>
      </c>
      <c r="G39" s="141" t="s">
        <v>50</v>
      </c>
      <c r="H39" s="141" t="s">
        <v>50</v>
      </c>
      <c r="I39" s="144">
        <f>I13/$B13*100</f>
        <v>93.947259136212622</v>
      </c>
      <c r="J39" s="144">
        <f>J13/$B13*100</f>
        <v>75.402304817275748</v>
      </c>
      <c r="K39" s="141" t="s">
        <v>50</v>
      </c>
      <c r="L39" s="141" t="s">
        <v>50</v>
      </c>
      <c r="M39" s="141" t="s">
        <v>50</v>
      </c>
      <c r="N39" s="144">
        <f>N13/$B13*100</f>
        <v>154.42275747508305</v>
      </c>
      <c r="O39" s="144">
        <f>O13/$B13*100</f>
        <v>156.81841777408638</v>
      </c>
      <c r="P39" s="144">
        <f>P13/$B13*100</f>
        <v>97.248754152823921</v>
      </c>
      <c r="Q39" s="144">
        <f>Q13/$B13*100</f>
        <v>83.240759966777418</v>
      </c>
      <c r="R39" s="141" t="s">
        <v>50</v>
      </c>
      <c r="S39" s="141" t="s">
        <v>50</v>
      </c>
      <c r="T39" s="144">
        <f>T13/$B13*100</f>
        <v>106.71719269102991</v>
      </c>
      <c r="U39" s="141" t="s">
        <v>50</v>
      </c>
      <c r="V39" s="141" t="s">
        <v>50</v>
      </c>
      <c r="W39" s="141" t="s">
        <v>50</v>
      </c>
      <c r="X39" s="144">
        <f>X13/$B13*100</f>
        <v>86.425456810631232</v>
      </c>
      <c r="Y39" s="141" t="s">
        <v>50</v>
      </c>
      <c r="Z39" s="141" t="s">
        <v>50</v>
      </c>
      <c r="AA39" s="141" t="s">
        <v>50</v>
      </c>
      <c r="AB39" s="139">
        <v>2014</v>
      </c>
    </row>
    <row r="40" spans="1:28" s="18" customFormat="1" ht="13.5" customHeight="1">
      <c r="A40" s="139"/>
      <c r="B40" s="143"/>
      <c r="C40" s="144"/>
      <c r="D40" s="144"/>
      <c r="E40" s="141"/>
      <c r="F40" s="144"/>
      <c r="G40" s="141"/>
      <c r="H40" s="141"/>
      <c r="I40" s="144"/>
      <c r="J40" s="144"/>
      <c r="K40" s="141"/>
      <c r="L40" s="141"/>
      <c r="M40" s="141"/>
      <c r="N40" s="144"/>
      <c r="O40" s="144"/>
      <c r="P40" s="144"/>
      <c r="Q40" s="144"/>
      <c r="R40" s="141"/>
      <c r="S40" s="141"/>
      <c r="T40" s="144"/>
      <c r="U40" s="141"/>
      <c r="V40" s="141"/>
      <c r="W40" s="141"/>
      <c r="X40" s="144"/>
      <c r="Y40" s="141"/>
      <c r="Z40" s="141"/>
      <c r="AA40" s="141"/>
      <c r="AB40" s="139"/>
    </row>
    <row r="41" spans="1:28" s="18" customFormat="1" ht="13.5" customHeight="1">
      <c r="A41" s="139"/>
      <c r="B41" s="186" t="s">
        <v>123</v>
      </c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 t="s">
        <v>123</v>
      </c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39"/>
    </row>
    <row r="42" spans="1:28" s="18" customFormat="1" ht="13.5" customHeight="1">
      <c r="A42" s="139">
        <v>2008</v>
      </c>
      <c r="B42" s="142">
        <v>100.2</v>
      </c>
      <c r="C42" s="144">
        <v>102.5</v>
      </c>
      <c r="D42" s="144">
        <v>108</v>
      </c>
      <c r="E42" s="144">
        <v>119.2</v>
      </c>
      <c r="F42" s="144">
        <v>107.1</v>
      </c>
      <c r="G42" s="144">
        <v>110.5</v>
      </c>
      <c r="H42" s="144">
        <v>124</v>
      </c>
      <c r="I42" s="144">
        <v>103.8</v>
      </c>
      <c r="J42" s="144">
        <v>94.4</v>
      </c>
      <c r="K42" s="144">
        <v>92.1</v>
      </c>
      <c r="L42" s="144">
        <v>105.8</v>
      </c>
      <c r="M42" s="144">
        <v>102.2</v>
      </c>
      <c r="N42" s="144">
        <v>106.8</v>
      </c>
      <c r="O42" s="144">
        <v>100.4</v>
      </c>
      <c r="P42" s="144">
        <v>121.4</v>
      </c>
      <c r="Q42" s="144">
        <v>104.6</v>
      </c>
      <c r="R42" s="144">
        <v>102.7</v>
      </c>
      <c r="S42" s="144">
        <v>107.1</v>
      </c>
      <c r="T42" s="144">
        <v>105.8</v>
      </c>
      <c r="U42" s="144">
        <v>107.3</v>
      </c>
      <c r="V42" s="144">
        <v>96.8</v>
      </c>
      <c r="W42" s="144">
        <v>105</v>
      </c>
      <c r="X42" s="144">
        <v>132.6</v>
      </c>
      <c r="Y42" s="144">
        <v>109.8</v>
      </c>
      <c r="Z42" s="144">
        <v>121.3</v>
      </c>
      <c r="AA42" s="144">
        <v>105.5</v>
      </c>
      <c r="AB42" s="139">
        <v>2008</v>
      </c>
    </row>
    <row r="43" spans="1:28" s="18" customFormat="1" ht="13.5" customHeight="1">
      <c r="A43" s="139">
        <v>2009</v>
      </c>
      <c r="B43" s="142">
        <v>100.9</v>
      </c>
      <c r="C43" s="144">
        <v>105</v>
      </c>
      <c r="D43" s="144">
        <v>110.8</v>
      </c>
      <c r="E43" s="144">
        <v>112.3</v>
      </c>
      <c r="F43" s="144">
        <v>110.3</v>
      </c>
      <c r="G43" s="144">
        <v>109.4</v>
      </c>
      <c r="H43" s="144">
        <v>121.4</v>
      </c>
      <c r="I43" s="144">
        <v>103.8</v>
      </c>
      <c r="J43" s="144">
        <v>95.3</v>
      </c>
      <c r="K43" s="144">
        <v>91.6</v>
      </c>
      <c r="L43" s="144">
        <v>108.8</v>
      </c>
      <c r="M43" s="144">
        <v>105.8</v>
      </c>
      <c r="N43" s="144">
        <v>105.6</v>
      </c>
      <c r="O43" s="144">
        <v>100.1</v>
      </c>
      <c r="P43" s="144">
        <v>120</v>
      </c>
      <c r="Q43" s="144">
        <v>105</v>
      </c>
      <c r="R43" s="144">
        <v>103.3</v>
      </c>
      <c r="S43" s="144">
        <v>106.7</v>
      </c>
      <c r="T43" s="144">
        <v>104.7</v>
      </c>
      <c r="U43" s="144">
        <v>106.7</v>
      </c>
      <c r="V43" s="144">
        <v>97.1</v>
      </c>
      <c r="W43" s="144">
        <v>102.8</v>
      </c>
      <c r="X43" s="144">
        <v>134</v>
      </c>
      <c r="Y43" s="144">
        <v>111.3</v>
      </c>
      <c r="Z43" s="144">
        <v>121.5</v>
      </c>
      <c r="AA43" s="144">
        <v>107.8</v>
      </c>
      <c r="AB43" s="139">
        <v>2009</v>
      </c>
    </row>
    <row r="44" spans="1:28" s="18" customFormat="1" ht="13.5" customHeight="1">
      <c r="A44" s="139">
        <v>2010</v>
      </c>
      <c r="B44" s="142">
        <v>100.9</v>
      </c>
      <c r="C44" s="144">
        <v>106</v>
      </c>
      <c r="D44" s="144">
        <v>109.7</v>
      </c>
      <c r="E44" s="144">
        <v>124.9</v>
      </c>
      <c r="F44" s="144">
        <v>109.2</v>
      </c>
      <c r="G44" s="144">
        <v>112.5</v>
      </c>
      <c r="H44" s="144">
        <v>120.4</v>
      </c>
      <c r="I44" s="144">
        <v>105.8</v>
      </c>
      <c r="J44" s="144">
        <v>95.8</v>
      </c>
      <c r="K44" s="144">
        <v>92.1</v>
      </c>
      <c r="L44" s="144">
        <v>109.6</v>
      </c>
      <c r="M44" s="144">
        <v>107.6</v>
      </c>
      <c r="N44" s="144">
        <v>103.9</v>
      </c>
      <c r="O44" s="144">
        <v>100.7</v>
      </c>
      <c r="P44" s="144">
        <v>116.8</v>
      </c>
      <c r="Q44" s="144">
        <v>103.3</v>
      </c>
      <c r="R44" s="144">
        <v>100.8</v>
      </c>
      <c r="S44" s="144">
        <v>102.6</v>
      </c>
      <c r="T44" s="144">
        <v>106</v>
      </c>
      <c r="U44" s="144">
        <v>108.8</v>
      </c>
      <c r="V44" s="144">
        <v>97.4</v>
      </c>
      <c r="W44" s="144">
        <v>104.2</v>
      </c>
      <c r="X44" s="144">
        <v>135.19999999999999</v>
      </c>
      <c r="Y44" s="144">
        <v>112.9</v>
      </c>
      <c r="Z44" s="144">
        <v>123.9</v>
      </c>
      <c r="AA44" s="144">
        <v>109.6</v>
      </c>
      <c r="AB44" s="139">
        <v>2010</v>
      </c>
    </row>
    <row r="45" spans="1:28" s="18" customFormat="1" ht="13.5" customHeight="1">
      <c r="A45" s="139">
        <v>2011</v>
      </c>
      <c r="B45" s="142">
        <v>101.2</v>
      </c>
      <c r="C45" s="144">
        <v>103.7</v>
      </c>
      <c r="D45" s="144">
        <v>108.6</v>
      </c>
      <c r="E45" s="144">
        <v>107.5</v>
      </c>
      <c r="F45" s="144">
        <v>108.6</v>
      </c>
      <c r="G45" s="144">
        <v>113</v>
      </c>
      <c r="H45" s="144">
        <v>120.3</v>
      </c>
      <c r="I45" s="144">
        <v>107.8</v>
      </c>
      <c r="J45" s="144">
        <v>94.9</v>
      </c>
      <c r="K45" s="144">
        <v>90.4</v>
      </c>
      <c r="L45" s="144">
        <v>110.2</v>
      </c>
      <c r="M45" s="144">
        <v>106</v>
      </c>
      <c r="N45" s="144">
        <v>101.4</v>
      </c>
      <c r="O45" s="144">
        <v>99.6</v>
      </c>
      <c r="P45" s="144">
        <v>113.4</v>
      </c>
      <c r="Q45" s="144">
        <v>105.1</v>
      </c>
      <c r="R45" s="144">
        <v>103.8</v>
      </c>
      <c r="S45" s="144">
        <v>102.2</v>
      </c>
      <c r="T45" s="144">
        <v>107.2</v>
      </c>
      <c r="U45" s="144">
        <v>108.7</v>
      </c>
      <c r="V45" s="144">
        <v>98.6</v>
      </c>
      <c r="W45" s="144">
        <v>105.9</v>
      </c>
      <c r="X45" s="144">
        <v>135.1</v>
      </c>
      <c r="Y45" s="144">
        <v>110.7</v>
      </c>
      <c r="Z45" s="144">
        <v>124.7</v>
      </c>
      <c r="AA45" s="144">
        <v>109.4</v>
      </c>
      <c r="AB45" s="139">
        <v>2011</v>
      </c>
    </row>
    <row r="46" spans="1:28" s="18" customFormat="1" ht="13.5" customHeight="1">
      <c r="A46" s="139">
        <v>2012</v>
      </c>
      <c r="B46" s="142">
        <v>100.1</v>
      </c>
      <c r="C46" s="144">
        <v>104.4</v>
      </c>
      <c r="D46" s="144">
        <v>106.2</v>
      </c>
      <c r="E46" s="144">
        <v>120.8</v>
      </c>
      <c r="F46" s="144">
        <v>105.9</v>
      </c>
      <c r="G46" s="144">
        <v>106.3</v>
      </c>
      <c r="H46" s="144">
        <v>117.8</v>
      </c>
      <c r="I46" s="144">
        <v>100</v>
      </c>
      <c r="J46" s="144">
        <v>94.6</v>
      </c>
      <c r="K46" s="144">
        <v>92.1</v>
      </c>
      <c r="L46" s="144">
        <v>110</v>
      </c>
      <c r="M46" s="144">
        <v>99.9</v>
      </c>
      <c r="N46" s="144">
        <v>102.8</v>
      </c>
      <c r="O46" s="144">
        <v>97.9</v>
      </c>
      <c r="P46" s="144">
        <v>115.6</v>
      </c>
      <c r="Q46" s="144">
        <v>101.7</v>
      </c>
      <c r="R46" s="144">
        <v>101</v>
      </c>
      <c r="S46" s="144">
        <v>100.4</v>
      </c>
      <c r="T46" s="144">
        <v>106.9</v>
      </c>
      <c r="U46" s="144">
        <v>111.4</v>
      </c>
      <c r="V46" s="144">
        <v>96.7</v>
      </c>
      <c r="W46" s="144">
        <v>102.6</v>
      </c>
      <c r="X46" s="144">
        <v>133.19999999999999</v>
      </c>
      <c r="Y46" s="144">
        <v>109.1</v>
      </c>
      <c r="Z46" s="144">
        <v>124.3</v>
      </c>
      <c r="AA46" s="144">
        <v>109</v>
      </c>
      <c r="AB46" s="139">
        <v>2012</v>
      </c>
    </row>
    <row r="47" spans="1:28" s="18" customFormat="1" ht="13.5" customHeight="1">
      <c r="A47" s="139">
        <v>2013</v>
      </c>
      <c r="B47" s="142">
        <v>99.8</v>
      </c>
      <c r="C47" s="144">
        <v>104.6</v>
      </c>
      <c r="D47" s="144">
        <v>106.1</v>
      </c>
      <c r="E47" s="144">
        <v>115.9</v>
      </c>
      <c r="F47" s="144">
        <v>106.1</v>
      </c>
      <c r="G47" s="144">
        <v>108.7</v>
      </c>
      <c r="H47" s="144">
        <v>118.2</v>
      </c>
      <c r="I47" s="144">
        <v>97.1</v>
      </c>
      <c r="J47" s="144">
        <v>97.2</v>
      </c>
      <c r="K47" s="144">
        <v>98.8</v>
      </c>
      <c r="L47" s="144">
        <v>108.5</v>
      </c>
      <c r="M47" s="144">
        <v>97.7</v>
      </c>
      <c r="N47" s="144">
        <v>100</v>
      </c>
      <c r="O47" s="144">
        <v>99</v>
      </c>
      <c r="P47" s="144">
        <v>119</v>
      </c>
      <c r="Q47" s="144">
        <v>100.8</v>
      </c>
      <c r="R47" s="144">
        <v>99.7</v>
      </c>
      <c r="S47" s="144">
        <v>101.3</v>
      </c>
      <c r="T47" s="144">
        <v>107.1</v>
      </c>
      <c r="U47" s="144">
        <v>111.9</v>
      </c>
      <c r="V47" s="144">
        <v>96.3</v>
      </c>
      <c r="W47" s="144">
        <v>103.8</v>
      </c>
      <c r="X47" s="144">
        <v>132.9</v>
      </c>
      <c r="Y47" s="144">
        <v>113.2</v>
      </c>
      <c r="Z47" s="144">
        <v>121.5</v>
      </c>
      <c r="AA47" s="144">
        <v>110.3</v>
      </c>
      <c r="AB47" s="139">
        <v>2013</v>
      </c>
    </row>
    <row r="48" spans="1:28" s="18" customFormat="1" ht="13.5" customHeight="1">
      <c r="A48" s="139">
        <v>2014</v>
      </c>
      <c r="B48" s="142">
        <v>99.6</v>
      </c>
      <c r="C48" s="144">
        <v>101.1</v>
      </c>
      <c r="D48" s="144">
        <v>106.7</v>
      </c>
      <c r="E48" s="141" t="s">
        <v>50</v>
      </c>
      <c r="F48" s="144">
        <v>106.5</v>
      </c>
      <c r="G48" s="141" t="s">
        <v>50</v>
      </c>
      <c r="H48" s="141" t="s">
        <v>50</v>
      </c>
      <c r="I48" s="144">
        <v>94.3</v>
      </c>
      <c r="J48" s="144">
        <v>96.7</v>
      </c>
      <c r="K48" s="141" t="s">
        <v>50</v>
      </c>
      <c r="L48" s="141" t="s">
        <v>50</v>
      </c>
      <c r="M48" s="141" t="s">
        <v>50</v>
      </c>
      <c r="N48" s="144">
        <v>101.1</v>
      </c>
      <c r="O48" s="144">
        <v>92</v>
      </c>
      <c r="P48" s="144">
        <v>125.4</v>
      </c>
      <c r="Q48" s="144">
        <v>99.4</v>
      </c>
      <c r="R48" s="141" t="s">
        <v>50</v>
      </c>
      <c r="S48" s="141" t="s">
        <v>50</v>
      </c>
      <c r="T48" s="144">
        <v>106.6</v>
      </c>
      <c r="U48" s="141" t="s">
        <v>50</v>
      </c>
      <c r="V48" s="141" t="s">
        <v>50</v>
      </c>
      <c r="W48" s="141" t="s">
        <v>50</v>
      </c>
      <c r="X48" s="144">
        <v>139.30000000000001</v>
      </c>
      <c r="Y48" s="141" t="s">
        <v>50</v>
      </c>
      <c r="Z48" s="141" t="s">
        <v>50</v>
      </c>
      <c r="AA48" s="141" t="s">
        <v>50</v>
      </c>
      <c r="AB48" s="139">
        <v>2014</v>
      </c>
    </row>
    <row r="49" spans="1:28" s="18" customFormat="1" ht="13.5" customHeight="1">
      <c r="A49" s="139"/>
      <c r="B49" s="142"/>
      <c r="C49" s="144"/>
      <c r="D49" s="144"/>
      <c r="E49" s="141"/>
      <c r="F49" s="144"/>
      <c r="G49" s="141"/>
      <c r="H49" s="141"/>
      <c r="I49" s="144"/>
      <c r="J49" s="144"/>
      <c r="K49" s="141"/>
      <c r="L49" s="141"/>
      <c r="M49" s="141"/>
      <c r="N49" s="144"/>
      <c r="O49" s="144"/>
      <c r="P49" s="144"/>
      <c r="Q49" s="144"/>
      <c r="R49" s="141"/>
      <c r="S49" s="141"/>
      <c r="T49" s="144"/>
      <c r="U49" s="141"/>
      <c r="V49" s="141"/>
      <c r="W49" s="141"/>
      <c r="X49" s="144"/>
      <c r="Y49" s="141"/>
      <c r="Z49" s="141"/>
      <c r="AA49" s="141"/>
      <c r="AB49" s="139"/>
    </row>
    <row r="50" spans="1:28" s="129" customFormat="1" ht="13.5" customHeight="1">
      <c r="A50" s="132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39"/>
    </row>
    <row r="51" spans="1:28" s="18" customFormat="1" ht="13.5" customHeight="1">
      <c r="A51" s="137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38"/>
    </row>
    <row r="52" spans="1:28" s="18" customFormat="1" ht="13.5" customHeight="1">
      <c r="A52" s="139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39"/>
    </row>
    <row r="53" spans="1:28" s="18" customFormat="1" ht="13.5" customHeight="1">
      <c r="A53" s="139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39"/>
    </row>
    <row r="54" spans="1:28" s="18" customFormat="1" ht="13.5" customHeight="1">
      <c r="A54" s="139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39"/>
    </row>
    <row r="55" spans="1:28" s="18" customFormat="1" ht="13.5" customHeight="1">
      <c r="A55" s="139"/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39"/>
    </row>
    <row r="56" spans="1:28" s="18" customFormat="1" ht="13.5" customHeight="1">
      <c r="A56" s="139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39"/>
    </row>
    <row r="57" spans="1:28" s="18" customFormat="1" ht="13.5" customHeight="1">
      <c r="A57" s="139"/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39"/>
    </row>
    <row r="58" spans="1:28" s="18" customFormat="1" ht="13.5" customHeight="1">
      <c r="A58" s="139"/>
      <c r="B58" s="145"/>
      <c r="C58" s="145"/>
      <c r="D58" s="145"/>
      <c r="E58" s="141"/>
      <c r="F58" s="145"/>
      <c r="G58" s="141"/>
      <c r="H58" s="141"/>
      <c r="I58" s="145"/>
      <c r="J58" s="145"/>
      <c r="K58" s="141"/>
      <c r="L58" s="141"/>
      <c r="M58" s="141"/>
      <c r="N58" s="145"/>
      <c r="O58" s="145"/>
      <c r="P58" s="145"/>
      <c r="Q58" s="145"/>
      <c r="R58" s="141"/>
      <c r="S58" s="141"/>
      <c r="T58" s="145"/>
      <c r="U58" s="141"/>
      <c r="V58" s="141"/>
      <c r="W58" s="141"/>
      <c r="X58" s="145"/>
      <c r="Y58" s="141"/>
      <c r="Z58" s="141"/>
      <c r="AA58" s="141"/>
      <c r="AB58" s="139"/>
    </row>
    <row r="59" spans="1:28" s="18" customFormat="1" ht="13.5" customHeight="1">
      <c r="A59" s="139"/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39"/>
    </row>
    <row r="60" spans="1:28" s="18" customFormat="1" ht="13.5" customHeight="1">
      <c r="A60" s="139"/>
      <c r="B60" s="142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39"/>
    </row>
    <row r="61" spans="1:28" s="18" customFormat="1" ht="13.5" customHeight="1">
      <c r="A61" s="139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39"/>
    </row>
    <row r="62" spans="1:28" s="18" customFormat="1" ht="13.5" customHeight="1">
      <c r="A62" s="139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39"/>
    </row>
    <row r="63" spans="1:28" s="18" customFormat="1" ht="13.5" customHeight="1">
      <c r="A63" s="139"/>
      <c r="B63" s="142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39"/>
    </row>
    <row r="64" spans="1:28" s="18" customFormat="1" ht="13.5" customHeight="1">
      <c r="A64" s="139"/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39"/>
    </row>
    <row r="65" spans="1:28" ht="13.5" customHeight="1">
      <c r="A65" s="119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19"/>
    </row>
    <row r="66" spans="1:28" ht="13.5" customHeight="1">
      <c r="A66" s="119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1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15:N15"/>
    <mergeCell ref="O15:AA15"/>
    <mergeCell ref="B23:N23"/>
    <mergeCell ref="O23:AA23"/>
    <mergeCell ref="B6:N6"/>
    <mergeCell ref="O6:AA6"/>
    <mergeCell ref="B32:N32"/>
    <mergeCell ref="O32:AA32"/>
    <mergeCell ref="B59:N59"/>
    <mergeCell ref="O59:AA59"/>
    <mergeCell ref="B41:N41"/>
    <mergeCell ref="O41:AA41"/>
    <mergeCell ref="B50:N50"/>
    <mergeCell ref="O50:AA50"/>
    <mergeCell ref="B51:N51"/>
    <mergeCell ref="O51:AA51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28" display="4   Arbeitnehmerentgelt je Arbeitnehmer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&amp;C&amp;8– &amp;P –</oddHeader>
    <oddFooter>&amp;C&amp;7© Amt für Statistik Berlin-Brandenburg — SB P I 2 - j / 14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Grafik1</vt:lpstr>
      <vt:lpstr>4</vt:lpstr>
      <vt:lpstr>5</vt:lpstr>
      <vt:lpstr>Grafik2</vt:lpstr>
      <vt:lpstr>6</vt:lpstr>
      <vt:lpstr>7</vt:lpstr>
      <vt:lpstr>Grafik3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Grafik3!Druckbereich</vt:lpstr>
      <vt:lpstr>Inhaltsverzeichnis!Druckbereich</vt:lpstr>
      <vt:lpstr>Titel!Druckbereich</vt:lpstr>
      <vt:lpstr>'U4'!Druckbereich</vt:lpstr>
      <vt:lpstr>Vorbemerkungen!Druckbereich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2000 bis 2014</dc:description>
  <cp:lastModifiedBy>Torsten Haseloff</cp:lastModifiedBy>
  <cp:lastPrinted>2015-06-15T14:26:19Z</cp:lastPrinted>
  <dcterms:created xsi:type="dcterms:W3CDTF">2007-01-23T12:40:59Z</dcterms:created>
  <dcterms:modified xsi:type="dcterms:W3CDTF">2015-06-24T05:54:32Z</dcterms:modified>
  <cp:category>P I 2 - j / 14</cp:category>
</cp:coreProperties>
</file>