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6648" windowWidth="22848" windowHeight="3276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'10'!$A$1:$G$37</definedName>
    <definedName name="_xlnm.Print_Area" localSheetId="9">'11'!$A$1:$G$37</definedName>
    <definedName name="_xlnm.Print_Area" localSheetId="10">'12'!$A$1:$F$54</definedName>
    <definedName name="_xlnm.Print_Area" localSheetId="11">'13'!$A$1:$F$52</definedName>
    <definedName name="_xlnm.Print_Area" localSheetId="12">'14'!$A$1:$N$45</definedName>
    <definedName name="_xlnm.Print_Area" localSheetId="16">'18'!$A$1:$N$45</definedName>
    <definedName name="_xlnm.Print_Area" localSheetId="4">'6'!$A$1:$H$58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70" i="56" l="1"/>
  <c r="E69" i="56"/>
  <c r="D69" i="56"/>
  <c r="B69" i="42"/>
  <c r="C69" i="56"/>
  <c r="B69" i="56"/>
  <c r="D68" i="56"/>
  <c r="J26" i="16"/>
  <c r="J25" i="16"/>
  <c r="C66" i="56" l="1"/>
  <c r="C65" i="42"/>
  <c r="H65" i="42"/>
  <c r="G69" i="42"/>
  <c r="D70" i="42"/>
  <c r="E65" i="56"/>
  <c r="D65" i="56"/>
  <c r="C65" i="56"/>
  <c r="B65" i="56"/>
  <c r="F69" i="56"/>
  <c r="E66" i="56"/>
  <c r="D66" i="56"/>
  <c r="B66" i="56"/>
  <c r="D67" i="56"/>
  <c r="C67" i="56"/>
  <c r="B70" i="56"/>
  <c r="F67" i="56"/>
  <c r="E70" i="56"/>
  <c r="C68" i="56"/>
  <c r="B68" i="56"/>
  <c r="F68" i="56"/>
  <c r="C69" i="42"/>
  <c r="C67" i="42"/>
  <c r="F70" i="56"/>
  <c r="B70" i="42"/>
  <c r="D65" i="42"/>
  <c r="F65" i="56"/>
  <c r="E68" i="56"/>
  <c r="B66" i="42"/>
  <c r="B67" i="42"/>
  <c r="B68" i="42"/>
  <c r="B67" i="56"/>
  <c r="H70" i="42"/>
  <c r="G68" i="42"/>
  <c r="F66" i="56"/>
  <c r="E67" i="56"/>
  <c r="B65" i="42"/>
  <c r="C66" i="42"/>
  <c r="C68" i="42"/>
  <c r="C70" i="42"/>
  <c r="I54" i="20"/>
  <c r="I55" i="20"/>
  <c r="F69" i="42"/>
  <c r="F70" i="42"/>
  <c r="G70" i="42"/>
  <c r="E65" i="42"/>
  <c r="G65" i="42"/>
  <c r="D69" i="42"/>
  <c r="H69" i="42"/>
  <c r="E66" i="42"/>
  <c r="G66" i="42"/>
  <c r="D66" i="42"/>
  <c r="F67" i="42"/>
  <c r="H67" i="42"/>
  <c r="E70" i="42"/>
  <c r="F68" i="42"/>
  <c r="D68" i="42"/>
  <c r="H68" i="42"/>
  <c r="E68" i="42"/>
  <c r="F65" i="42"/>
  <c r="E69" i="42"/>
  <c r="F66" i="42"/>
  <c r="H66" i="42"/>
  <c r="G67" i="42"/>
  <c r="D67" i="42"/>
  <c r="E67" i="42"/>
  <c r="C70" i="56"/>
</calcChain>
</file>

<file path=xl/sharedStrings.xml><?xml version="1.0" encoding="utf-8"?>
<sst xmlns="http://schemas.openxmlformats.org/spreadsheetml/2006/main" count="1212" uniqueCount="336">
  <si>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</si>
  <si>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</si>
  <si>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</si>
  <si>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</si>
  <si>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</si>
  <si>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</si>
  <si>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</si>
  <si>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</si>
  <si>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</si>
  <si>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</si>
  <si>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</si>
  <si>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</si>
  <si>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</si>
  <si>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</si>
  <si>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</si>
  <si>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</si>
  <si>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</si>
  <si>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</si>
  <si>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</si>
  <si>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</si>
  <si>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</si>
  <si>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</si>
  <si>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</si>
  <si>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</si>
  <si>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</si>
  <si>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</si>
  <si>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</si>
  <si>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</si>
  <si>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</si>
  <si>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</si>
  <si>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</si>
  <si>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</si>
  <si>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</si>
  <si>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</si>
  <si>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</si>
  <si>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</si>
  <si>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</si>
  <si>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</si>
  <si>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</si>
  <si>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</si>
  <si>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</si>
  <si>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</si>
  <si>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</si>
  <si>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</si>
  <si>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</si>
  <si>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</si>
  <si>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</si>
  <si>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</si>
  <si>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</si>
  <si>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</si>
  <si>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</si>
  <si>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</si>
  <si>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</si>
  <si>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</si>
  <si>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</si>
  <si>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</si>
  <si>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</si>
  <si>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</si>
  <si>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</si>
  <si>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</si>
  <si>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</si>
  <si>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</si>
  <si>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</si>
  <si>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</si>
  <si>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</si>
  <si>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</si>
  <si>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</si>
  <si>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</si>
  <si>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</si>
  <si>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</si>
  <si>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</si>
  <si>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</si>
  <si>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</si>
  <si>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</si>
  <si>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</si>
  <si>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</si>
  <si>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</si>
  <si>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</si>
  <si>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</si>
  <si>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</si>
  <si>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</si>
  <si>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</si>
  <si>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</si>
  <si>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</si>
  <si>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</si>
  <si>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</si>
  <si>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</si>
  <si>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</si>
  <si>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</si>
  <si>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</si>
  <si>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</si>
  <si>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</si>
  <si>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</si>
  <si>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</si>
  <si>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</si>
  <si>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</si>
  <si>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</si>
  <si>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</si>
  <si>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</si>
  <si>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</si>
  <si>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</si>
  <si>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</si>
  <si>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</si>
  <si>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</si>
  <si>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</si>
  <si>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</si>
  <si>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</si>
  <si>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</si>
  <si>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</si>
  <si>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</si>
  <si>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</si>
  <si>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</si>
  <si>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</si>
  <si>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</si>
  <si>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</si>
  <si>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</si>
  <si>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</si>
  <si>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</si>
  <si>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</si>
  <si>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</si>
  <si>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</si>
  <si>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</si>
  <si>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</si>
  <si>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</si>
  <si>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</si>
  <si>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</si>
  <si>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</si>
  <si>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</si>
  <si>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</si>
  <si>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</si>
  <si>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</si>
  <si>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</si>
  <si>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</si>
  <si>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</si>
  <si>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</si>
  <si>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</si>
  <si>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</si>
  <si>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</si>
  <si>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</si>
  <si>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</si>
  <si>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</si>
  <si>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</si>
  <si>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</si>
  <si>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</si>
  <si>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</si>
  <si>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</si>
  <si>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</si>
  <si>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</si>
  <si>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</si>
  <si>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</si>
  <si>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</si>
  <si>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</si>
  <si>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</si>
  <si>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</si>
  <si>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</si>
  <si>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</si>
  <si>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</si>
  <si>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</si>
  <si>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</si>
  <si>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</si>
  <si>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</si>
  <si>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</si>
  <si>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</si>
  <si>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</si>
  <si>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</si>
  <si>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</si>
  <si>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</si>
  <si>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</si>
  <si>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Kontrolle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</si>
  <si>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</si>
  <si>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</si>
  <si>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</si>
  <si>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</si>
  <si>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</si>
  <si>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</si>
  <si>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</si>
  <si>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</si>
  <si>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</si>
  <si>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</si>
  <si>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</si>
  <si>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</si>
  <si>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</si>
  <si>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</si>
  <si>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</si>
  <si>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</si>
  <si>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</si>
  <si>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</si>
  <si>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</si>
  <si>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</si>
  <si>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</si>
  <si>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</si>
  <si>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</si>
  <si>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</si>
  <si>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</si>
  <si>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</si>
  <si>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</si>
  <si>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</si>
  <si>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</si>
  <si>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</si>
  <si>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</si>
  <si>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</si>
  <si>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</si>
  <si>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</si>
  <si>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</si>
  <si>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</si>
  <si>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</si>
  <si>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</si>
  <si>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</si>
  <si>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</si>
  <si>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</si>
  <si>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</si>
  <si>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</si>
  <si>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</si>
  <si>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</si>
  <si>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</si>
  <si>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</si>
  <si>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</si>
  <si>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</si>
  <si>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</si>
  <si>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</si>
  <si>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</si>
  <si>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</si>
  <si>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</si>
  <si>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</si>
  <si>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</si>
  <si>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</si>
  <si>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</si>
  <si>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</si>
  <si>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</si>
  <si>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</si>
  <si>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</si>
  <si>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</si>
  <si>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</si>
  <si>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</si>
  <si>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</si>
  <si>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</si>
  <si>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</si>
  <si>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</si>
  <si>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</si>
  <si>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</si>
  <si>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</si>
  <si>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</si>
  <si>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</si>
  <si>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</si>
  <si>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</si>
  <si>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</si>
  <si>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</si>
  <si>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</si>
  <si>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</si>
  <si>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</si>
  <si>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</si>
  <si>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</si>
  <si>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</si>
  <si>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</si>
  <si>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</si>
  <si>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</si>
  <si>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</si>
  <si>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</si>
  <si>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</si>
  <si>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</si>
  <si>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</si>
  <si>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</si>
  <si>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</si>
  <si>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</si>
  <si>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</si>
  <si>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</si>
  <si>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</si>
  <si>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</si>
  <si>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</si>
  <si>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</si>
  <si>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</si>
  <si>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</si>
  <si>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</si>
  <si>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</si>
  <si>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</si>
  <si>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</si>
  <si>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</si>
  <si>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</si>
  <si>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</si>
  <si>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</si>
  <si>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</si>
  <si>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</si>
  <si>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</si>
  <si>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</si>
  <si>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</si>
  <si>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</si>
  <si>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</si>
  <si>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</si>
  <si>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</si>
  <si>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Jan.
bis
Okt.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</si>
  <si>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</si>
  <si>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</si>
  <si>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</si>
  <si>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</si>
  <si>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</si>
  <si>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</si>
  <si>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</si>
  <si>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</si>
  <si>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</si>
  <si>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</si>
  <si>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</si>
  <si>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</si>
  <si>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</si>
  <si>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</si>
  <si>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</si>
  <si>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Potsdam, 2014</t>
  </si>
  <si>
    <t xml:space="preserve">3.5  Auftragseingangsindex für das Verarbeitende Gewerbe in Berlin seit 2010 nach Monaten – Wertindex – </t>
  </si>
  <si>
    <r>
      <t>2014</t>
    </r>
    <r>
      <rPr>
        <vertAlign val="superscript"/>
        <sz val="8"/>
        <rFont val="Arial Unicode MS"/>
        <family val="2"/>
      </rPr>
      <t xml:space="preserve"> 1</t>
    </r>
  </si>
  <si>
    <t>3.1  Auftragseingangsindex für das Verarbeitende Gewerbe in Berlin seit 2010 nach Monaten
      – Volumenindex –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</si>
  <si>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</si>
  <si>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2013</t>
  </si>
  <si>
    <t>arbeitende Gewerbe in Berlin von Januar</t>
  </si>
  <si>
    <t xml:space="preserve">Gewerbe in Berlin von Januar bis </t>
  </si>
  <si>
    <t>B-C</t>
  </si>
  <si>
    <t xml:space="preserve"> </t>
  </si>
  <si>
    <t>Umsatz des Verarbeitenden Gewerbes in Berlin 
seit Januar 2013</t>
  </si>
  <si>
    <t>-</t>
  </si>
  <si>
    <t>E I 2 – m 10/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</si>
  <si>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Oktober 2014</t>
    </r>
  </si>
  <si>
    <t>E I 2 – m 10 / 14</t>
  </si>
  <si>
    <r>
      <t>Erschienen im</t>
    </r>
    <r>
      <rPr>
        <b/>
        <sz val="8"/>
        <rFont val="Arial"/>
        <family val="2"/>
      </rPr>
      <t xml:space="preserve"> Dezember</t>
    </r>
    <r>
      <rPr>
        <b/>
        <sz val="8"/>
        <color indexed="8"/>
        <rFont val="Arial"/>
        <family val="2"/>
      </rPr>
      <t xml:space="preserve"> 2014</t>
    </r>
  </si>
  <si>
    <t xml:space="preserve">in Berlin im Oktober 2014 nach Bezirken </t>
  </si>
  <si>
    <t>in Berlin im Oktober 2014</t>
  </si>
  <si>
    <t xml:space="preserve">bis Oktober 2014 nach Wirtschaftsabteilungen </t>
  </si>
  <si>
    <t>Gewerbe in Berlin seit Oktober 2013</t>
  </si>
  <si>
    <t>Oktober 2014 nach Wirtschaftsabteilungen</t>
  </si>
  <si>
    <t>1.2 Betriebe des Verarbeitenden Gewerbes (sowie Bergbau und Gewinnung von Steinen und Erden)
      in Berlin im Oktober 2014 nach Bezirken</t>
  </si>
  <si>
    <t>1.3 Betriebe des Verarbeitenden Gewerbes (sowie Bergbau u. Gewinnung v. Steinen u. Erden) in Berlin
      im Oktober 2014 nach Wirtschaftabteilungen</t>
  </si>
  <si>
    <t xml:space="preserve">1.4 Betriebe des Verarbeitenden Gewerbes (sowie Bergbau u. Gewinnung v. Steinen u. Erden) in Berlin
      im Oktober 2014 nach Wirtschaftsabteilungen – Veränderung zum Vorjahresmonat </t>
  </si>
  <si>
    <t xml:space="preserve">2.1 Fachliche Betriebsteile der Betriebe des Verarbeitenden Gewerbes (sowie Bergbau u. Gewinnung von
       Steinen u. Erden) in Berlin im Oktober 2014 nach Wirtschaftsabteilungen </t>
  </si>
  <si>
    <t xml:space="preserve">2.2 Fachliche Betriebsteile der Betriebe des Verarbeitenden Gewerbes (sowie Bergbau und Gewinnung von
       Steinen u. Erden) in Berlin im Oktober 2014 nach Wirtschaftsabteilungen
       – Veränderung zum Vorjahresmonat </t>
  </si>
  <si>
    <t>Auftragseingangsindex für das Verarbeitende Gewerbe in Berlin seit Oktober 2013
Basis 2010 ≙ 100</t>
  </si>
  <si>
    <t>3.2 Auftragseingangsindex für das Verarbeitende Gewerbe in Berlin von Januar bis Oktober 2014
      nach Wirtschaftsabteilungen – Volumenindex –</t>
  </si>
  <si>
    <t>3.3 Auftragseingangsindex für das Verarbeitende Gewerbe in Berlin von Januar bis Oktober 2014
      nach Wirtschaftsabteilungen – Volumenindex –</t>
  </si>
  <si>
    <t>3.4 Auftragseingangsindex für das Verarbeitende Gewerbe in Berlin von Januar bis Oktober 2014
      nach Wirtschaftsabteilungen – Volumenindex –</t>
  </si>
  <si>
    <t xml:space="preserve">           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</si>
</sst>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9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0" fontId="3" fillId="0" borderId="0" xfId="15" applyFont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172" fontId="3" fillId="0" borderId="0" xfId="15" applyNumberFormat="1" applyFont="1" applyBorder="1" applyAlignment="1">
      <alignment horizontal="left" inden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80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24" fillId="0" borderId="12" xfId="12" applyFont="1" applyBorder="1" applyAlignment="1"/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70" fontId="3" fillId="0" borderId="0" xfId="11" applyNumberFormat="1" applyFont="1" applyBorder="1" applyAlignment="1">
      <alignment horizontal="right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191" fontId="36" fillId="0" borderId="0" xfId="0" applyNumberFormat="1" applyFont="1" applyFill="1" applyAlignment="1">
      <alignment horizontal="right" indent="1"/>
    </xf>
    <xf numFmtId="166" fontId="7" fillId="0" borderId="0" xfId="19" applyNumberFormat="1" applyFont="1" applyAlignment="1"/>
    <xf numFmtId="166" fontId="7" fillId="0" borderId="0" xfId="19" applyNumberFormat="1" applyFont="1" applyAlignment="1">
      <alignment wrapTex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7" fillId="0" borderId="19" xfId="0" applyNumberFormat="1" applyFont="1" applyBorder="1" applyAlignment="1" applyProtection="1">
      <alignment horizontal="right"/>
      <protection locked="0"/>
    </xf>
    <xf numFmtId="166" fontId="3" fillId="0" borderId="6" xfId="19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Titel!$G$1:$H$22</c:f>
              <c:multiLvlStrCache>
                <c:ptCount val="22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Titel!$I$1:$I$22</c:f>
              <c:numCache>
                <c:formatCode>0.0;[Red]\-0.0</c:formatCode>
                <c:ptCount val="22"/>
                <c:pt idx="0">
                  <c:v>0.2</c:v>
                </c:pt>
                <c:pt idx="1">
                  <c:v>-1.3</c:v>
                </c:pt>
                <c:pt idx="2">
                  <c:v>1.3</c:v>
                </c:pt>
                <c:pt idx="3">
                  <c:v>9.1999999999999993</c:v>
                </c:pt>
                <c:pt idx="4">
                  <c:v>-5.6</c:v>
                </c:pt>
                <c:pt idx="5">
                  <c:v>-8.1</c:v>
                </c:pt>
                <c:pt idx="6">
                  <c:v>-4</c:v>
                </c:pt>
                <c:pt idx="7">
                  <c:v>-8.9</c:v>
                </c:pt>
                <c:pt idx="8">
                  <c:v>6</c:v>
                </c:pt>
                <c:pt idx="9">
                  <c:v>-1.8</c:v>
                </c:pt>
                <c:pt idx="10">
                  <c:v>1.2</c:v>
                </c:pt>
                <c:pt idx="11">
                  <c:v>13.6</c:v>
                </c:pt>
                <c:pt idx="12">
                  <c:v>8</c:v>
                </c:pt>
                <c:pt idx="13">
                  <c:v>0</c:v>
                </c:pt>
                <c:pt idx="14">
                  <c:v>-4.5999999999999996</c:v>
                </c:pt>
                <c:pt idx="15">
                  <c:v>-1.3</c:v>
                </c:pt>
                <c:pt idx="16">
                  <c:v>-3</c:v>
                </c:pt>
                <c:pt idx="17">
                  <c:v>5.9</c:v>
                </c:pt>
                <c:pt idx="18">
                  <c:v>4</c:v>
                </c:pt>
                <c:pt idx="19">
                  <c:v>4.3</c:v>
                </c:pt>
                <c:pt idx="20">
                  <c:v>3</c:v>
                </c:pt>
                <c:pt idx="21">
                  <c:v>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69536"/>
        <c:axId val="42013056"/>
      </c:lineChart>
      <c:catAx>
        <c:axId val="4196953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0130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2013056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9695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5629924235E-2"/>
          <c:y val="4.0229903873091714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3">
                    <c:v>2014</c:v>
                  </c:pt>
                </c:lvl>
              </c:multiLvlStrCache>
            </c:multiLvlStrRef>
          </c:cat>
          <c:val>
            <c:numRef>
              <c:f>'13'!$I$38:$I$50</c:f>
              <c:numCache>
                <c:formatCode>[=0]"...";[&lt;0]\–\ ##0.0;##0.0</c:formatCode>
                <c:ptCount val="13"/>
                <c:pt idx="0">
                  <c:v>143.6</c:v>
                </c:pt>
                <c:pt idx="1">
                  <c:v>137.9</c:v>
                </c:pt>
                <c:pt idx="2">
                  <c:v>100.1</c:v>
                </c:pt>
                <c:pt idx="3">
                  <c:v>97</c:v>
                </c:pt>
                <c:pt idx="4">
                  <c:v>99.9</c:v>
                </c:pt>
                <c:pt idx="5" formatCode="0.0">
                  <c:v>113.9</c:v>
                </c:pt>
                <c:pt idx="6" formatCode="0.0">
                  <c:v>109.1</c:v>
                </c:pt>
                <c:pt idx="7" formatCode="0.0">
                  <c:v>117.6</c:v>
                </c:pt>
                <c:pt idx="8" formatCode="0.0">
                  <c:v>119.8</c:v>
                </c:pt>
                <c:pt idx="9" formatCode="0.0">
                  <c:v>115.1</c:v>
                </c:pt>
                <c:pt idx="10" formatCode="[=0]&quot;...&quot;;###.0">
                  <c:v>97.2</c:v>
                </c:pt>
                <c:pt idx="11" formatCode="[=0]&quot;...&quot;;###.0">
                  <c:v>100.5</c:v>
                </c:pt>
                <c:pt idx="12" formatCode="[=0]&quot;...&quot;;###.0">
                  <c:v>103.7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3">
                    <c:v>2014</c:v>
                  </c:pt>
                </c:lvl>
              </c:multiLvlStrCache>
            </c:multiLvlStrRef>
          </c:cat>
          <c:val>
            <c:numRef>
              <c:f>'13'!$J$38:$J$50</c:f>
              <c:numCache>
                <c:formatCode>[=0]"...";[&lt;0]\–\ ##0.0;##0.0</c:formatCode>
                <c:ptCount val="13"/>
                <c:pt idx="0">
                  <c:v>167.6</c:v>
                </c:pt>
                <c:pt idx="1">
                  <c:v>156.9</c:v>
                </c:pt>
                <c:pt idx="2">
                  <c:v>101.5</c:v>
                </c:pt>
                <c:pt idx="3">
                  <c:v>99.3</c:v>
                </c:pt>
                <c:pt idx="4">
                  <c:v>100.4</c:v>
                </c:pt>
                <c:pt idx="5" formatCode="0.0">
                  <c:v>120</c:v>
                </c:pt>
                <c:pt idx="6" formatCode="0.0">
                  <c:v>110.9</c:v>
                </c:pt>
                <c:pt idx="7" formatCode="0.0">
                  <c:v>120.5</c:v>
                </c:pt>
                <c:pt idx="8" formatCode="0.0">
                  <c:v>127.3</c:v>
                </c:pt>
                <c:pt idx="9" formatCode="0.0">
                  <c:v>121</c:v>
                </c:pt>
                <c:pt idx="10" formatCode="0.0">
                  <c:v>100.8</c:v>
                </c:pt>
                <c:pt idx="11" formatCode="0.0">
                  <c:v>104.3</c:v>
                </c:pt>
                <c:pt idx="12" formatCode="0.0">
                  <c:v>107.1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2741760"/>
        <c:axId val="42743296"/>
      </c:barChart>
      <c:catAx>
        <c:axId val="4274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432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2743296"/>
        <c:scaling>
          <c:orientation val="minMax"/>
          <c:max val="17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4176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2689846281948203"/>
          <c:y val="1.528558930133733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>
      <c r="A1" s="3"/>
      <c r="B1" s="231"/>
      <c r="C1" s="3"/>
      <c r="D1" s="364" t="s">
        <v>283</v>
      </c>
      <c r="G1" s="366">
        <v>2013</v>
      </c>
      <c r="H1" s="108" t="s">
        <v>53</v>
      </c>
      <c r="I1" s="109">
        <v>0.2</v>
      </c>
      <c r="J1" s="284"/>
    </row>
    <row r="2" spans="1:10" ht="40.200000000000003" customHeight="1">
      <c r="B2" s="285" t="s">
        <v>24</v>
      </c>
      <c r="D2" s="365"/>
      <c r="G2" s="367"/>
      <c r="H2" s="108" t="s">
        <v>54</v>
      </c>
      <c r="I2" s="109">
        <v>-1.3</v>
      </c>
      <c r="J2" s="284"/>
    </row>
    <row r="3" spans="1:10" ht="34.799999999999997">
      <c r="B3" s="285" t="s">
        <v>25</v>
      </c>
      <c r="D3" s="365"/>
      <c r="G3" s="367"/>
      <c r="H3" s="108" t="s">
        <v>55</v>
      </c>
      <c r="I3" s="109">
        <v>1.3</v>
      </c>
      <c r="J3" s="284"/>
    </row>
    <row r="4" spans="1:10" ht="6.6" customHeight="1">
      <c r="C4" s="3"/>
      <c r="D4" s="365"/>
      <c r="G4" s="367"/>
      <c r="H4" s="108" t="s">
        <v>56</v>
      </c>
      <c r="I4" s="109">
        <v>9.1999999999999993</v>
      </c>
      <c r="J4" s="284"/>
    </row>
    <row r="5" spans="1:10" ht="20.399999999999999">
      <c r="C5" s="286" t="s">
        <v>317</v>
      </c>
      <c r="D5" s="365"/>
      <c r="G5" s="367"/>
      <c r="H5" s="108" t="s">
        <v>55</v>
      </c>
      <c r="I5" s="109">
        <v>-5.6</v>
      </c>
      <c r="J5" s="284"/>
    </row>
    <row r="6" spans="1:10" s="287" customFormat="1" ht="34.950000000000003" customHeight="1">
      <c r="C6" s="288"/>
      <c r="D6" s="365"/>
      <c r="G6" s="367"/>
      <c r="H6" s="108" t="s">
        <v>53</v>
      </c>
      <c r="I6" s="109">
        <v>-8.1</v>
      </c>
      <c r="J6" s="284"/>
    </row>
    <row r="7" spans="1:10" ht="84" customHeight="1">
      <c r="C7" s="8" t="s">
        <v>318</v>
      </c>
      <c r="D7" s="365"/>
      <c r="G7" s="367"/>
      <c r="H7" s="108" t="s">
        <v>53</v>
      </c>
      <c r="I7" s="109">
        <v>-4</v>
      </c>
      <c r="J7" s="284"/>
    </row>
    <row r="8" spans="1:10">
      <c r="C8" s="3"/>
      <c r="D8" s="365"/>
      <c r="G8" s="367"/>
      <c r="H8" s="108" t="s">
        <v>56</v>
      </c>
      <c r="I8" s="109">
        <v>-8.9</v>
      </c>
      <c r="J8" s="284"/>
    </row>
    <row r="9" spans="1:10" ht="45" customHeight="1">
      <c r="C9" s="289" t="s">
        <v>260</v>
      </c>
      <c r="D9" s="365"/>
      <c r="G9" s="367"/>
      <c r="H9" s="17" t="s">
        <v>57</v>
      </c>
      <c r="I9" s="109">
        <v>6</v>
      </c>
      <c r="J9" s="284"/>
    </row>
    <row r="10" spans="1:10" ht="7.2" customHeight="1">
      <c r="D10" s="365"/>
      <c r="G10" s="367"/>
      <c r="H10" s="17" t="s">
        <v>58</v>
      </c>
      <c r="I10" s="109">
        <v>-1.8</v>
      </c>
      <c r="J10" s="284"/>
    </row>
    <row r="11" spans="1:10" ht="18" customHeight="1">
      <c r="C11" s="290" t="s">
        <v>240</v>
      </c>
      <c r="D11" s="365"/>
      <c r="G11" s="367"/>
      <c r="H11" s="17" t="s">
        <v>59</v>
      </c>
      <c r="I11" s="109">
        <v>1.2</v>
      </c>
      <c r="J11" s="284"/>
    </row>
    <row r="12" spans="1:10" ht="66" customHeight="1">
      <c r="G12" s="368"/>
      <c r="H12" s="17" t="s">
        <v>52</v>
      </c>
      <c r="I12" s="109">
        <v>13.6</v>
      </c>
      <c r="J12" s="284"/>
    </row>
    <row r="13" spans="1:10" ht="36" customHeight="1">
      <c r="C13" s="107" t="s">
        <v>315</v>
      </c>
      <c r="G13" s="366">
        <v>2014</v>
      </c>
      <c r="H13" s="108" t="s">
        <v>53</v>
      </c>
      <c r="I13" s="109">
        <v>8</v>
      </c>
    </row>
    <row r="14" spans="1:10">
      <c r="C14" s="16" t="s">
        <v>200</v>
      </c>
      <c r="G14" s="369"/>
      <c r="H14" s="108" t="s">
        <v>54</v>
      </c>
      <c r="I14" s="109">
        <v>0</v>
      </c>
    </row>
    <row r="15" spans="1:10">
      <c r="G15" s="369"/>
      <c r="H15" s="108" t="s">
        <v>55</v>
      </c>
      <c r="I15" s="109">
        <v>-4.5999999999999996</v>
      </c>
    </row>
    <row r="16" spans="1:10">
      <c r="G16" s="369"/>
      <c r="H16" s="108" t="s">
        <v>56</v>
      </c>
      <c r="I16" s="109">
        <v>-1.3</v>
      </c>
    </row>
    <row r="17" spans="7:10">
      <c r="G17" s="369"/>
      <c r="H17" s="108" t="s">
        <v>55</v>
      </c>
      <c r="I17" s="109">
        <v>-3</v>
      </c>
    </row>
    <row r="18" spans="7:10">
      <c r="G18" s="369"/>
      <c r="H18" s="108" t="s">
        <v>53</v>
      </c>
      <c r="I18" s="109">
        <v>5.9</v>
      </c>
    </row>
    <row r="19" spans="7:10">
      <c r="G19" s="369"/>
      <c r="H19" s="108" t="s">
        <v>53</v>
      </c>
      <c r="I19" s="109">
        <v>4</v>
      </c>
    </row>
    <row r="20" spans="7:10">
      <c r="G20" s="369"/>
      <c r="H20" s="108" t="s">
        <v>56</v>
      </c>
      <c r="I20" s="109">
        <v>4.3</v>
      </c>
    </row>
    <row r="21" spans="7:10">
      <c r="G21" s="369"/>
      <c r="H21" s="17" t="s">
        <v>57</v>
      </c>
      <c r="I21" s="109">
        <v>3</v>
      </c>
    </row>
    <row r="22" spans="7:10">
      <c r="G22" s="369"/>
      <c r="H22" s="17" t="s">
        <v>58</v>
      </c>
      <c r="I22" s="109">
        <v>1.3</v>
      </c>
    </row>
    <row r="23" spans="7:10">
      <c r="G23" s="369"/>
      <c r="H23" s="17" t="s">
        <v>59</v>
      </c>
    </row>
    <row r="24" spans="7:10">
      <c r="G24" s="370"/>
      <c r="H24" s="17" t="s">
        <v>52</v>
      </c>
    </row>
    <row r="25" spans="7:10">
      <c r="G25" s="291"/>
      <c r="I25" s="232" t="s">
        <v>277</v>
      </c>
      <c r="J25" s="233">
        <f>MAX(I1:I24)</f>
        <v>13.6</v>
      </c>
    </row>
    <row r="26" spans="7:10">
      <c r="G26" s="291"/>
      <c r="I26" s="232" t="s">
        <v>278</v>
      </c>
      <c r="J26" s="233">
        <f>MIN(I1:I24)</f>
        <v>-8.9</v>
      </c>
    </row>
    <row r="32" spans="7:10" ht="12" customHeight="1"/>
    <row r="33" spans="9:9" ht="12" customHeight="1"/>
    <row r="34" spans="9:9" s="291" customFormat="1" ht="12" customHeight="1">
      <c r="I34" s="109"/>
    </row>
    <row r="35" spans="9:9" s="291" customFormat="1" ht="12" customHeight="1">
      <c r="I35" s="109"/>
    </row>
    <row r="36" spans="9:9" s="291" customFormat="1" ht="12" customHeight="1">
      <c r="I36" s="109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55" t="s">
        <v>330</v>
      </c>
      <c r="B1" s="455"/>
      <c r="C1" s="455"/>
      <c r="D1" s="455"/>
      <c r="E1" s="455"/>
      <c r="F1" s="455"/>
      <c r="G1" s="455"/>
    </row>
    <row r="2" spans="1:9" ht="12" customHeight="1">
      <c r="A2" s="117"/>
      <c r="B2" s="117"/>
      <c r="C2" s="117"/>
      <c r="D2" s="117"/>
      <c r="E2" s="117"/>
      <c r="F2" s="117"/>
    </row>
    <row r="3" spans="1:9" ht="12" customHeight="1">
      <c r="A3" s="423" t="s">
        <v>110</v>
      </c>
      <c r="B3" s="426" t="s">
        <v>282</v>
      </c>
      <c r="C3" s="428" t="s">
        <v>203</v>
      </c>
      <c r="D3" s="431" t="s">
        <v>17</v>
      </c>
      <c r="E3" s="457" t="s">
        <v>207</v>
      </c>
      <c r="F3" s="458"/>
      <c r="G3" s="212"/>
    </row>
    <row r="4" spans="1:9" ht="12" customHeight="1">
      <c r="A4" s="424"/>
      <c r="B4" s="427"/>
      <c r="C4" s="429"/>
      <c r="D4" s="432"/>
      <c r="E4" s="431" t="s">
        <v>209</v>
      </c>
      <c r="F4" s="457" t="s">
        <v>14</v>
      </c>
      <c r="G4" s="212"/>
    </row>
    <row r="5" spans="1:9" ht="12" customHeight="1">
      <c r="A5" s="424"/>
      <c r="B5" s="427"/>
      <c r="C5" s="430"/>
      <c r="D5" s="433"/>
      <c r="E5" s="433"/>
      <c r="F5" s="459"/>
      <c r="G5" s="212"/>
    </row>
    <row r="6" spans="1:9" ht="12" customHeight="1">
      <c r="A6" s="425"/>
      <c r="B6" s="393"/>
      <c r="C6" s="441" t="s">
        <v>225</v>
      </c>
      <c r="D6" s="442"/>
      <c r="E6" s="456" t="s">
        <v>279</v>
      </c>
      <c r="F6" s="456"/>
      <c r="G6" s="212"/>
    </row>
    <row r="7" spans="1:9" s="9" customFormat="1" ht="12" customHeight="1">
      <c r="A7" s="303"/>
      <c r="B7" s="266"/>
      <c r="C7" s="202"/>
      <c r="D7" s="202"/>
      <c r="E7" s="211"/>
      <c r="F7" s="211"/>
      <c r="G7" s="201"/>
    </row>
    <row r="8" spans="1:9" s="9" customFormat="1" ht="12" customHeight="1">
      <c r="A8" s="270" t="s">
        <v>313</v>
      </c>
      <c r="B8" s="267" t="s">
        <v>20</v>
      </c>
      <c r="C8" s="304">
        <v>-7</v>
      </c>
      <c r="D8" s="304">
        <v>279</v>
      </c>
      <c r="E8" s="305">
        <v>-1.4</v>
      </c>
      <c r="F8" s="305">
        <v>1.9</v>
      </c>
      <c r="G8" s="201"/>
    </row>
    <row r="9" spans="1:9" s="9" customFormat="1" ht="12" customHeight="1">
      <c r="A9" s="294"/>
      <c r="B9" s="266"/>
      <c r="C9" s="306"/>
      <c r="D9" s="306"/>
      <c r="E9" s="307"/>
      <c r="F9" s="307"/>
      <c r="G9" s="211"/>
    </row>
    <row r="10" spans="1:9" s="9" customFormat="1" ht="12" customHeight="1">
      <c r="A10" s="271" t="s">
        <v>56</v>
      </c>
      <c r="B10" s="197" t="s">
        <v>6</v>
      </c>
      <c r="C10" s="306">
        <v>-1</v>
      </c>
      <c r="D10" s="306">
        <v>-832</v>
      </c>
      <c r="E10" s="307">
        <v>-1.9</v>
      </c>
      <c r="F10" s="307" t="s">
        <v>22</v>
      </c>
      <c r="G10" s="211"/>
    </row>
    <row r="11" spans="1:9" s="9" customFormat="1" ht="12" customHeight="1">
      <c r="A11" s="271" t="s">
        <v>285</v>
      </c>
      <c r="B11" s="197" t="s">
        <v>7</v>
      </c>
      <c r="C11" s="306">
        <v>-1</v>
      </c>
      <c r="D11" s="306">
        <v>606</v>
      </c>
      <c r="E11" s="307">
        <v>4.5999999999999996</v>
      </c>
      <c r="F11" s="307">
        <v>13.2</v>
      </c>
      <c r="G11" s="211"/>
    </row>
    <row r="12" spans="1:9" s="9" customFormat="1" ht="12" customHeight="1">
      <c r="A12" s="271" t="s">
        <v>286</v>
      </c>
      <c r="B12" s="197" t="s">
        <v>66</v>
      </c>
      <c r="C12" s="304" t="s">
        <v>21</v>
      </c>
      <c r="D12" s="306">
        <v>17</v>
      </c>
      <c r="E12" s="307">
        <v>14.3</v>
      </c>
      <c r="F12" s="307" t="s">
        <v>22</v>
      </c>
    </row>
    <row r="13" spans="1:9" s="9" customFormat="1" ht="12" customHeight="1">
      <c r="A13" s="271" t="s">
        <v>287</v>
      </c>
      <c r="B13" s="197" t="s">
        <v>67</v>
      </c>
      <c r="C13" s="304">
        <v>-5</v>
      </c>
      <c r="D13" s="306">
        <v>488</v>
      </c>
      <c r="E13" s="307">
        <v>-6.4</v>
      </c>
      <c r="F13" s="307">
        <v>-6.7</v>
      </c>
      <c r="G13" s="211"/>
    </row>
    <row r="14" spans="1:9" s="9" customFormat="1" ht="12" customHeight="1">
      <c r="A14" s="271" t="s">
        <v>288</v>
      </c>
      <c r="B14" s="197" t="s">
        <v>8</v>
      </c>
      <c r="C14" s="306">
        <v>0</v>
      </c>
      <c r="D14" s="306">
        <v>0</v>
      </c>
      <c r="E14" s="307">
        <v>0</v>
      </c>
      <c r="F14" s="307">
        <v>0</v>
      </c>
      <c r="G14" s="211"/>
    </row>
    <row r="15" spans="1:9" s="9" customFormat="1" ht="12" customHeight="1">
      <c r="A15" s="271"/>
      <c r="B15" s="197"/>
      <c r="C15" s="306"/>
      <c r="D15" s="306"/>
      <c r="E15" s="307"/>
      <c r="F15" s="307"/>
      <c r="G15" s="211"/>
    </row>
    <row r="16" spans="1:9" s="341" customFormat="1" ht="12" customHeight="1">
      <c r="A16" s="193" t="s">
        <v>126</v>
      </c>
      <c r="B16" s="201" t="s">
        <v>198</v>
      </c>
      <c r="C16" s="317">
        <v>-3</v>
      </c>
      <c r="D16" s="317">
        <v>-171</v>
      </c>
      <c r="E16" s="307">
        <v>-15.1</v>
      </c>
      <c r="F16" s="307">
        <v>-14.6</v>
      </c>
      <c r="G16" s="317"/>
      <c r="H16" s="317"/>
      <c r="I16" s="308"/>
    </row>
    <row r="17" spans="1:8" s="341" customFormat="1" ht="12" customHeight="1">
      <c r="A17" s="309" t="s">
        <v>132</v>
      </c>
      <c r="B17" s="197" t="s">
        <v>133</v>
      </c>
      <c r="C17" s="317" t="s">
        <v>21</v>
      </c>
      <c r="D17" s="317">
        <v>278</v>
      </c>
      <c r="E17" s="307">
        <v>-3.6</v>
      </c>
      <c r="F17" s="307" t="s">
        <v>22</v>
      </c>
      <c r="G17" s="317"/>
      <c r="H17" s="317"/>
    </row>
    <row r="18" spans="1:8" s="9" customFormat="1" ht="12" customHeight="1">
      <c r="A18" s="193" t="s">
        <v>134</v>
      </c>
      <c r="B18" s="197" t="s">
        <v>135</v>
      </c>
      <c r="C18" s="317" t="s">
        <v>21</v>
      </c>
      <c r="D18" s="317" t="s">
        <v>22</v>
      </c>
      <c r="E18" s="307" t="s">
        <v>22</v>
      </c>
      <c r="F18" s="307" t="s">
        <v>22</v>
      </c>
      <c r="G18" s="317"/>
      <c r="H18" s="317"/>
    </row>
    <row r="19" spans="1:8" s="9" customFormat="1" ht="12" customHeight="1">
      <c r="A19" s="193" t="s">
        <v>136</v>
      </c>
      <c r="B19" s="201" t="s">
        <v>197</v>
      </c>
      <c r="C19" s="317" t="s">
        <v>21</v>
      </c>
      <c r="D19" s="252">
        <v>111</v>
      </c>
      <c r="E19" s="307">
        <v>18.100000000000001</v>
      </c>
      <c r="F19" s="307">
        <v>27.3</v>
      </c>
      <c r="G19" s="252"/>
      <c r="H19" s="252"/>
    </row>
    <row r="20" spans="1:8" s="9" customFormat="1" ht="12" customHeight="1">
      <c r="A20" s="193" t="s">
        <v>138</v>
      </c>
      <c r="B20" s="197" t="s">
        <v>1</v>
      </c>
      <c r="C20" s="306">
        <v>-1</v>
      </c>
      <c r="D20" s="306">
        <v>-55</v>
      </c>
      <c r="E20" s="307">
        <v>-48.4</v>
      </c>
      <c r="F20" s="307">
        <v>108.6</v>
      </c>
      <c r="G20" s="211"/>
    </row>
    <row r="21" spans="1:8" s="9" customFormat="1" ht="20.399999999999999">
      <c r="A21" s="193" t="s">
        <v>142</v>
      </c>
      <c r="B21" s="197" t="s">
        <v>9</v>
      </c>
      <c r="C21" s="306" t="s">
        <v>21</v>
      </c>
      <c r="D21" s="306" t="s">
        <v>21</v>
      </c>
      <c r="E21" s="307">
        <v>15.1</v>
      </c>
      <c r="F21" s="307" t="s">
        <v>21</v>
      </c>
      <c r="G21" s="211"/>
    </row>
    <row r="22" spans="1:8" s="9" customFormat="1" ht="12" customHeight="1">
      <c r="A22" s="193" t="s">
        <v>96</v>
      </c>
      <c r="B22" s="197" t="s">
        <v>97</v>
      </c>
      <c r="C22" s="306">
        <v>-1</v>
      </c>
      <c r="D22" s="306">
        <v>-218</v>
      </c>
      <c r="E22" s="307">
        <v>-18.399999999999999</v>
      </c>
      <c r="F22" s="307">
        <v>-9.6999999999999993</v>
      </c>
      <c r="G22" s="211"/>
    </row>
    <row r="23" spans="1:8" s="9" customFormat="1" ht="20.399999999999999">
      <c r="A23" s="193" t="s">
        <v>145</v>
      </c>
      <c r="B23" s="197" t="s">
        <v>10</v>
      </c>
      <c r="C23" s="306">
        <v>-2</v>
      </c>
      <c r="D23" s="306">
        <v>-29</v>
      </c>
      <c r="E23" s="307">
        <v>8</v>
      </c>
      <c r="F23" s="307" t="s">
        <v>22</v>
      </c>
      <c r="G23" s="211"/>
    </row>
    <row r="24" spans="1:8" s="9" customFormat="1" ht="12" customHeight="1">
      <c r="A24" s="193" t="s">
        <v>98</v>
      </c>
      <c r="B24" s="197" t="s">
        <v>68</v>
      </c>
      <c r="C24" s="306">
        <v>2</v>
      </c>
      <c r="D24" s="306">
        <v>103</v>
      </c>
      <c r="E24" s="307">
        <v>9.6</v>
      </c>
      <c r="F24" s="307">
        <v>9.9</v>
      </c>
      <c r="G24" s="211"/>
    </row>
    <row r="25" spans="1:8" s="9" customFormat="1" ht="10.199999999999999">
      <c r="A25" s="273" t="s">
        <v>99</v>
      </c>
      <c r="B25" s="197" t="s">
        <v>100</v>
      </c>
      <c r="C25" s="306">
        <v>1</v>
      </c>
      <c r="D25" s="306">
        <v>162</v>
      </c>
      <c r="E25" s="307">
        <v>-7.9</v>
      </c>
      <c r="F25" s="307">
        <v>-8.5</v>
      </c>
      <c r="G25" s="211"/>
    </row>
    <row r="26" spans="1:8" s="9" customFormat="1" ht="12" customHeight="1">
      <c r="A26" s="193" t="s">
        <v>151</v>
      </c>
      <c r="B26" s="197" t="s">
        <v>2</v>
      </c>
      <c r="C26" s="306" t="s">
        <v>21</v>
      </c>
      <c r="D26" s="306">
        <v>5</v>
      </c>
      <c r="E26" s="307">
        <v>6.5</v>
      </c>
      <c r="F26" s="307">
        <v>23.4</v>
      </c>
      <c r="G26" s="211"/>
    </row>
    <row r="27" spans="1:8" s="9" customFormat="1" ht="20.399999999999999">
      <c r="A27" s="273" t="s">
        <v>153</v>
      </c>
      <c r="B27" s="197" t="s">
        <v>290</v>
      </c>
      <c r="C27" s="306">
        <v>-1</v>
      </c>
      <c r="D27" s="306">
        <v>-42</v>
      </c>
      <c r="E27" s="307">
        <v>-22.2</v>
      </c>
      <c r="F27" s="307">
        <v>-39</v>
      </c>
      <c r="G27" s="211"/>
    </row>
    <row r="28" spans="1:8" s="9" customFormat="1" ht="12" customHeight="1">
      <c r="A28" s="193" t="s">
        <v>101</v>
      </c>
      <c r="B28" s="197" t="s">
        <v>69</v>
      </c>
      <c r="C28" s="306">
        <v>-1</v>
      </c>
      <c r="D28" s="306">
        <v>-55</v>
      </c>
      <c r="E28" s="307">
        <v>0.2</v>
      </c>
      <c r="F28" s="307">
        <v>7.4</v>
      </c>
      <c r="G28" s="211"/>
    </row>
    <row r="29" spans="1:8" s="9" customFormat="1" ht="12" customHeight="1">
      <c r="A29" s="193" t="s">
        <v>102</v>
      </c>
      <c r="B29" s="197" t="s">
        <v>70</v>
      </c>
      <c r="C29" s="306" t="s">
        <v>21</v>
      </c>
      <c r="D29" s="306">
        <v>-110</v>
      </c>
      <c r="E29" s="307">
        <v>-0.7</v>
      </c>
      <c r="F29" s="307">
        <v>10</v>
      </c>
      <c r="G29" s="211"/>
    </row>
    <row r="30" spans="1:8" s="9" customFormat="1" ht="20.399999999999999">
      <c r="A30" s="193" t="s">
        <v>103</v>
      </c>
      <c r="B30" s="197" t="s">
        <v>11</v>
      </c>
      <c r="C30" s="306">
        <v>-2</v>
      </c>
      <c r="D30" s="306">
        <v>16</v>
      </c>
      <c r="E30" s="307">
        <v>1.6</v>
      </c>
      <c r="F30" s="307">
        <v>2.9</v>
      </c>
      <c r="G30" s="211"/>
    </row>
    <row r="31" spans="1:8" s="9" customFormat="1" ht="12" customHeight="1">
      <c r="A31" s="272" t="s">
        <v>105</v>
      </c>
      <c r="B31" s="197" t="s">
        <v>106</v>
      </c>
      <c r="C31" s="306">
        <v>1</v>
      </c>
      <c r="D31" s="306">
        <v>-442</v>
      </c>
      <c r="E31" s="307">
        <v>-5.5</v>
      </c>
      <c r="F31" s="307">
        <v>-0.7</v>
      </c>
      <c r="G31" s="211"/>
    </row>
    <row r="32" spans="1:8" s="9" customFormat="1" ht="12" customHeight="1">
      <c r="A32" s="193" t="s">
        <v>107</v>
      </c>
      <c r="B32" s="197" t="s">
        <v>71</v>
      </c>
      <c r="C32" s="306">
        <v>-1</v>
      </c>
      <c r="D32" s="306">
        <v>-41</v>
      </c>
      <c r="E32" s="307">
        <v>0.7</v>
      </c>
      <c r="F32" s="307">
        <v>4.3</v>
      </c>
      <c r="G32" s="201"/>
    </row>
    <row r="33" spans="1:7" s="9" customFormat="1" ht="12" customHeight="1">
      <c r="A33" s="193" t="s">
        <v>158</v>
      </c>
      <c r="B33" s="197" t="s">
        <v>204</v>
      </c>
      <c r="C33" s="306">
        <v>1</v>
      </c>
      <c r="D33" s="306">
        <v>129</v>
      </c>
      <c r="E33" s="307">
        <v>-13.2</v>
      </c>
      <c r="F33" s="307" t="s">
        <v>22</v>
      </c>
      <c r="G33" s="211"/>
    </row>
    <row r="34" spans="1:7" s="9" customFormat="1" ht="10.199999999999999">
      <c r="A34" s="273" t="s">
        <v>160</v>
      </c>
      <c r="B34" s="197" t="s">
        <v>161</v>
      </c>
      <c r="C34" s="306" t="s">
        <v>21</v>
      </c>
      <c r="D34" s="306">
        <v>231</v>
      </c>
      <c r="E34" s="307" t="s">
        <v>22</v>
      </c>
      <c r="F34" s="307" t="s">
        <v>22</v>
      </c>
      <c r="G34" s="211"/>
    </row>
    <row r="35" spans="1:7" s="9" customFormat="1" ht="12" customHeight="1">
      <c r="A35" s="193" t="s">
        <v>162</v>
      </c>
      <c r="B35" s="197" t="s">
        <v>12</v>
      </c>
      <c r="C35" s="306" t="s">
        <v>21</v>
      </c>
      <c r="D35" s="306" t="s">
        <v>22</v>
      </c>
      <c r="E35" s="307">
        <v>-20.3</v>
      </c>
      <c r="F35" s="307" t="s">
        <v>22</v>
      </c>
      <c r="G35" s="211"/>
    </row>
    <row r="36" spans="1:7" s="9" customFormat="1" ht="12" customHeight="1">
      <c r="A36" s="193" t="s">
        <v>164</v>
      </c>
      <c r="B36" s="197" t="s">
        <v>199</v>
      </c>
      <c r="C36" s="306">
        <v>-1</v>
      </c>
      <c r="D36" s="306">
        <v>107</v>
      </c>
      <c r="E36" s="307">
        <v>-7.2</v>
      </c>
      <c r="F36" s="307">
        <v>-9.4</v>
      </c>
      <c r="G36" s="211"/>
    </row>
    <row r="37" spans="1:7" s="9" customFormat="1" ht="20.399999999999999">
      <c r="A37" s="193" t="s">
        <v>166</v>
      </c>
      <c r="B37" s="197" t="s">
        <v>13</v>
      </c>
      <c r="C37" s="310">
        <v>1</v>
      </c>
      <c r="D37" s="306">
        <v>141</v>
      </c>
      <c r="E37" s="307">
        <v>20.9</v>
      </c>
      <c r="F37" s="307">
        <v>43.9</v>
      </c>
      <c r="G37" s="211"/>
    </row>
    <row r="38" spans="1:7" s="9" customFormat="1" ht="12" customHeight="1">
      <c r="A38" s="193"/>
      <c r="B38" s="197"/>
      <c r="C38" s="310"/>
      <c r="D38" s="306"/>
      <c r="E38" s="307"/>
      <c r="F38" s="307"/>
      <c r="G38" s="211"/>
    </row>
    <row r="39" spans="1:7" s="9" customFormat="1" ht="12" customHeight="1">
      <c r="A39" s="193"/>
      <c r="B39" s="197"/>
      <c r="C39" s="310"/>
      <c r="D39" s="306"/>
      <c r="E39" s="307"/>
      <c r="F39" s="307"/>
      <c r="G39" s="211"/>
    </row>
    <row r="40" spans="1:7" s="9" customFormat="1" ht="12" customHeight="1">
      <c r="A40" s="193"/>
      <c r="B40" s="197"/>
      <c r="C40" s="306"/>
      <c r="D40" s="306"/>
      <c r="E40" s="307"/>
      <c r="F40" s="307"/>
      <c r="G40" s="213"/>
    </row>
    <row r="41" spans="1:7" s="2" customFormat="1" ht="10.199999999999999">
      <c r="A41" s="273"/>
      <c r="B41" s="197"/>
      <c r="C41" s="306"/>
      <c r="D41" s="306"/>
      <c r="E41" s="307"/>
      <c r="F41" s="307"/>
    </row>
    <row r="42" spans="1:7" s="120" customFormat="1">
      <c r="C42" s="255"/>
      <c r="D42" s="255"/>
      <c r="E42" s="256"/>
      <c r="F42" s="256"/>
    </row>
    <row r="43" spans="1:7" s="120" customFormat="1"/>
    <row r="44" spans="1:7" s="120" customFormat="1"/>
    <row r="45" spans="1:7" s="120" customFormat="1"/>
    <row r="46" spans="1:7" s="120" customFormat="1"/>
    <row r="47" spans="1:7" s="120" customFormat="1"/>
    <row r="48" spans="1:7" s="120" customFormat="1"/>
    <row r="49" s="120" customFormat="1"/>
    <row r="50" s="120" customFormat="1"/>
    <row r="51" s="120" customFormat="1"/>
    <row r="52" s="120" customFormat="1"/>
    <row r="53" s="120" customFormat="1"/>
    <row r="54" s="120" customFormat="1"/>
    <row r="55" s="120" customFormat="1"/>
    <row r="56" s="120" customFormat="1"/>
    <row r="57" s="120" customFormat="1"/>
    <row r="58" s="120" customFormat="1"/>
    <row r="59" s="120" customFormat="1"/>
    <row r="60" s="120" customFormat="1"/>
    <row r="61" s="120" customFormat="1"/>
    <row r="62" s="120" customFormat="1"/>
    <row r="63" s="120" customFormat="1"/>
    <row r="64" s="120" customFormat="1"/>
    <row r="65" s="120" customFormat="1"/>
    <row r="66" s="120" customFormat="1"/>
    <row r="67" s="120" customFormat="1"/>
    <row r="68" s="120" customFormat="1"/>
    <row r="69" s="120" customFormat="1"/>
    <row r="70" s="120" customFormat="1"/>
    <row r="71" s="120" customFormat="1"/>
    <row r="72" s="120" customFormat="1"/>
    <row r="73" s="120" customFormat="1"/>
    <row r="74" s="120" customFormat="1"/>
    <row r="75" s="120" customFormat="1"/>
    <row r="76" s="120" customFormat="1"/>
    <row r="77" s="120" customFormat="1"/>
    <row r="78" s="120" customFormat="1"/>
    <row r="79" s="120" customFormat="1"/>
    <row r="80" s="120" customFormat="1"/>
    <row r="81" s="120" customFormat="1"/>
    <row r="82" s="120" customFormat="1"/>
    <row r="83" s="120" customFormat="1"/>
    <row r="84" s="120" customFormat="1"/>
    <row r="85" s="120" customFormat="1"/>
    <row r="86" s="120" customFormat="1"/>
    <row r="87" s="120" customFormat="1"/>
    <row r="88" s="120" customFormat="1"/>
    <row r="89" s="120" customFormat="1"/>
    <row r="90" s="120" customFormat="1"/>
    <row r="91" s="120" customFormat="1"/>
    <row r="92" s="120" customFormat="1"/>
    <row r="93" s="120" customFormat="1"/>
    <row r="94" s="120" customFormat="1"/>
    <row r="95" s="120" customFormat="1"/>
    <row r="96" s="120" customFormat="1"/>
    <row r="97" s="120" customFormat="1"/>
    <row r="98" s="120" customFormat="1"/>
    <row r="99" s="120" customFormat="1"/>
    <row r="100" s="120" customFormat="1"/>
    <row r="101" s="120" customFormat="1"/>
    <row r="102" s="120" customFormat="1"/>
    <row r="103" s="120" customFormat="1"/>
    <row r="104" s="120" customFormat="1"/>
    <row r="105" s="120" customFormat="1"/>
    <row r="106" s="120" customFormat="1"/>
    <row r="107" s="120" customFormat="1"/>
    <row r="108" s="120" customFormat="1"/>
    <row r="109" s="120" customFormat="1"/>
    <row r="110" s="120" customFormat="1"/>
    <row r="111" s="120" customFormat="1"/>
    <row r="112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  <row r="465" s="120" customFormat="1"/>
    <row r="466" s="120" customFormat="1"/>
    <row r="467" s="120" customFormat="1"/>
    <row r="468" s="120" customFormat="1"/>
    <row r="469" s="120" customFormat="1"/>
    <row r="470" s="120" customFormat="1"/>
    <row r="471" s="120" customFormat="1"/>
    <row r="472" s="120" customFormat="1"/>
    <row r="473" s="120" customFormat="1"/>
    <row r="474" s="120" customFormat="1"/>
    <row r="475" s="120" customFormat="1"/>
    <row r="476" s="120" customFormat="1"/>
    <row r="477" s="120" customFormat="1"/>
    <row r="478" s="120" customFormat="1"/>
    <row r="479" s="120" customFormat="1"/>
    <row r="480" s="120" customFormat="1"/>
    <row r="481" s="120" customFormat="1"/>
    <row r="482" s="120" customFormat="1"/>
    <row r="483" s="120" customFormat="1"/>
    <row r="484" s="120" customFormat="1"/>
    <row r="485" s="120" customFormat="1"/>
    <row r="486" s="120" customFormat="1"/>
    <row r="487" s="120" customFormat="1"/>
    <row r="488" s="120" customFormat="1"/>
    <row r="489" s="120" customFormat="1"/>
    <row r="490" s="120" customFormat="1"/>
    <row r="491" s="120" customFormat="1"/>
    <row r="492" s="120" customFormat="1"/>
    <row r="493" s="120" customFormat="1"/>
    <row r="494" s="120" customFormat="1"/>
    <row r="495" s="120" customFormat="1"/>
    <row r="496" s="120" customFormat="1"/>
    <row r="497" s="120" customFormat="1"/>
    <row r="498" s="120" customFormat="1"/>
    <row r="499" s="120" customFormat="1"/>
    <row r="500" s="120" customFormat="1"/>
    <row r="501" s="120" customFormat="1"/>
    <row r="502" s="120" customFormat="1"/>
    <row r="503" s="120" customFormat="1"/>
    <row r="504" s="120" customFormat="1"/>
    <row r="505" s="120" customFormat="1"/>
    <row r="506" s="120" customFormat="1"/>
    <row r="507" s="120" customFormat="1"/>
    <row r="508" s="120" customFormat="1"/>
    <row r="509" s="120" customFormat="1"/>
    <row r="510" s="120" customFormat="1"/>
    <row r="511" s="120" customFormat="1"/>
    <row r="512" s="120" customFormat="1"/>
    <row r="513" s="120" customFormat="1"/>
    <row r="514" s="120" customFormat="1"/>
    <row r="515" s="120" customFormat="1"/>
    <row r="516" s="120" customFormat="1"/>
    <row r="517" s="120" customFormat="1"/>
    <row r="518" s="120" customFormat="1"/>
    <row r="519" s="120" customFormat="1"/>
    <row r="520" s="120" customFormat="1"/>
    <row r="521" s="120" customFormat="1"/>
    <row r="522" s="120" customFormat="1"/>
    <row r="523" s="120" customFormat="1"/>
    <row r="524" s="120" customFormat="1"/>
    <row r="525" s="120" customFormat="1"/>
    <row r="526" s="120" customFormat="1"/>
    <row r="527" s="120" customFormat="1"/>
    <row r="528" s="120" customFormat="1"/>
    <row r="529" s="120" customFormat="1"/>
    <row r="530" s="120" customFormat="1"/>
    <row r="531" s="120" customFormat="1"/>
    <row r="532" s="120" customFormat="1"/>
    <row r="533" s="120" customFormat="1"/>
    <row r="534" s="120" customFormat="1"/>
    <row r="535" s="120" customFormat="1"/>
    <row r="536" s="120" customFormat="1"/>
    <row r="537" s="120" customFormat="1"/>
    <row r="538" s="120" customFormat="1"/>
    <row r="539" s="120" customFormat="1"/>
    <row r="540" s="120" customFormat="1"/>
    <row r="541" s="120" customFormat="1"/>
    <row r="542" s="120" customFormat="1"/>
    <row r="543" s="120" customFormat="1"/>
    <row r="544" s="120" customFormat="1"/>
    <row r="545" s="120" customFormat="1"/>
    <row r="546" s="120" customFormat="1"/>
    <row r="547" s="120" customFormat="1"/>
    <row r="548" s="120" customFormat="1"/>
    <row r="549" s="120" customFormat="1"/>
    <row r="550" s="120" customFormat="1"/>
    <row r="551" s="120" customFormat="1"/>
    <row r="552" s="120" customFormat="1"/>
    <row r="553" s="120" customFormat="1"/>
    <row r="554" s="120" customFormat="1"/>
    <row r="555" s="120" customFormat="1"/>
    <row r="556" s="120" customFormat="1"/>
    <row r="557" s="120" customFormat="1"/>
    <row r="558" s="120" customFormat="1"/>
    <row r="559" s="120" customFormat="1"/>
    <row r="560" s="120" customFormat="1"/>
    <row r="561" s="120" customFormat="1"/>
    <row r="562" s="120" customFormat="1"/>
    <row r="563" s="120" customFormat="1"/>
    <row r="564" s="120" customFormat="1"/>
    <row r="565" s="120" customFormat="1"/>
    <row r="566" s="120" customFormat="1"/>
    <row r="567" s="120" customFormat="1"/>
    <row r="568" s="120" customFormat="1"/>
    <row r="569" s="120" customFormat="1"/>
    <row r="570" s="120" customFormat="1"/>
    <row r="571" s="120" customFormat="1"/>
    <row r="572" s="120" customFormat="1"/>
    <row r="573" s="120" customFormat="1"/>
    <row r="574" s="120" customFormat="1"/>
    <row r="575" s="120" customFormat="1"/>
    <row r="576" s="120" customFormat="1"/>
    <row r="577" s="120" customFormat="1"/>
    <row r="578" s="120" customFormat="1"/>
    <row r="579" s="120" customFormat="1"/>
    <row r="580" s="120" customFormat="1"/>
    <row r="581" s="120" customFormat="1"/>
    <row r="582" s="120" customFormat="1"/>
    <row r="583" s="120" customFormat="1"/>
    <row r="584" s="120" customFormat="1"/>
    <row r="585" s="120" customFormat="1"/>
    <row r="586" s="120" customFormat="1"/>
    <row r="587" s="120" customFormat="1"/>
    <row r="588" s="120" customFormat="1"/>
    <row r="589" s="120" customFormat="1"/>
    <row r="590" s="120" customFormat="1"/>
    <row r="591" s="120" customFormat="1"/>
    <row r="592" s="120" customFormat="1"/>
    <row r="593" spans="1:2" s="120" customFormat="1"/>
    <row r="594" spans="1:2" s="120" customFormat="1"/>
    <row r="595" spans="1:2" s="120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1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>
      <c r="A1" s="377" t="s">
        <v>269</v>
      </c>
      <c r="B1" s="377"/>
      <c r="C1" s="377"/>
      <c r="D1" s="377"/>
      <c r="E1" s="377"/>
      <c r="F1" s="377"/>
      <c r="G1" s="220"/>
    </row>
    <row r="2" spans="1:7" ht="12" customHeight="1">
      <c r="A2" s="124" t="s">
        <v>0</v>
      </c>
      <c r="B2" s="125"/>
      <c r="C2" s="126"/>
      <c r="D2" s="126"/>
      <c r="E2" s="126"/>
      <c r="F2" s="127"/>
    </row>
    <row r="3" spans="1:7" ht="12" customHeight="1">
      <c r="A3" s="379" t="s">
        <v>201</v>
      </c>
      <c r="B3" s="462" t="s">
        <v>202</v>
      </c>
      <c r="C3" s="462" t="s">
        <v>17</v>
      </c>
      <c r="D3" s="391" t="s">
        <v>207</v>
      </c>
      <c r="E3" s="392"/>
      <c r="F3" s="392"/>
      <c r="G3" s="214"/>
    </row>
    <row r="4" spans="1:7" ht="12" customHeight="1">
      <c r="A4" s="460"/>
      <c r="B4" s="463"/>
      <c r="C4" s="463"/>
      <c r="D4" s="388" t="s">
        <v>15</v>
      </c>
      <c r="E4" s="394" t="s">
        <v>208</v>
      </c>
      <c r="F4" s="395"/>
      <c r="G4" s="214"/>
    </row>
    <row r="5" spans="1:7" ht="12" customHeight="1">
      <c r="A5" s="460"/>
      <c r="B5" s="464"/>
      <c r="C5" s="464"/>
      <c r="D5" s="390"/>
      <c r="E5" s="221" t="s">
        <v>209</v>
      </c>
      <c r="F5" s="222" t="s">
        <v>210</v>
      </c>
      <c r="G5" s="214"/>
    </row>
    <row r="6" spans="1:7" ht="12" customHeight="1">
      <c r="A6" s="461"/>
      <c r="B6" s="396" t="s">
        <v>211</v>
      </c>
      <c r="C6" s="397"/>
      <c r="D6" s="465" t="s">
        <v>213</v>
      </c>
      <c r="E6" s="466"/>
      <c r="F6" s="466"/>
      <c r="G6" s="214"/>
    </row>
    <row r="7" spans="1:7" ht="12" customHeight="1">
      <c r="A7" s="205"/>
      <c r="B7" s="215"/>
      <c r="C7" s="215"/>
      <c r="D7" s="215"/>
      <c r="E7" s="215"/>
      <c r="F7" s="216"/>
      <c r="G7" s="214"/>
    </row>
    <row r="8" spans="1:7" ht="12" customHeight="1">
      <c r="A8" s="217" t="s">
        <v>196</v>
      </c>
      <c r="B8" s="247">
        <v>445</v>
      </c>
      <c r="C8" s="248">
        <v>75177</v>
      </c>
      <c r="D8" s="248">
        <v>18901926</v>
      </c>
      <c r="E8" s="248">
        <v>8510304</v>
      </c>
      <c r="F8" s="248">
        <v>3036665</v>
      </c>
      <c r="G8" s="214"/>
    </row>
    <row r="9" spans="1:7" ht="12" customHeight="1">
      <c r="A9" s="217">
        <v>2010</v>
      </c>
      <c r="B9" s="247">
        <v>446</v>
      </c>
      <c r="C9" s="248">
        <v>75732</v>
      </c>
      <c r="D9" s="248">
        <v>19851519</v>
      </c>
      <c r="E9" s="248">
        <v>9117787</v>
      </c>
      <c r="F9" s="248">
        <v>3478943</v>
      </c>
      <c r="G9" s="214"/>
    </row>
    <row r="10" spans="1:7" ht="12" customHeight="1">
      <c r="A10" s="217">
        <v>2011</v>
      </c>
      <c r="B10" s="247">
        <v>453</v>
      </c>
      <c r="C10" s="248">
        <v>79296</v>
      </c>
      <c r="D10" s="248">
        <v>20932108</v>
      </c>
      <c r="E10" s="248">
        <v>9401146</v>
      </c>
      <c r="F10" s="248">
        <v>3526479</v>
      </c>
      <c r="G10" s="214"/>
    </row>
    <row r="11" spans="1:7" ht="12" customHeight="1">
      <c r="A11" s="217">
        <v>2012</v>
      </c>
      <c r="B11" s="247">
        <v>451</v>
      </c>
      <c r="C11" s="248">
        <v>80048</v>
      </c>
      <c r="D11" s="248">
        <v>19229945</v>
      </c>
      <c r="E11" s="248">
        <v>10170417</v>
      </c>
      <c r="F11" s="248">
        <v>3416098</v>
      </c>
      <c r="G11" s="214"/>
    </row>
    <row r="12" spans="1:7" ht="12" customHeight="1">
      <c r="A12" s="217">
        <v>2013</v>
      </c>
      <c r="B12" s="300">
        <v>442</v>
      </c>
      <c r="C12" s="301">
        <v>79285</v>
      </c>
      <c r="D12" s="301">
        <v>19123489</v>
      </c>
      <c r="E12" s="301">
        <v>10261722</v>
      </c>
      <c r="F12" s="301">
        <v>3438019</v>
      </c>
      <c r="G12" s="214"/>
    </row>
    <row r="13" spans="1:7" ht="12" customHeight="1">
      <c r="A13" s="208"/>
      <c r="B13" s="247"/>
      <c r="C13" s="248"/>
      <c r="D13" s="248"/>
      <c r="E13" s="248"/>
      <c r="F13" s="248"/>
      <c r="G13" s="214"/>
    </row>
    <row r="14" spans="1:7" ht="12" customHeight="1">
      <c r="A14" s="218" t="s">
        <v>310</v>
      </c>
      <c r="B14" s="247"/>
      <c r="C14" s="248"/>
      <c r="D14" s="248"/>
      <c r="E14" s="248"/>
      <c r="F14" s="248"/>
      <c r="G14" s="219"/>
    </row>
    <row r="15" spans="1:7" ht="12" customHeight="1">
      <c r="A15" s="207" t="s">
        <v>214</v>
      </c>
      <c r="B15" s="301">
        <v>443</v>
      </c>
      <c r="C15" s="301">
        <v>80046</v>
      </c>
      <c r="D15" s="301">
        <v>1483126</v>
      </c>
      <c r="E15" s="301">
        <v>834354</v>
      </c>
      <c r="F15" s="301">
        <v>293426</v>
      </c>
      <c r="G15" s="219"/>
    </row>
    <row r="16" spans="1:7" ht="12" customHeight="1">
      <c r="A16" s="207" t="s">
        <v>215</v>
      </c>
      <c r="B16" s="301">
        <v>442</v>
      </c>
      <c r="C16" s="301">
        <v>79712</v>
      </c>
      <c r="D16" s="301">
        <v>1493193</v>
      </c>
      <c r="E16" s="301">
        <v>821594</v>
      </c>
      <c r="F16" s="301">
        <v>295973</v>
      </c>
      <c r="G16" s="214"/>
    </row>
    <row r="17" spans="1:8" ht="12" customHeight="1">
      <c r="A17" s="207" t="s">
        <v>76</v>
      </c>
      <c r="B17" s="301">
        <v>440</v>
      </c>
      <c r="C17" s="301">
        <v>79110</v>
      </c>
      <c r="D17" s="301">
        <v>1745008</v>
      </c>
      <c r="E17" s="301">
        <v>961709</v>
      </c>
      <c r="F17" s="301">
        <v>305384</v>
      </c>
      <c r="G17" s="214"/>
    </row>
    <row r="18" spans="1:8" ht="12" customHeight="1">
      <c r="A18" s="207" t="s">
        <v>216</v>
      </c>
      <c r="B18" s="301">
        <v>442</v>
      </c>
      <c r="C18" s="301">
        <v>79623</v>
      </c>
      <c r="D18" s="301">
        <v>4721326</v>
      </c>
      <c r="E18" s="301">
        <v>2617658</v>
      </c>
      <c r="F18" s="301">
        <v>894784</v>
      </c>
      <c r="G18" s="214"/>
      <c r="H18" s="302"/>
    </row>
    <row r="19" spans="1:8" ht="12" customHeight="1">
      <c r="A19" s="207" t="s">
        <v>77</v>
      </c>
      <c r="B19" s="301">
        <v>445</v>
      </c>
      <c r="C19" s="301">
        <v>79652</v>
      </c>
      <c r="D19" s="301">
        <v>1613974</v>
      </c>
      <c r="E19" s="301">
        <v>875970</v>
      </c>
      <c r="F19" s="301">
        <v>308979</v>
      </c>
      <c r="G19" s="214"/>
    </row>
    <row r="20" spans="1:8" ht="12" customHeight="1">
      <c r="A20" s="207" t="s">
        <v>78</v>
      </c>
      <c r="B20" s="301">
        <v>447</v>
      </c>
      <c r="C20" s="301">
        <v>79263</v>
      </c>
      <c r="D20" s="301">
        <v>1563484</v>
      </c>
      <c r="E20" s="301">
        <v>799379</v>
      </c>
      <c r="F20" s="301">
        <v>292961</v>
      </c>
      <c r="G20" s="214"/>
    </row>
    <row r="21" spans="1:8" ht="12" customHeight="1">
      <c r="A21" s="207" t="s">
        <v>79</v>
      </c>
      <c r="B21" s="301">
        <v>444</v>
      </c>
      <c r="C21" s="301">
        <v>79037</v>
      </c>
      <c r="D21" s="301">
        <v>1565092</v>
      </c>
      <c r="E21" s="301">
        <v>825697</v>
      </c>
      <c r="F21" s="301">
        <v>297099</v>
      </c>
      <c r="G21" s="214"/>
    </row>
    <row r="22" spans="1:8" ht="12" customHeight="1">
      <c r="A22" s="207" t="s">
        <v>217</v>
      </c>
      <c r="B22" s="301">
        <v>445</v>
      </c>
      <c r="C22" s="301">
        <v>79317</v>
      </c>
      <c r="D22" s="301">
        <v>4742549</v>
      </c>
      <c r="E22" s="301">
        <v>2501047</v>
      </c>
      <c r="F22" s="301">
        <v>899039</v>
      </c>
      <c r="G22" s="214"/>
      <c r="H22" s="302"/>
    </row>
    <row r="23" spans="1:8" ht="12" customHeight="1">
      <c r="A23" s="207" t="s">
        <v>93</v>
      </c>
      <c r="B23" s="301">
        <v>444</v>
      </c>
      <c r="C23" s="301">
        <v>79470</v>
      </c>
      <c r="D23" s="301">
        <v>9463876</v>
      </c>
      <c r="E23" s="301">
        <v>5118704</v>
      </c>
      <c r="F23" s="301">
        <v>1793822</v>
      </c>
      <c r="G23" s="214"/>
      <c r="H23" s="302"/>
    </row>
    <row r="24" spans="1:8" ht="12" customHeight="1">
      <c r="A24" s="207" t="s">
        <v>80</v>
      </c>
      <c r="B24" s="301">
        <v>440</v>
      </c>
      <c r="C24" s="301">
        <v>79159</v>
      </c>
      <c r="D24" s="301">
        <v>1529749</v>
      </c>
      <c r="E24" s="301">
        <v>809812</v>
      </c>
      <c r="F24" s="301">
        <v>271363</v>
      </c>
      <c r="G24" s="214"/>
    </row>
    <row r="25" spans="1:8" ht="12" customHeight="1">
      <c r="A25" s="207" t="s">
        <v>218</v>
      </c>
      <c r="B25" s="301">
        <v>442</v>
      </c>
      <c r="C25" s="301">
        <v>79180</v>
      </c>
      <c r="D25" s="301">
        <v>1482067</v>
      </c>
      <c r="E25" s="301">
        <v>780557</v>
      </c>
      <c r="F25" s="301">
        <v>234025</v>
      </c>
      <c r="G25" s="214"/>
    </row>
    <row r="26" spans="1:8" ht="12" customHeight="1">
      <c r="A26" s="207" t="s">
        <v>219</v>
      </c>
      <c r="B26" s="301">
        <v>440</v>
      </c>
      <c r="C26" s="301">
        <v>79177</v>
      </c>
      <c r="D26" s="301">
        <v>1715936</v>
      </c>
      <c r="E26" s="301">
        <v>940324</v>
      </c>
      <c r="F26" s="301">
        <v>303564</v>
      </c>
      <c r="G26" s="214"/>
    </row>
    <row r="27" spans="1:8" ht="12" customHeight="1">
      <c r="A27" s="207" t="s">
        <v>220</v>
      </c>
      <c r="B27" s="301">
        <v>441</v>
      </c>
      <c r="C27" s="301">
        <v>79172</v>
      </c>
      <c r="D27" s="301">
        <v>4727752</v>
      </c>
      <c r="E27" s="301">
        <v>2530693</v>
      </c>
      <c r="F27" s="301">
        <v>808952</v>
      </c>
      <c r="G27" s="214"/>
      <c r="H27" s="302"/>
    </row>
    <row r="28" spans="1:8" ht="12" customHeight="1">
      <c r="A28" s="207" t="s">
        <v>221</v>
      </c>
      <c r="B28" s="301">
        <v>441</v>
      </c>
      <c r="C28" s="301">
        <v>79371</v>
      </c>
      <c r="D28" s="301">
        <v>1602842</v>
      </c>
      <c r="E28" s="301">
        <v>851628</v>
      </c>
      <c r="F28" s="301">
        <v>266637</v>
      </c>
      <c r="G28" s="214"/>
    </row>
    <row r="29" spans="1:8" ht="12" customHeight="1">
      <c r="A29" s="207" t="s">
        <v>222</v>
      </c>
      <c r="B29" s="301">
        <v>438</v>
      </c>
      <c r="C29" s="301">
        <v>79134</v>
      </c>
      <c r="D29" s="301">
        <v>1649971</v>
      </c>
      <c r="E29" s="301">
        <v>892741</v>
      </c>
      <c r="F29" s="301">
        <v>291292</v>
      </c>
      <c r="G29" s="214"/>
    </row>
    <row r="30" spans="1:8" ht="12" customHeight="1">
      <c r="A30" s="207" t="s">
        <v>223</v>
      </c>
      <c r="B30" s="301">
        <v>436</v>
      </c>
      <c r="C30" s="301">
        <v>78577</v>
      </c>
      <c r="D30" s="301">
        <v>1679048</v>
      </c>
      <c r="E30" s="301">
        <v>867956</v>
      </c>
      <c r="F30" s="301">
        <v>277315</v>
      </c>
      <c r="G30" s="214"/>
    </row>
    <row r="31" spans="1:8" ht="12" customHeight="1">
      <c r="A31" s="207" t="s">
        <v>224</v>
      </c>
      <c r="B31" s="301">
        <v>438</v>
      </c>
      <c r="C31" s="301">
        <v>79027</v>
      </c>
      <c r="D31" s="301">
        <v>4931861</v>
      </c>
      <c r="E31" s="301">
        <v>2612324</v>
      </c>
      <c r="F31" s="301">
        <v>835244</v>
      </c>
      <c r="G31" s="214"/>
      <c r="H31" s="302"/>
    </row>
    <row r="32" spans="1:8" ht="12" customHeight="1">
      <c r="A32" s="207" t="s">
        <v>94</v>
      </c>
      <c r="B32" s="301">
        <v>440</v>
      </c>
      <c r="C32" s="301">
        <v>79100</v>
      </c>
      <c r="D32" s="301">
        <v>9659614</v>
      </c>
      <c r="E32" s="301">
        <v>5143017</v>
      </c>
      <c r="F32" s="301">
        <v>1644196</v>
      </c>
      <c r="G32" s="214"/>
      <c r="H32" s="302"/>
    </row>
    <row r="33" spans="1:8" ht="12" customHeight="1">
      <c r="A33" s="207"/>
      <c r="B33" s="300"/>
      <c r="C33" s="301"/>
      <c r="D33" s="301"/>
      <c r="E33" s="301"/>
      <c r="F33" s="301"/>
      <c r="G33" s="214"/>
    </row>
    <row r="34" spans="1:8" ht="12" customHeight="1">
      <c r="A34" s="208" t="s">
        <v>309</v>
      </c>
      <c r="B34" s="300"/>
      <c r="C34" s="301"/>
      <c r="D34" s="301"/>
      <c r="E34" s="301"/>
      <c r="F34" s="301"/>
      <c r="G34" s="214"/>
    </row>
    <row r="35" spans="1:8" ht="12" customHeight="1">
      <c r="A35" s="207" t="s">
        <v>214</v>
      </c>
      <c r="B35" s="300">
        <v>434</v>
      </c>
      <c r="C35" s="300">
        <v>78571</v>
      </c>
      <c r="D35" s="300">
        <v>1610509</v>
      </c>
      <c r="E35" s="300">
        <v>873317</v>
      </c>
      <c r="F35" s="300">
        <v>297402</v>
      </c>
      <c r="G35" s="246"/>
    </row>
    <row r="36" spans="1:8" ht="12" customHeight="1">
      <c r="A36" s="207" t="s">
        <v>215</v>
      </c>
      <c r="B36" s="247">
        <v>433</v>
      </c>
      <c r="C36" s="247">
        <v>78453</v>
      </c>
      <c r="D36" s="247">
        <v>1498854</v>
      </c>
      <c r="E36" s="247">
        <v>825199</v>
      </c>
      <c r="F36" s="247">
        <v>307783</v>
      </c>
      <c r="G36" s="206"/>
      <c r="H36" s="115"/>
    </row>
    <row r="37" spans="1:8" ht="12" customHeight="1">
      <c r="A37" s="207" t="s">
        <v>76</v>
      </c>
      <c r="B37" s="247">
        <v>434</v>
      </c>
      <c r="C37" s="247">
        <v>78502</v>
      </c>
      <c r="D37" s="247">
        <v>1695494</v>
      </c>
      <c r="E37" s="247">
        <v>943018</v>
      </c>
      <c r="F37" s="247">
        <v>346868</v>
      </c>
      <c r="G37" s="206"/>
      <c r="H37" s="115"/>
    </row>
    <row r="38" spans="1:8" ht="12" customHeight="1">
      <c r="A38" s="207" t="s">
        <v>216</v>
      </c>
      <c r="B38" s="247">
        <v>434</v>
      </c>
      <c r="C38" s="247">
        <v>78509</v>
      </c>
      <c r="D38" s="247">
        <v>4804857</v>
      </c>
      <c r="E38" s="247">
        <v>2641534</v>
      </c>
      <c r="F38" s="247">
        <v>952053</v>
      </c>
      <c r="G38" s="206"/>
      <c r="H38" s="115"/>
    </row>
    <row r="39" spans="1:8" ht="12" customHeight="1">
      <c r="A39" s="207" t="s">
        <v>77</v>
      </c>
      <c r="B39" s="247">
        <v>437</v>
      </c>
      <c r="C39" s="247">
        <v>78652</v>
      </c>
      <c r="D39" s="247">
        <v>1607817</v>
      </c>
      <c r="E39" s="247">
        <v>871196</v>
      </c>
      <c r="F39" s="247">
        <v>319229</v>
      </c>
      <c r="G39" s="206"/>
      <c r="H39" s="115"/>
    </row>
    <row r="40" spans="1:8" ht="12" customHeight="1">
      <c r="A40" s="207" t="s">
        <v>78</v>
      </c>
      <c r="B40" s="247">
        <v>435</v>
      </c>
      <c r="C40" s="247">
        <v>78670</v>
      </c>
      <c r="D40" s="247">
        <v>1540518</v>
      </c>
      <c r="E40" s="247">
        <v>847856</v>
      </c>
      <c r="F40" s="247">
        <v>304904</v>
      </c>
      <c r="G40" s="206"/>
      <c r="H40" s="115"/>
    </row>
    <row r="41" spans="1:8" ht="12" customHeight="1">
      <c r="A41" s="207" t="s">
        <v>79</v>
      </c>
      <c r="B41" s="247">
        <v>435</v>
      </c>
      <c r="C41" s="247">
        <v>78875</v>
      </c>
      <c r="D41" s="247">
        <v>1657798</v>
      </c>
      <c r="E41" s="247">
        <v>918277</v>
      </c>
      <c r="F41" s="247">
        <v>308436</v>
      </c>
      <c r="G41" s="206"/>
      <c r="H41" s="115"/>
    </row>
    <row r="42" spans="1:8" ht="12" customHeight="1">
      <c r="A42" s="207" t="s">
        <v>217</v>
      </c>
      <c r="B42" s="247">
        <v>436</v>
      </c>
      <c r="C42" s="247">
        <v>78732</v>
      </c>
      <c r="D42" s="247">
        <v>4806134</v>
      </c>
      <c r="E42" s="247">
        <v>2637329</v>
      </c>
      <c r="F42" s="247">
        <v>932569</v>
      </c>
      <c r="G42" s="206"/>
      <c r="H42" s="115"/>
    </row>
    <row r="43" spans="1:8" ht="12" customHeight="1">
      <c r="A43" s="207" t="s">
        <v>93</v>
      </c>
      <c r="B43" s="247">
        <v>435</v>
      </c>
      <c r="C43" s="247">
        <v>78621</v>
      </c>
      <c r="D43" s="247">
        <v>9610991</v>
      </c>
      <c r="E43" s="247">
        <v>5278863</v>
      </c>
      <c r="F43" s="247">
        <v>1884622</v>
      </c>
      <c r="G43" s="206"/>
      <c r="H43" s="115"/>
    </row>
    <row r="44" spans="1:8" ht="12" customHeight="1">
      <c r="A44" s="207" t="s">
        <v>80</v>
      </c>
      <c r="B44" s="247">
        <v>439</v>
      </c>
      <c r="C44" s="247">
        <v>78886</v>
      </c>
      <c r="D44" s="247">
        <v>1600442</v>
      </c>
      <c r="E44" s="247">
        <v>860125</v>
      </c>
      <c r="F44" s="247">
        <v>305384</v>
      </c>
      <c r="G44" s="206"/>
      <c r="H44" s="115"/>
    </row>
    <row r="45" spans="1:8" ht="12" customHeight="1">
      <c r="A45" s="207" t="s">
        <v>218</v>
      </c>
      <c r="B45" s="247">
        <v>437</v>
      </c>
      <c r="C45" s="247">
        <v>79031</v>
      </c>
      <c r="D45" s="247">
        <v>1550238</v>
      </c>
      <c r="E45" s="247">
        <v>877577</v>
      </c>
      <c r="F45" s="247">
        <v>279109</v>
      </c>
      <c r="G45" s="206"/>
      <c r="H45" s="115"/>
    </row>
    <row r="46" spans="1:8" ht="12" customHeight="1">
      <c r="A46" s="207" t="s">
        <v>219</v>
      </c>
      <c r="B46" s="247">
        <v>434</v>
      </c>
      <c r="C46" s="247">
        <v>79827</v>
      </c>
      <c r="D46" s="247">
        <v>1726050</v>
      </c>
      <c r="E46" s="247">
        <v>961163</v>
      </c>
      <c r="F46" s="247">
        <v>334057</v>
      </c>
      <c r="G46" s="206"/>
      <c r="H46" s="115"/>
    </row>
    <row r="47" spans="1:8" ht="12" customHeight="1">
      <c r="A47" s="207" t="s">
        <v>220</v>
      </c>
      <c r="B47" s="247">
        <v>437</v>
      </c>
      <c r="C47" s="247">
        <v>79248</v>
      </c>
      <c r="D47" s="247">
        <v>4876730</v>
      </c>
      <c r="E47" s="247">
        <v>2698864</v>
      </c>
      <c r="F47" s="247">
        <v>918549</v>
      </c>
      <c r="G47" s="206"/>
      <c r="H47" s="115"/>
    </row>
    <row r="48" spans="1:8" ht="12" customHeight="1">
      <c r="A48" s="207" t="s">
        <v>221</v>
      </c>
      <c r="B48" s="247">
        <v>434</v>
      </c>
      <c r="C48" s="247">
        <v>79650</v>
      </c>
      <c r="D48" s="247">
        <v>1579869</v>
      </c>
      <c r="E48" s="247">
        <v>867529</v>
      </c>
      <c r="F48" s="247">
        <v>296930</v>
      </c>
      <c r="G48" s="206"/>
      <c r="H48" s="115"/>
    </row>
    <row r="49" spans="1:9" ht="12" customHeight="1">
      <c r="A49" s="207" t="s">
        <v>222</v>
      </c>
      <c r="B49" s="247">
        <v>0</v>
      </c>
      <c r="C49" s="247">
        <v>0</v>
      </c>
      <c r="D49" s="247">
        <v>0</v>
      </c>
      <c r="E49" s="247">
        <v>0</v>
      </c>
      <c r="F49" s="247">
        <v>0</v>
      </c>
      <c r="G49" s="206"/>
      <c r="H49" s="115"/>
    </row>
    <row r="50" spans="1:9" ht="12" customHeight="1">
      <c r="A50" s="207" t="s">
        <v>223</v>
      </c>
      <c r="B50" s="247">
        <v>0</v>
      </c>
      <c r="C50" s="247">
        <v>0</v>
      </c>
      <c r="D50" s="247">
        <v>0</v>
      </c>
      <c r="E50" s="247">
        <v>0</v>
      </c>
      <c r="F50" s="247">
        <v>0</v>
      </c>
      <c r="G50" s="206"/>
      <c r="H50" s="115"/>
    </row>
    <row r="51" spans="1:9" ht="12" customHeight="1">
      <c r="A51" s="207" t="s">
        <v>224</v>
      </c>
      <c r="B51" s="247">
        <v>0</v>
      </c>
      <c r="C51" s="247">
        <v>0</v>
      </c>
      <c r="D51" s="247">
        <v>0</v>
      </c>
      <c r="E51" s="247">
        <v>0</v>
      </c>
      <c r="F51" s="247">
        <v>0</v>
      </c>
      <c r="G51" s="206"/>
      <c r="H51" s="115"/>
    </row>
    <row r="52" spans="1:9" ht="12" customHeight="1">
      <c r="A52" s="207" t="s">
        <v>94</v>
      </c>
      <c r="B52" s="247">
        <v>0</v>
      </c>
      <c r="C52" s="247">
        <v>0</v>
      </c>
      <c r="D52" s="247">
        <v>0</v>
      </c>
      <c r="E52" s="247">
        <v>0</v>
      </c>
      <c r="F52" s="247">
        <v>0</v>
      </c>
      <c r="G52" s="206"/>
      <c r="H52" s="115"/>
    </row>
    <row r="53" spans="1:9" ht="12" customHeight="1">
      <c r="A53" s="280" t="s">
        <v>271</v>
      </c>
      <c r="B53" s="280"/>
      <c r="C53" s="280"/>
      <c r="D53" s="280"/>
      <c r="E53" s="280"/>
      <c r="F53" s="280"/>
      <c r="G53" s="280"/>
      <c r="H53" s="130"/>
      <c r="I53" s="113"/>
    </row>
    <row r="54" spans="1:9" ht="12" customHeight="1">
      <c r="A54" s="281" t="s">
        <v>270</v>
      </c>
      <c r="B54" s="280"/>
      <c r="C54" s="280"/>
      <c r="D54" s="280"/>
      <c r="E54" s="280"/>
      <c r="F54" s="280"/>
      <c r="G54" s="280"/>
      <c r="H54" s="280"/>
      <c r="I54" s="280"/>
    </row>
    <row r="55" spans="1:9" ht="12" customHeight="1">
      <c r="A55" s="116"/>
      <c r="B55" s="130"/>
      <c r="C55" s="130"/>
      <c r="D55" s="130"/>
      <c r="E55" s="130"/>
      <c r="F55" s="130"/>
      <c r="G55" s="115"/>
      <c r="H55" s="115"/>
    </row>
    <row r="56" spans="1:9" ht="12" customHeight="1">
      <c r="A56" s="116"/>
      <c r="B56" s="130"/>
      <c r="C56" s="130"/>
      <c r="D56" s="130"/>
      <c r="E56" s="130"/>
      <c r="F56" s="130"/>
      <c r="G56" s="115"/>
      <c r="H56" s="115"/>
    </row>
    <row r="57" spans="1:9" ht="12" customHeight="1">
      <c r="A57" s="116"/>
      <c r="B57" s="130"/>
      <c r="C57" s="130"/>
      <c r="D57" s="130"/>
      <c r="E57" s="130"/>
      <c r="F57" s="130"/>
      <c r="G57" s="115"/>
      <c r="H57" s="115"/>
    </row>
    <row r="58" spans="1:9" ht="12" customHeight="1">
      <c r="A58" s="116"/>
      <c r="B58" s="130"/>
      <c r="C58" s="130"/>
      <c r="D58" s="130"/>
      <c r="E58" s="130"/>
      <c r="F58" s="130"/>
      <c r="G58" s="115"/>
      <c r="H58" s="115"/>
    </row>
    <row r="59" spans="1:9" ht="12" customHeight="1">
      <c r="A59" s="116"/>
      <c r="B59" s="130"/>
      <c r="C59" s="130"/>
      <c r="D59" s="130"/>
      <c r="E59" s="130"/>
      <c r="F59" s="130"/>
      <c r="G59" s="115"/>
      <c r="H59" s="115"/>
    </row>
    <row r="60" spans="1:9" ht="12" customHeight="1">
      <c r="A60" s="116"/>
      <c r="B60" s="130"/>
      <c r="C60" s="130"/>
      <c r="D60" s="130"/>
      <c r="E60" s="130"/>
      <c r="F60" s="130"/>
      <c r="G60" s="115"/>
      <c r="H60" s="115"/>
    </row>
    <row r="61" spans="1:9" ht="12" customHeight="1">
      <c r="A61" s="116"/>
      <c r="B61" s="130"/>
      <c r="C61" s="130"/>
      <c r="D61" s="130"/>
      <c r="E61" s="130"/>
      <c r="F61" s="130"/>
      <c r="G61" s="115"/>
      <c r="H61" s="115"/>
    </row>
    <row r="62" spans="1:9" ht="12" customHeight="1">
      <c r="A62" s="116"/>
      <c r="B62" s="130"/>
      <c r="C62" s="130"/>
      <c r="D62" s="130"/>
      <c r="E62" s="130"/>
      <c r="F62" s="130"/>
      <c r="G62" s="115"/>
      <c r="H62" s="115"/>
    </row>
    <row r="63" spans="1:9" ht="12" customHeight="1"/>
    <row r="64" spans="1:9" ht="12" customHeight="1">
      <c r="A64" s="84" t="s">
        <v>168</v>
      </c>
      <c r="B64" s="113"/>
      <c r="C64" s="113"/>
      <c r="D64" s="113"/>
      <c r="E64" s="113"/>
      <c r="F64" s="113"/>
    </row>
    <row r="65" spans="1:8" ht="12" customHeight="1">
      <c r="A65" s="84" t="s">
        <v>216</v>
      </c>
      <c r="B65" s="128">
        <f>(B35+B36+B37)/3-B38</f>
        <v>0</v>
      </c>
      <c r="C65" s="128">
        <f>(C35+C36+C37)/3-C38</f>
        <v>0</v>
      </c>
      <c r="D65" s="128">
        <f>(D35+D36+D37)-D38</f>
        <v>0</v>
      </c>
      <c r="E65" s="128">
        <f>(E35+E36+E37)-E38</f>
        <v>0</v>
      </c>
      <c r="F65" s="128">
        <f>(F35+F36+F37)-F38</f>
        <v>0</v>
      </c>
    </row>
    <row r="66" spans="1:8" ht="12" customHeight="1">
      <c r="A66" s="84" t="s">
        <v>217</v>
      </c>
      <c r="B66" s="128">
        <f>(B39+B40+B41)/3-B42</f>
        <v>0</v>
      </c>
      <c r="C66" s="128">
        <f>(C39+C40+C41)/3-C42</f>
        <v>0</v>
      </c>
      <c r="D66" s="128">
        <f>(D39+D40+D41)-D42</f>
        <v>-1</v>
      </c>
      <c r="E66" s="128">
        <f>(E39+E40+E41)-E42</f>
        <v>0</v>
      </c>
      <c r="F66" s="128">
        <f>(F39+F40+F41)-F42</f>
        <v>0</v>
      </c>
    </row>
    <row r="67" spans="1:8" ht="12" customHeight="1">
      <c r="A67" s="84" t="s">
        <v>220</v>
      </c>
      <c r="B67" s="128">
        <f>(B44+B45+B46)/3-B47</f>
        <v>0</v>
      </c>
      <c r="C67" s="128">
        <f>(C44+C45+C46)/3-C47</f>
        <v>0</v>
      </c>
      <c r="D67" s="128">
        <f>(D44+D45+D46)-D47</f>
        <v>0</v>
      </c>
      <c r="E67" s="128">
        <f>(E44+E45+E46)-E47</f>
        <v>1</v>
      </c>
      <c r="F67" s="128">
        <f>(F44+F45+F46)-F47</f>
        <v>1</v>
      </c>
    </row>
    <row r="68" spans="1:8" ht="12" customHeight="1">
      <c r="A68" s="84" t="s">
        <v>224</v>
      </c>
      <c r="B68" s="128">
        <f>(B48+B49+B50)/3-B51</f>
        <v>145</v>
      </c>
      <c r="C68" s="240">
        <f>(C48+C49+C50)/3-C51</f>
        <v>26550</v>
      </c>
      <c r="D68" s="240">
        <f>(D48+D49+D50)-D51</f>
        <v>1579869</v>
      </c>
      <c r="E68" s="240">
        <f>(E48+E49+E50)-E51</f>
        <v>867529</v>
      </c>
      <c r="F68" s="240">
        <f>(F48+F49+F50)-F51</f>
        <v>296930</v>
      </c>
      <c r="G68" s="113"/>
      <c r="H68" s="113"/>
    </row>
    <row r="69" spans="1:8" ht="12" customHeight="1">
      <c r="A69" s="84" t="s">
        <v>93</v>
      </c>
      <c r="B69" s="128">
        <f>SUM(B15+B16+B17+B19+B20+B21)/6-B23</f>
        <v>-1</v>
      </c>
      <c r="C69" s="240">
        <f>SUM(C15+C16+C17+C19+C20+C21)/6-C23</f>
        <v>0</v>
      </c>
      <c r="D69" s="240">
        <f>D38+D42-D43</f>
        <v>0</v>
      </c>
      <c r="E69" s="240">
        <f>E38+E42-E43</f>
        <v>0</v>
      </c>
      <c r="F69" s="240">
        <f>F38+F42-F43</f>
        <v>0</v>
      </c>
      <c r="G69" s="128"/>
      <c r="H69" s="128"/>
    </row>
    <row r="70" spans="1:8" ht="12" customHeight="1">
      <c r="A70" s="84" t="s">
        <v>94</v>
      </c>
      <c r="B70" s="128">
        <f>SUM(B44+B45+B46+B48+B49+B50)/6-B52</f>
        <v>291</v>
      </c>
      <c r="C70" s="240">
        <f>SUM(C44+C45+C46+C48+C49+C50)/6-C52</f>
        <v>52899</v>
      </c>
      <c r="D70" s="240">
        <f>D47+D51-D52</f>
        <v>4876730</v>
      </c>
      <c r="E70" s="240">
        <f>E47+E51-E52</f>
        <v>2698864</v>
      </c>
      <c r="F70" s="240">
        <f>F47+F51-F52</f>
        <v>918549</v>
      </c>
      <c r="G70" s="128"/>
      <c r="H70" s="128"/>
    </row>
    <row r="71" spans="1:8" ht="12" customHeight="1">
      <c r="G71" s="128"/>
      <c r="H71" s="128"/>
    </row>
    <row r="72" spans="1:8" ht="12" customHeight="1">
      <c r="G72" s="128"/>
      <c r="H72" s="128"/>
    </row>
    <row r="73" spans="1:8" ht="12" customHeight="1">
      <c r="G73" s="128"/>
      <c r="H73" s="128"/>
    </row>
    <row r="74" spans="1:8" ht="12" customHeight="1">
      <c r="G74" s="128"/>
      <c r="H74" s="128"/>
    </row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67" t="s">
        <v>300</v>
      </c>
      <c r="B1" s="467"/>
      <c r="C1" s="467"/>
      <c r="D1" s="467"/>
      <c r="E1" s="467"/>
      <c r="F1" s="467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23" t="s">
        <v>110</v>
      </c>
      <c r="B3" s="470" t="s">
        <v>111</v>
      </c>
      <c r="C3" s="468" t="s">
        <v>60</v>
      </c>
      <c r="D3" s="469"/>
      <c r="E3" s="469"/>
    </row>
    <row r="4" spans="1:6" s="18" customFormat="1" ht="12" customHeight="1">
      <c r="A4" s="424"/>
      <c r="B4" s="471"/>
      <c r="C4" s="468" t="s">
        <v>61</v>
      </c>
      <c r="D4" s="469"/>
      <c r="E4" s="469"/>
    </row>
    <row r="5" spans="1:6" s="18" customFormat="1" ht="12" customHeight="1">
      <c r="A5" s="425"/>
      <c r="B5" s="472"/>
      <c r="C5" s="23" t="s">
        <v>20</v>
      </c>
      <c r="D5" s="23" t="s">
        <v>62</v>
      </c>
      <c r="E5" s="279" t="s">
        <v>51</v>
      </c>
    </row>
    <row r="6" spans="1:6" ht="12" customHeight="1">
      <c r="A6" s="296"/>
      <c r="B6" s="27"/>
      <c r="C6" s="33"/>
      <c r="D6" s="24"/>
      <c r="E6" s="24"/>
    </row>
    <row r="7" spans="1:6" ht="12" customHeight="1">
      <c r="A7" s="270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72"/>
      <c r="B8" s="66" t="s">
        <v>64</v>
      </c>
      <c r="C8" s="259">
        <v>26.22</v>
      </c>
      <c r="D8" s="258">
        <v>37.840000000000003</v>
      </c>
      <c r="E8" s="258">
        <v>18.989999999999998</v>
      </c>
    </row>
    <row r="9" spans="1:6" ht="13.05" customHeight="1">
      <c r="A9" s="294"/>
      <c r="B9" s="66" t="s">
        <v>65</v>
      </c>
      <c r="C9" s="258">
        <v>28.54</v>
      </c>
      <c r="D9" s="258">
        <v>26.83</v>
      </c>
      <c r="E9" s="258">
        <v>29.6</v>
      </c>
    </row>
    <row r="10" spans="1:6" ht="13.05" customHeight="1">
      <c r="A10" s="270"/>
      <c r="B10" s="66" t="s">
        <v>66</v>
      </c>
      <c r="C10" s="258">
        <v>11.4</v>
      </c>
      <c r="D10" s="258">
        <v>8.49</v>
      </c>
      <c r="E10" s="258">
        <v>13.21</v>
      </c>
    </row>
    <row r="11" spans="1:6" ht="13.05" customHeight="1">
      <c r="A11" s="193"/>
      <c r="B11" s="66" t="s">
        <v>67</v>
      </c>
      <c r="C11" s="258">
        <v>33.840000000000003</v>
      </c>
      <c r="D11" s="258">
        <v>26.84</v>
      </c>
      <c r="E11" s="258">
        <v>38.21</v>
      </c>
    </row>
    <row r="12" spans="1:6" ht="18.75" customHeight="1">
      <c r="A12" s="193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93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93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93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72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93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72" t="s">
        <v>292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93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93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93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72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55" t="s">
        <v>331</v>
      </c>
      <c r="B25" s="455"/>
      <c r="C25" s="455"/>
      <c r="D25" s="455"/>
      <c r="E25" s="455"/>
      <c r="F25" s="455"/>
    </row>
    <row r="26" spans="1:12" ht="11.25" customHeight="1">
      <c r="A26" s="276"/>
      <c r="B26" s="276"/>
      <c r="C26" s="276"/>
      <c r="D26" s="276"/>
      <c r="E26" s="276"/>
      <c r="F26" s="276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41"/>
      <c r="L28" s="241"/>
    </row>
    <row r="29" spans="1:12" ht="12" customHeight="1">
      <c r="A29" s="59"/>
      <c r="B29" s="31"/>
      <c r="C29" s="62"/>
      <c r="D29" s="62"/>
      <c r="E29" s="62"/>
      <c r="G29" s="277"/>
      <c r="H29" s="15" t="s">
        <v>53</v>
      </c>
      <c r="I29" s="260">
        <v>98.3</v>
      </c>
      <c r="J29" s="260">
        <v>96.6</v>
      </c>
    </row>
    <row r="30" spans="1:12" ht="12" customHeight="1">
      <c r="A30" s="59"/>
      <c r="B30" s="30"/>
      <c r="C30" s="62"/>
      <c r="D30" s="62"/>
      <c r="E30" s="62"/>
      <c r="G30" s="297"/>
      <c r="H30" s="15" t="s">
        <v>54</v>
      </c>
      <c r="I30" s="260">
        <v>111</v>
      </c>
      <c r="J30" s="260">
        <v>91.2</v>
      </c>
    </row>
    <row r="31" spans="1:12" ht="12" customHeight="1">
      <c r="A31" s="59"/>
      <c r="B31" s="30"/>
      <c r="C31" s="62"/>
      <c r="D31" s="62"/>
      <c r="E31" s="62"/>
      <c r="G31" s="297"/>
      <c r="H31" s="15" t="s">
        <v>55</v>
      </c>
      <c r="I31" s="260">
        <v>119.8</v>
      </c>
      <c r="J31" s="260">
        <v>130.4</v>
      </c>
    </row>
    <row r="32" spans="1:12" ht="12" customHeight="1">
      <c r="A32" s="59"/>
      <c r="B32" s="30"/>
      <c r="C32" s="62"/>
      <c r="D32" s="62"/>
      <c r="E32" s="62"/>
      <c r="G32" s="297"/>
      <c r="H32" s="15" t="s">
        <v>56</v>
      </c>
      <c r="I32" s="260">
        <v>106.7</v>
      </c>
      <c r="J32" s="260">
        <v>106.9</v>
      </c>
    </row>
    <row r="33" spans="1:10" ht="12" customHeight="1">
      <c r="A33" s="19"/>
      <c r="B33" s="28"/>
      <c r="C33" s="62"/>
      <c r="D33" s="62"/>
      <c r="E33" s="62"/>
      <c r="G33" s="297"/>
      <c r="H33" s="15" t="s">
        <v>55</v>
      </c>
      <c r="I33" s="260">
        <v>103.9</v>
      </c>
      <c r="J33" s="260">
        <v>105</v>
      </c>
    </row>
    <row r="34" spans="1:10" ht="12" customHeight="1">
      <c r="A34" s="19"/>
      <c r="B34" s="28"/>
      <c r="C34" s="62"/>
      <c r="D34" s="62"/>
      <c r="E34" s="62"/>
      <c r="G34" s="278">
        <v>2013</v>
      </c>
      <c r="H34" s="15" t="s">
        <v>53</v>
      </c>
      <c r="I34" s="260">
        <v>105.2</v>
      </c>
      <c r="J34" s="260">
        <v>108.1</v>
      </c>
    </row>
    <row r="35" spans="1:10" ht="12" customHeight="1">
      <c r="A35" s="19"/>
      <c r="B35" s="29"/>
      <c r="C35" s="62"/>
      <c r="D35" s="62"/>
      <c r="E35" s="62"/>
      <c r="G35" s="278"/>
      <c r="H35" s="15" t="s">
        <v>53</v>
      </c>
      <c r="I35" s="260">
        <v>110.4</v>
      </c>
      <c r="J35" s="260">
        <v>115.5</v>
      </c>
    </row>
    <row r="36" spans="1:10" ht="12" customHeight="1">
      <c r="A36" s="19"/>
      <c r="B36" s="29"/>
      <c r="C36" s="62"/>
      <c r="D36" s="62"/>
      <c r="E36" s="62"/>
      <c r="G36" s="297"/>
      <c r="H36" s="15" t="s">
        <v>56</v>
      </c>
      <c r="I36" s="260">
        <v>101</v>
      </c>
      <c r="J36" s="260">
        <v>104.6</v>
      </c>
    </row>
    <row r="37" spans="1:10" ht="12" customHeight="1">
      <c r="A37" s="19"/>
      <c r="B37" s="26"/>
      <c r="C37" s="19"/>
      <c r="D37" s="19"/>
      <c r="E37" s="19"/>
      <c r="G37" s="297"/>
      <c r="H37" s="15" t="s">
        <v>57</v>
      </c>
      <c r="I37" s="260">
        <v>106.6</v>
      </c>
      <c r="J37" s="260">
        <v>113</v>
      </c>
    </row>
    <row r="38" spans="1:10" ht="12" customHeight="1">
      <c r="A38" s="19"/>
      <c r="B38" s="26"/>
      <c r="C38" s="19"/>
      <c r="D38" s="19"/>
      <c r="E38" s="19"/>
      <c r="G38" s="297"/>
      <c r="H38" s="15" t="s">
        <v>58</v>
      </c>
      <c r="I38" s="260">
        <v>143.6</v>
      </c>
      <c r="J38" s="260">
        <v>167.6</v>
      </c>
    </row>
    <row r="39" spans="1:10" ht="12" customHeight="1">
      <c r="A39" s="19"/>
      <c r="B39" s="26"/>
      <c r="C39" s="19"/>
      <c r="D39" s="19"/>
      <c r="E39" s="19"/>
      <c r="G39" s="297"/>
      <c r="H39" s="15" t="s">
        <v>59</v>
      </c>
      <c r="I39" s="260">
        <v>137.9</v>
      </c>
      <c r="J39" s="260">
        <v>156.9</v>
      </c>
    </row>
    <row r="40" spans="1:10" ht="12" customHeight="1">
      <c r="A40" s="19"/>
      <c r="B40" s="26"/>
      <c r="C40" s="19"/>
      <c r="D40" s="19"/>
      <c r="E40" s="19"/>
      <c r="G40" s="278"/>
      <c r="H40" s="15" t="s">
        <v>52</v>
      </c>
      <c r="I40" s="260">
        <v>100.1</v>
      </c>
      <c r="J40" s="260">
        <v>101.5</v>
      </c>
    </row>
    <row r="41" spans="1:10" ht="12" customHeight="1">
      <c r="A41" s="19"/>
      <c r="B41" s="26"/>
      <c r="C41" s="19"/>
      <c r="D41" s="19"/>
      <c r="E41" s="19"/>
      <c r="G41" s="238">
        <v>2014</v>
      </c>
      <c r="H41" s="15" t="s">
        <v>53</v>
      </c>
      <c r="I41" s="260">
        <v>97</v>
      </c>
      <c r="J41" s="260">
        <v>99.3</v>
      </c>
    </row>
    <row r="42" spans="1:10">
      <c r="A42" s="19"/>
      <c r="B42" s="19"/>
      <c r="C42" s="19"/>
      <c r="D42" s="19"/>
      <c r="E42" s="19"/>
      <c r="G42" s="239"/>
      <c r="H42" s="15" t="s">
        <v>54</v>
      </c>
      <c r="I42" s="260">
        <v>99.9</v>
      </c>
      <c r="J42" s="260">
        <v>100.4</v>
      </c>
    </row>
    <row r="43" spans="1:10">
      <c r="A43" s="19"/>
      <c r="B43" s="19"/>
      <c r="C43" s="19"/>
      <c r="D43" s="19"/>
      <c r="E43" s="19"/>
      <c r="G43" s="239"/>
      <c r="H43" s="15" t="s">
        <v>55</v>
      </c>
      <c r="I43" s="298">
        <v>113.9</v>
      </c>
      <c r="J43" s="298">
        <v>120</v>
      </c>
    </row>
    <row r="44" spans="1:10">
      <c r="A44" s="19"/>
      <c r="B44" s="19"/>
      <c r="C44" s="19"/>
      <c r="D44" s="19"/>
      <c r="E44" s="19"/>
      <c r="G44" s="239"/>
      <c r="H44" s="15" t="s">
        <v>56</v>
      </c>
      <c r="I44" s="298">
        <v>109.1</v>
      </c>
      <c r="J44" s="298">
        <v>110.9</v>
      </c>
    </row>
    <row r="45" spans="1:10">
      <c r="A45" s="19"/>
      <c r="B45" s="19"/>
      <c r="C45" s="19"/>
      <c r="D45" s="19"/>
      <c r="E45" s="19"/>
      <c r="G45" s="239"/>
      <c r="H45" s="15" t="s">
        <v>55</v>
      </c>
      <c r="I45" s="298">
        <v>117.6</v>
      </c>
      <c r="J45" s="298">
        <v>120.5</v>
      </c>
    </row>
    <row r="46" spans="1:10">
      <c r="A46" s="19"/>
      <c r="B46" s="19"/>
      <c r="C46" s="19"/>
      <c r="D46" s="19"/>
      <c r="E46" s="19"/>
      <c r="G46" s="239"/>
      <c r="H46" s="15" t="s">
        <v>53</v>
      </c>
      <c r="I46" s="298">
        <v>119.8</v>
      </c>
      <c r="J46" s="298">
        <v>127.3</v>
      </c>
    </row>
    <row r="47" spans="1:10">
      <c r="A47" s="19"/>
      <c r="B47" s="19"/>
      <c r="C47" s="19"/>
      <c r="D47" s="19"/>
      <c r="E47" s="19"/>
      <c r="G47" s="239"/>
      <c r="H47" s="15" t="s">
        <v>53</v>
      </c>
      <c r="I47" s="298">
        <v>115.1</v>
      </c>
      <c r="J47" s="298">
        <v>121</v>
      </c>
    </row>
    <row r="48" spans="1:10">
      <c r="A48" s="19"/>
      <c r="B48" s="19"/>
      <c r="C48" s="19"/>
      <c r="D48" s="19"/>
      <c r="E48" s="19"/>
      <c r="G48" s="239"/>
      <c r="H48" s="15" t="s">
        <v>56</v>
      </c>
      <c r="I48" s="265">
        <v>97.2</v>
      </c>
      <c r="J48" s="298">
        <v>100.8</v>
      </c>
    </row>
    <row r="49" spans="1:10">
      <c r="A49" s="19"/>
      <c r="B49" s="19"/>
      <c r="C49" s="19"/>
      <c r="D49" s="19"/>
      <c r="E49" s="19"/>
      <c r="G49" s="239"/>
      <c r="H49" s="15" t="s">
        <v>57</v>
      </c>
      <c r="I49" s="265">
        <v>100.5</v>
      </c>
      <c r="J49" s="298">
        <v>104.3</v>
      </c>
    </row>
    <row r="50" spans="1:10">
      <c r="A50" s="19"/>
      <c r="B50" s="19"/>
      <c r="C50" s="19"/>
      <c r="D50" s="19"/>
      <c r="E50" s="19"/>
      <c r="G50" s="239"/>
      <c r="H50" s="15" t="s">
        <v>58</v>
      </c>
      <c r="I50" s="265">
        <v>103.7</v>
      </c>
      <c r="J50" s="298">
        <v>107.1</v>
      </c>
    </row>
    <row r="51" spans="1:10">
      <c r="A51" s="19"/>
      <c r="B51" s="19"/>
      <c r="C51" s="19"/>
      <c r="D51" s="19"/>
      <c r="E51" s="19"/>
      <c r="G51" s="239"/>
      <c r="H51" s="15" t="s">
        <v>59</v>
      </c>
      <c r="I51" s="265"/>
      <c r="J51" s="298"/>
    </row>
    <row r="52" spans="1:10">
      <c r="A52" s="19"/>
      <c r="B52" s="19"/>
      <c r="C52" s="19"/>
      <c r="D52" s="19"/>
      <c r="E52" s="19"/>
      <c r="G52" s="262"/>
      <c r="H52" s="15" t="s">
        <v>52</v>
      </c>
      <c r="I52" s="298"/>
      <c r="J52" s="298"/>
    </row>
    <row r="53" spans="1:10">
      <c r="A53" s="19"/>
      <c r="B53" s="19"/>
      <c r="C53" s="19"/>
      <c r="D53" s="19"/>
      <c r="E53" s="19"/>
      <c r="G53" s="238"/>
      <c r="H53" s="15"/>
      <c r="I53" s="299"/>
      <c r="J53" s="299"/>
    </row>
    <row r="54" spans="1:10">
      <c r="A54" s="19"/>
      <c r="B54" s="19"/>
      <c r="C54" s="19"/>
      <c r="D54" s="19"/>
      <c r="E54" s="19"/>
      <c r="H54" s="235" t="s">
        <v>277</v>
      </c>
      <c r="I54" s="236">
        <f>MAX(I29:J52)</f>
        <v>167.6</v>
      </c>
      <c r="J54" s="234"/>
    </row>
    <row r="55" spans="1:10">
      <c r="A55" s="19"/>
      <c r="B55" s="19"/>
      <c r="C55" s="19"/>
      <c r="D55" s="19"/>
      <c r="E55" s="19"/>
      <c r="H55" s="235" t="s">
        <v>278</v>
      </c>
      <c r="I55" s="236">
        <f>MIN(I29:J52)</f>
        <v>91.2</v>
      </c>
      <c r="J55" s="234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6"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1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5.2" customHeight="1">
      <c r="A1" s="473" t="s">
        <v>308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</row>
    <row r="2" spans="1:19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8"/>
    </row>
    <row r="4" spans="1:19" s="224" customFormat="1" ht="12" customHeight="1">
      <c r="A4" s="477" t="s">
        <v>19</v>
      </c>
      <c r="B4" s="480" t="s">
        <v>73</v>
      </c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178"/>
      <c r="P4" s="225"/>
      <c r="Q4" s="225"/>
      <c r="R4" s="225"/>
      <c r="S4" s="225"/>
    </row>
    <row r="5" spans="1:19" s="224" customFormat="1" ht="12" customHeight="1">
      <c r="A5" s="478"/>
      <c r="B5" s="226" t="s">
        <v>74</v>
      </c>
      <c r="C5" s="282" t="s">
        <v>75</v>
      </c>
      <c r="D5" s="282" t="s">
        <v>76</v>
      </c>
      <c r="E5" s="282" t="s">
        <v>77</v>
      </c>
      <c r="F5" s="282" t="s">
        <v>78</v>
      </c>
      <c r="G5" s="282" t="s">
        <v>79</v>
      </c>
      <c r="H5" s="282" t="s">
        <v>80</v>
      </c>
      <c r="I5" s="282" t="s">
        <v>81</v>
      </c>
      <c r="J5" s="282" t="s">
        <v>82</v>
      </c>
      <c r="K5" s="282" t="s">
        <v>83</v>
      </c>
      <c r="L5" s="282" t="s">
        <v>84</v>
      </c>
      <c r="M5" s="282" t="s">
        <v>85</v>
      </c>
      <c r="N5" s="227" t="s">
        <v>19</v>
      </c>
      <c r="O5" s="225"/>
      <c r="P5" s="225"/>
      <c r="Q5" s="225"/>
      <c r="R5" s="225"/>
      <c r="S5" s="225"/>
    </row>
    <row r="6" spans="1:19" ht="12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19" ht="12" customHeight="1">
      <c r="A7" s="49"/>
      <c r="B7" s="475" t="s">
        <v>20</v>
      </c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</row>
    <row r="8" spans="1:19" ht="12" customHeight="1">
      <c r="A8" s="178">
        <v>2010</v>
      </c>
      <c r="B8" s="265">
        <v>81</v>
      </c>
      <c r="C8" s="265">
        <v>88.1</v>
      </c>
      <c r="D8" s="265">
        <v>113.5</v>
      </c>
      <c r="E8" s="265">
        <v>96</v>
      </c>
      <c r="F8" s="265">
        <v>97.2</v>
      </c>
      <c r="G8" s="265">
        <v>116.9</v>
      </c>
      <c r="H8" s="265">
        <v>106.4</v>
      </c>
      <c r="I8" s="265">
        <v>92.7</v>
      </c>
      <c r="J8" s="265">
        <v>104.7</v>
      </c>
      <c r="K8" s="265">
        <v>98.5</v>
      </c>
      <c r="L8" s="265">
        <v>106.9</v>
      </c>
      <c r="M8" s="265">
        <v>98.1</v>
      </c>
      <c r="N8" s="265">
        <v>100</v>
      </c>
    </row>
    <row r="9" spans="1:19" ht="12" customHeight="1">
      <c r="A9" s="178">
        <v>2011</v>
      </c>
      <c r="B9" s="265">
        <v>96</v>
      </c>
      <c r="C9" s="265">
        <v>133.9</v>
      </c>
      <c r="D9" s="265">
        <v>114.3</v>
      </c>
      <c r="E9" s="265">
        <v>101.8</v>
      </c>
      <c r="F9" s="265">
        <v>107.2</v>
      </c>
      <c r="G9" s="265">
        <v>113.4</v>
      </c>
      <c r="H9" s="265">
        <v>110</v>
      </c>
      <c r="I9" s="265">
        <v>101.9</v>
      </c>
      <c r="J9" s="265">
        <v>110.8</v>
      </c>
      <c r="K9" s="265">
        <v>93</v>
      </c>
      <c r="L9" s="265">
        <v>100.2</v>
      </c>
      <c r="M9" s="265">
        <v>95.6</v>
      </c>
      <c r="N9" s="265">
        <v>106.508333333333</v>
      </c>
    </row>
    <row r="10" spans="1:19" ht="12" customHeight="1">
      <c r="A10" s="178">
        <v>2012</v>
      </c>
      <c r="B10" s="265">
        <v>100.6</v>
      </c>
      <c r="C10" s="265">
        <v>102.1</v>
      </c>
      <c r="D10" s="265">
        <v>130.9</v>
      </c>
      <c r="E10" s="265">
        <v>98.4</v>
      </c>
      <c r="F10" s="265">
        <v>108.9</v>
      </c>
      <c r="G10" s="265">
        <v>117.4</v>
      </c>
      <c r="H10" s="265">
        <v>107.2</v>
      </c>
      <c r="I10" s="265">
        <v>97.6</v>
      </c>
      <c r="J10" s="265">
        <v>112</v>
      </c>
      <c r="K10" s="265">
        <v>102.6</v>
      </c>
      <c r="L10" s="265">
        <v>102.4</v>
      </c>
      <c r="M10" s="265">
        <v>109.6</v>
      </c>
      <c r="N10" s="265">
        <v>107.47499999999999</v>
      </c>
    </row>
    <row r="11" spans="1:19" ht="12" customHeight="1">
      <c r="A11" s="178">
        <v>2013</v>
      </c>
      <c r="B11" s="260">
        <v>98.3</v>
      </c>
      <c r="C11" s="260">
        <v>111</v>
      </c>
      <c r="D11" s="260">
        <v>119.8</v>
      </c>
      <c r="E11" s="260">
        <v>106.7</v>
      </c>
      <c r="F11" s="260">
        <v>103.9</v>
      </c>
      <c r="G11" s="260">
        <v>105.2</v>
      </c>
      <c r="H11" s="260">
        <v>110.4</v>
      </c>
      <c r="I11" s="260">
        <v>101</v>
      </c>
      <c r="J11" s="260">
        <v>106.6</v>
      </c>
      <c r="K11" s="260">
        <v>143.6</v>
      </c>
      <c r="L11" s="260">
        <v>137.9</v>
      </c>
      <c r="M11" s="260">
        <v>100.1</v>
      </c>
      <c r="N11" s="260">
        <v>112.041666666667</v>
      </c>
    </row>
    <row r="12" spans="1:19" ht="12" customHeight="1">
      <c r="A12" s="178" t="s">
        <v>307</v>
      </c>
      <c r="B12" s="260">
        <v>97</v>
      </c>
      <c r="C12" s="260">
        <v>99.9</v>
      </c>
      <c r="D12" s="260">
        <v>113.9</v>
      </c>
      <c r="E12" s="260">
        <v>109.1</v>
      </c>
      <c r="F12" s="260">
        <v>117.6</v>
      </c>
      <c r="G12" s="260">
        <v>119.8</v>
      </c>
      <c r="H12" s="260">
        <v>115.1</v>
      </c>
      <c r="I12" s="260">
        <v>97.2</v>
      </c>
      <c r="J12" s="260">
        <v>100.5</v>
      </c>
      <c r="K12" s="260">
        <v>103.7</v>
      </c>
      <c r="L12" s="260">
        <v>0</v>
      </c>
      <c r="M12" s="260">
        <v>0</v>
      </c>
      <c r="N12" s="260">
        <v>0</v>
      </c>
    </row>
    <row r="13" spans="1:19" s="43" customFormat="1" ht="12" customHeight="1">
      <c r="A13" s="179"/>
      <c r="B13" s="475" t="s">
        <v>86</v>
      </c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O13" s="86"/>
      <c r="P13" s="86"/>
      <c r="Q13" s="86"/>
      <c r="R13" s="86"/>
      <c r="S13" s="86"/>
    </row>
    <row r="14" spans="1:19" ht="12" customHeight="1">
      <c r="A14" s="178">
        <v>2010</v>
      </c>
      <c r="B14" s="265">
        <v>84.2</v>
      </c>
      <c r="C14" s="265">
        <v>85.9</v>
      </c>
      <c r="D14" s="265">
        <v>106</v>
      </c>
      <c r="E14" s="265">
        <v>92.9</v>
      </c>
      <c r="F14" s="265">
        <v>88.3</v>
      </c>
      <c r="G14" s="265">
        <v>131.80000000000001</v>
      </c>
      <c r="H14" s="265">
        <v>117.7</v>
      </c>
      <c r="I14" s="265">
        <v>92.9</v>
      </c>
      <c r="J14" s="265">
        <v>114.2</v>
      </c>
      <c r="K14" s="265">
        <v>93.2</v>
      </c>
      <c r="L14" s="265">
        <v>107</v>
      </c>
      <c r="M14" s="265">
        <v>85.9</v>
      </c>
      <c r="N14" s="265">
        <v>100</v>
      </c>
    </row>
    <row r="15" spans="1:19" ht="12" customHeight="1">
      <c r="A15" s="178">
        <v>2011</v>
      </c>
      <c r="B15" s="265">
        <v>111.2</v>
      </c>
      <c r="C15" s="265">
        <v>159.30000000000001</v>
      </c>
      <c r="D15" s="265">
        <v>111</v>
      </c>
      <c r="E15" s="265">
        <v>97.1</v>
      </c>
      <c r="F15" s="265">
        <v>107.6</v>
      </c>
      <c r="G15" s="265">
        <v>101.6</v>
      </c>
      <c r="H15" s="265">
        <v>127</v>
      </c>
      <c r="I15" s="265">
        <v>113.8</v>
      </c>
      <c r="J15" s="265">
        <v>117.8</v>
      </c>
      <c r="K15" s="265">
        <v>98.6</v>
      </c>
      <c r="L15" s="265">
        <v>100.6</v>
      </c>
      <c r="M15" s="265">
        <v>91.9</v>
      </c>
      <c r="N15" s="265">
        <v>111.458333333333</v>
      </c>
    </row>
    <row r="16" spans="1:19" ht="12" customHeight="1">
      <c r="A16" s="178">
        <v>2012</v>
      </c>
      <c r="B16" s="265">
        <v>94.3</v>
      </c>
      <c r="C16" s="265">
        <v>100.1</v>
      </c>
      <c r="D16" s="265">
        <v>146.30000000000001</v>
      </c>
      <c r="E16" s="265">
        <v>96.4</v>
      </c>
      <c r="F16" s="265">
        <v>107.9</v>
      </c>
      <c r="G16" s="265">
        <v>110.2</v>
      </c>
      <c r="H16" s="265">
        <v>110.6</v>
      </c>
      <c r="I16" s="265">
        <v>100.2</v>
      </c>
      <c r="J16" s="265">
        <v>97.8</v>
      </c>
      <c r="K16" s="265">
        <v>105.5</v>
      </c>
      <c r="L16" s="265">
        <v>100</v>
      </c>
      <c r="M16" s="265">
        <v>123.2</v>
      </c>
      <c r="N16" s="265">
        <v>107.708333333333</v>
      </c>
    </row>
    <row r="17" spans="1:19" ht="12" customHeight="1">
      <c r="A17" s="178">
        <v>2013</v>
      </c>
      <c r="B17" s="260">
        <v>101.2</v>
      </c>
      <c r="C17" s="260">
        <v>142.9</v>
      </c>
      <c r="D17" s="260">
        <v>102.8</v>
      </c>
      <c r="E17" s="260">
        <v>106.4</v>
      </c>
      <c r="F17" s="260">
        <v>102</v>
      </c>
      <c r="G17" s="260">
        <v>100.6</v>
      </c>
      <c r="H17" s="260">
        <v>102.2</v>
      </c>
      <c r="I17" s="260">
        <v>95.4</v>
      </c>
      <c r="J17" s="260">
        <v>96.4</v>
      </c>
      <c r="K17" s="260">
        <v>105</v>
      </c>
      <c r="L17" s="260">
        <v>107.4</v>
      </c>
      <c r="M17" s="260">
        <v>97.8</v>
      </c>
      <c r="N17" s="260">
        <v>105.008333333333</v>
      </c>
    </row>
    <row r="18" spans="1:19" ht="12" customHeight="1">
      <c r="A18" s="178" t="s">
        <v>307</v>
      </c>
      <c r="B18" s="260">
        <v>93.3</v>
      </c>
      <c r="C18" s="260">
        <v>99.1</v>
      </c>
      <c r="D18" s="260">
        <v>104.1</v>
      </c>
      <c r="E18" s="260">
        <v>106.1</v>
      </c>
      <c r="F18" s="260">
        <v>113</v>
      </c>
      <c r="G18" s="260">
        <v>107.7</v>
      </c>
      <c r="H18" s="260">
        <v>105.5</v>
      </c>
      <c r="I18" s="260">
        <v>91.4</v>
      </c>
      <c r="J18" s="260">
        <v>94.4</v>
      </c>
      <c r="K18" s="260">
        <v>98.1</v>
      </c>
      <c r="L18" s="260">
        <v>0</v>
      </c>
      <c r="M18" s="260">
        <v>0</v>
      </c>
      <c r="N18" s="260">
        <v>0</v>
      </c>
    </row>
    <row r="19" spans="1:19" s="43" customFormat="1" ht="12" customHeight="1">
      <c r="A19" s="179"/>
      <c r="B19" s="475" t="s">
        <v>51</v>
      </c>
      <c r="C19" s="475"/>
      <c r="D19" s="475"/>
      <c r="E19" s="475"/>
      <c r="F19" s="475"/>
      <c r="G19" s="475"/>
      <c r="H19" s="475"/>
      <c r="I19" s="475"/>
      <c r="J19" s="475"/>
      <c r="K19" s="475"/>
      <c r="L19" s="475"/>
      <c r="M19" s="475"/>
      <c r="N19" s="475"/>
      <c r="O19" s="86"/>
      <c r="P19" s="86"/>
      <c r="Q19" s="86"/>
      <c r="R19" s="86"/>
      <c r="S19" s="86"/>
    </row>
    <row r="20" spans="1:19" ht="12" customHeight="1">
      <c r="A20" s="178">
        <v>2010</v>
      </c>
      <c r="B20" s="265">
        <v>79</v>
      </c>
      <c r="C20" s="265">
        <v>89.4</v>
      </c>
      <c r="D20" s="265">
        <v>118.3</v>
      </c>
      <c r="E20" s="265">
        <v>97.9</v>
      </c>
      <c r="F20" s="265">
        <v>102.7</v>
      </c>
      <c r="G20" s="265">
        <v>107.5</v>
      </c>
      <c r="H20" s="265">
        <v>99.4</v>
      </c>
      <c r="I20" s="265">
        <v>92.7</v>
      </c>
      <c r="J20" s="265">
        <v>98.8</v>
      </c>
      <c r="K20" s="265">
        <v>101.8</v>
      </c>
      <c r="L20" s="265">
        <v>106.8</v>
      </c>
      <c r="M20" s="265">
        <v>105.7</v>
      </c>
      <c r="N20" s="265">
        <v>100</v>
      </c>
    </row>
    <row r="21" spans="1:19" ht="12" customHeight="1">
      <c r="A21" s="178">
        <v>2011</v>
      </c>
      <c r="B21" s="265">
        <v>86.6</v>
      </c>
      <c r="C21" s="265">
        <v>118.1</v>
      </c>
      <c r="D21" s="265">
        <v>116.4</v>
      </c>
      <c r="E21" s="265">
        <v>104.6</v>
      </c>
      <c r="F21" s="265">
        <v>107</v>
      </c>
      <c r="G21" s="265">
        <v>120.8</v>
      </c>
      <c r="H21" s="265">
        <v>99.4</v>
      </c>
      <c r="I21" s="265">
        <v>94.4</v>
      </c>
      <c r="J21" s="265">
        <v>106.4</v>
      </c>
      <c r="K21" s="265">
        <v>89.5</v>
      </c>
      <c r="L21" s="265">
        <v>100</v>
      </c>
      <c r="M21" s="265">
        <v>98</v>
      </c>
      <c r="N21" s="265">
        <v>103.433333333333</v>
      </c>
    </row>
    <row r="22" spans="1:19" ht="12" customHeight="1">
      <c r="A22" s="178">
        <v>2012</v>
      </c>
      <c r="B22" s="265">
        <v>104.6</v>
      </c>
      <c r="C22" s="265">
        <v>103.3</v>
      </c>
      <c r="D22" s="265">
        <v>121.4</v>
      </c>
      <c r="E22" s="265">
        <v>99.7</v>
      </c>
      <c r="F22" s="265">
        <v>109.6</v>
      </c>
      <c r="G22" s="265">
        <v>121.9</v>
      </c>
      <c r="H22" s="265">
        <v>105</v>
      </c>
      <c r="I22" s="265">
        <v>95.9</v>
      </c>
      <c r="J22" s="265">
        <v>120.8</v>
      </c>
      <c r="K22" s="265">
        <v>100.8</v>
      </c>
      <c r="L22" s="265">
        <v>104</v>
      </c>
      <c r="M22" s="265">
        <v>101.2</v>
      </c>
      <c r="N22" s="265">
        <v>107.35</v>
      </c>
    </row>
    <row r="23" spans="1:19" ht="12" customHeight="1">
      <c r="A23" s="178">
        <v>2013</v>
      </c>
      <c r="B23" s="260">
        <v>96.6</v>
      </c>
      <c r="C23" s="260">
        <v>91.2</v>
      </c>
      <c r="D23" s="260">
        <v>130.4</v>
      </c>
      <c r="E23" s="260">
        <v>106.9</v>
      </c>
      <c r="F23" s="260">
        <v>105</v>
      </c>
      <c r="G23" s="260">
        <v>108.1</v>
      </c>
      <c r="H23" s="260">
        <v>115.5</v>
      </c>
      <c r="I23" s="260">
        <v>104.6</v>
      </c>
      <c r="J23" s="260">
        <v>113</v>
      </c>
      <c r="K23" s="260">
        <v>167.6</v>
      </c>
      <c r="L23" s="260">
        <v>156.9</v>
      </c>
      <c r="M23" s="260">
        <v>101.5</v>
      </c>
      <c r="N23" s="260">
        <v>116.441666666667</v>
      </c>
    </row>
    <row r="24" spans="1:19" ht="12" customHeight="1">
      <c r="A24" s="178" t="s">
        <v>307</v>
      </c>
      <c r="B24" s="260">
        <v>99.3</v>
      </c>
      <c r="C24" s="260">
        <v>100.4</v>
      </c>
      <c r="D24" s="260">
        <v>120</v>
      </c>
      <c r="E24" s="260">
        <v>110.9</v>
      </c>
      <c r="F24" s="260">
        <v>120.5</v>
      </c>
      <c r="G24" s="260">
        <v>127.3</v>
      </c>
      <c r="H24" s="260">
        <v>121</v>
      </c>
      <c r="I24" s="260">
        <v>100.8</v>
      </c>
      <c r="J24" s="260">
        <v>104.3</v>
      </c>
      <c r="K24" s="260">
        <v>107.1</v>
      </c>
      <c r="L24" s="260">
        <v>0</v>
      </c>
      <c r="M24" s="260">
        <v>0</v>
      </c>
      <c r="N24" s="260">
        <v>0</v>
      </c>
    </row>
    <row r="25" spans="1:19" ht="12" customHeight="1">
      <c r="A25" s="44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19" ht="12" customHeight="1">
      <c r="A26" s="479" t="s">
        <v>19</v>
      </c>
      <c r="B26" s="483" t="s">
        <v>87</v>
      </c>
      <c r="C26" s="483"/>
      <c r="D26" s="483"/>
      <c r="E26" s="483"/>
      <c r="F26" s="483"/>
      <c r="G26" s="483"/>
      <c r="H26" s="483"/>
      <c r="I26" s="483"/>
      <c r="J26" s="483"/>
      <c r="K26" s="483"/>
      <c r="L26" s="483"/>
      <c r="M26" s="483"/>
      <c r="N26" s="480"/>
    </row>
    <row r="27" spans="1:19" ht="12" customHeight="1">
      <c r="A27" s="479"/>
      <c r="B27" s="226" t="s">
        <v>74</v>
      </c>
      <c r="C27" s="282" t="s">
        <v>75</v>
      </c>
      <c r="D27" s="282" t="s">
        <v>76</v>
      </c>
      <c r="E27" s="282" t="s">
        <v>77</v>
      </c>
      <c r="F27" s="282" t="s">
        <v>78</v>
      </c>
      <c r="G27" s="282" t="s">
        <v>79</v>
      </c>
      <c r="H27" s="282" t="s">
        <v>80</v>
      </c>
      <c r="I27" s="282" t="s">
        <v>81</v>
      </c>
      <c r="J27" s="282" t="s">
        <v>82</v>
      </c>
      <c r="K27" s="282" t="s">
        <v>83</v>
      </c>
      <c r="L27" s="282" t="s">
        <v>84</v>
      </c>
      <c r="M27" s="282" t="s">
        <v>85</v>
      </c>
      <c r="N27" s="227" t="s">
        <v>19</v>
      </c>
    </row>
    <row r="28" spans="1:19" ht="12" customHeight="1">
      <c r="A28" s="190"/>
      <c r="B28" s="191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2"/>
    </row>
    <row r="29" spans="1:19" s="43" customFormat="1" ht="12" customHeight="1">
      <c r="A29" s="49"/>
      <c r="B29" s="475" t="s">
        <v>20</v>
      </c>
      <c r="C29" s="475"/>
      <c r="D29" s="475"/>
      <c r="E29" s="475"/>
      <c r="F29" s="475"/>
      <c r="G29" s="475"/>
      <c r="H29" s="475"/>
      <c r="I29" s="475"/>
      <c r="J29" s="475"/>
      <c r="K29" s="475"/>
      <c r="L29" s="475"/>
      <c r="M29" s="475"/>
      <c r="N29" s="475"/>
      <c r="O29" s="86"/>
      <c r="P29" s="86"/>
      <c r="Q29" s="86"/>
      <c r="R29" s="86"/>
      <c r="S29" s="86"/>
    </row>
    <row r="30" spans="1:19" ht="12" customHeight="1">
      <c r="A30" s="178">
        <v>2011</v>
      </c>
      <c r="B30" s="147">
        <v>18.5</v>
      </c>
      <c r="C30" s="147">
        <v>52</v>
      </c>
      <c r="D30" s="147">
        <v>0.7</v>
      </c>
      <c r="E30" s="147">
        <v>6</v>
      </c>
      <c r="F30" s="147">
        <v>10.3</v>
      </c>
      <c r="G30" s="147">
        <v>-3</v>
      </c>
      <c r="H30" s="147">
        <v>3.4</v>
      </c>
      <c r="I30" s="147">
        <v>9.9</v>
      </c>
      <c r="J30" s="147">
        <v>5.8</v>
      </c>
      <c r="K30" s="147">
        <v>-5.6</v>
      </c>
      <c r="L30" s="147">
        <v>-6.3</v>
      </c>
      <c r="M30" s="147">
        <v>-2.5</v>
      </c>
      <c r="N30" s="147">
        <v>6.5083333333333098</v>
      </c>
    </row>
    <row r="31" spans="1:19" ht="12" customHeight="1">
      <c r="A31" s="178">
        <v>2012</v>
      </c>
      <c r="B31" s="147">
        <v>4.8</v>
      </c>
      <c r="C31" s="147">
        <v>-23.7</v>
      </c>
      <c r="D31" s="147">
        <v>14.5</v>
      </c>
      <c r="E31" s="147">
        <v>-3.3</v>
      </c>
      <c r="F31" s="147">
        <v>1.6</v>
      </c>
      <c r="G31" s="147">
        <v>3.5</v>
      </c>
      <c r="H31" s="147">
        <v>-2.5</v>
      </c>
      <c r="I31" s="147">
        <v>-4.2</v>
      </c>
      <c r="J31" s="147">
        <v>1.1000000000000001</v>
      </c>
      <c r="K31" s="147">
        <v>10.3</v>
      </c>
      <c r="L31" s="147">
        <v>2.2000000000000002</v>
      </c>
      <c r="M31" s="147">
        <v>14.6</v>
      </c>
      <c r="N31" s="147">
        <v>0.90759721461546405</v>
      </c>
    </row>
    <row r="32" spans="1:19" ht="12" customHeight="1">
      <c r="A32" s="178">
        <v>2013</v>
      </c>
      <c r="B32" s="147">
        <v>-2.2999999999999998</v>
      </c>
      <c r="C32" s="147">
        <v>8.6999999999999993</v>
      </c>
      <c r="D32" s="147">
        <v>-8.5</v>
      </c>
      <c r="E32" s="147">
        <v>8.4</v>
      </c>
      <c r="F32" s="147">
        <v>-4.5999999999999996</v>
      </c>
      <c r="G32" s="147">
        <v>-10.4</v>
      </c>
      <c r="H32" s="147">
        <v>3</v>
      </c>
      <c r="I32" s="147">
        <v>3.5</v>
      </c>
      <c r="J32" s="147">
        <v>-4.8</v>
      </c>
      <c r="K32" s="147">
        <v>40</v>
      </c>
      <c r="L32" s="147">
        <v>34.700000000000003</v>
      </c>
      <c r="M32" s="147">
        <v>-8.6999999999999993</v>
      </c>
      <c r="N32" s="147">
        <v>4.2490501667054303</v>
      </c>
    </row>
    <row r="33" spans="1:19" ht="12" customHeight="1">
      <c r="A33" s="178" t="s">
        <v>307</v>
      </c>
      <c r="B33" s="147">
        <v>-1.3</v>
      </c>
      <c r="C33" s="147">
        <v>-10</v>
      </c>
      <c r="D33" s="147">
        <v>-4.9000000000000004</v>
      </c>
      <c r="E33" s="147">
        <v>2.2000000000000002</v>
      </c>
      <c r="F33" s="147">
        <v>13.2</v>
      </c>
      <c r="G33" s="147">
        <v>13.9</v>
      </c>
      <c r="H33" s="147">
        <v>4.3</v>
      </c>
      <c r="I33" s="147">
        <v>-3.8</v>
      </c>
      <c r="J33" s="147">
        <v>-5.7</v>
      </c>
      <c r="K33" s="147">
        <v>-27.8</v>
      </c>
      <c r="L33" s="147">
        <v>0</v>
      </c>
      <c r="M33" s="147">
        <v>0</v>
      </c>
      <c r="N33" s="147">
        <v>0</v>
      </c>
    </row>
    <row r="34" spans="1:19" s="43" customFormat="1" ht="12" customHeight="1">
      <c r="A34" s="179"/>
      <c r="B34" s="475" t="s">
        <v>86</v>
      </c>
      <c r="C34" s="475"/>
      <c r="D34" s="475"/>
      <c r="E34" s="475"/>
      <c r="F34" s="475"/>
      <c r="G34" s="475"/>
      <c r="H34" s="475"/>
      <c r="I34" s="475"/>
      <c r="J34" s="475"/>
      <c r="K34" s="475"/>
      <c r="L34" s="475"/>
      <c r="M34" s="475"/>
      <c r="N34" s="475"/>
      <c r="O34" s="86"/>
      <c r="P34" s="86"/>
      <c r="Q34" s="86"/>
      <c r="R34" s="86"/>
      <c r="S34" s="86"/>
    </row>
    <row r="35" spans="1:19" ht="12" customHeight="1">
      <c r="A35" s="178">
        <v>2011</v>
      </c>
      <c r="B35" s="147">
        <v>32.1</v>
      </c>
      <c r="C35" s="147">
        <v>85.4</v>
      </c>
      <c r="D35" s="147">
        <v>4.7</v>
      </c>
      <c r="E35" s="147">
        <v>4.5</v>
      </c>
      <c r="F35" s="147">
        <v>21.9</v>
      </c>
      <c r="G35" s="147">
        <v>-22.9</v>
      </c>
      <c r="H35" s="147">
        <v>7.9</v>
      </c>
      <c r="I35" s="147">
        <v>22.5</v>
      </c>
      <c r="J35" s="147">
        <v>3.2</v>
      </c>
      <c r="K35" s="147">
        <v>5.8</v>
      </c>
      <c r="L35" s="147">
        <v>-6</v>
      </c>
      <c r="M35" s="147">
        <v>7</v>
      </c>
      <c r="N35" s="147">
        <v>11.4583333333333</v>
      </c>
    </row>
    <row r="36" spans="1:19" ht="12" customHeight="1">
      <c r="A36" s="178">
        <v>2012</v>
      </c>
      <c r="B36" s="147">
        <v>-15.2</v>
      </c>
      <c r="C36" s="147">
        <v>-37.200000000000003</v>
      </c>
      <c r="D36" s="147">
        <v>31.8</v>
      </c>
      <c r="E36" s="147">
        <v>-0.7</v>
      </c>
      <c r="F36" s="147">
        <v>0.3</v>
      </c>
      <c r="G36" s="147">
        <v>8.5</v>
      </c>
      <c r="H36" s="147">
        <v>-12.9</v>
      </c>
      <c r="I36" s="147">
        <v>-12</v>
      </c>
      <c r="J36" s="147">
        <v>-17</v>
      </c>
      <c r="K36" s="147">
        <v>7</v>
      </c>
      <c r="L36" s="147">
        <v>-0.6</v>
      </c>
      <c r="M36" s="147">
        <v>34.1</v>
      </c>
      <c r="N36" s="147">
        <v>-3.4</v>
      </c>
    </row>
    <row r="37" spans="1:19" ht="12" customHeight="1">
      <c r="A37" s="178">
        <v>2013</v>
      </c>
      <c r="B37" s="147">
        <v>7.3</v>
      </c>
      <c r="C37" s="147">
        <v>42.8</v>
      </c>
      <c r="D37" s="147">
        <v>-29.7</v>
      </c>
      <c r="E37" s="147">
        <v>10.4</v>
      </c>
      <c r="F37" s="147">
        <v>-5.5</v>
      </c>
      <c r="G37" s="147">
        <v>-8.6999999999999993</v>
      </c>
      <c r="H37" s="147">
        <v>-7.6</v>
      </c>
      <c r="I37" s="147">
        <v>-4.8</v>
      </c>
      <c r="J37" s="147">
        <v>-1.4</v>
      </c>
      <c r="K37" s="147">
        <v>-0.5</v>
      </c>
      <c r="L37" s="147">
        <v>7.4</v>
      </c>
      <c r="M37" s="147">
        <v>-20.6</v>
      </c>
      <c r="N37" s="147">
        <v>-2.5</v>
      </c>
    </row>
    <row r="38" spans="1:19" ht="12" customHeight="1">
      <c r="A38" s="178" t="s">
        <v>307</v>
      </c>
      <c r="B38" s="147">
        <v>-7.8</v>
      </c>
      <c r="C38" s="147">
        <v>-30.7</v>
      </c>
      <c r="D38" s="147">
        <v>1.3</v>
      </c>
      <c r="E38" s="147">
        <v>-0.3</v>
      </c>
      <c r="F38" s="147">
        <v>10.8</v>
      </c>
      <c r="G38" s="147">
        <v>7.1</v>
      </c>
      <c r="H38" s="147">
        <v>3.2</v>
      </c>
      <c r="I38" s="147">
        <v>-4.2</v>
      </c>
      <c r="J38" s="147">
        <v>-2.1</v>
      </c>
      <c r="K38" s="147">
        <v>-6.6</v>
      </c>
      <c r="L38" s="147">
        <v>0</v>
      </c>
      <c r="M38" s="147">
        <v>0</v>
      </c>
      <c r="N38" s="147">
        <v>0</v>
      </c>
    </row>
    <row r="39" spans="1:19" s="43" customFormat="1" ht="12" customHeight="1">
      <c r="A39" s="179"/>
      <c r="B39" s="475" t="s">
        <v>51</v>
      </c>
      <c r="C39" s="475"/>
      <c r="D39" s="475"/>
      <c r="E39" s="475"/>
      <c r="F39" s="475"/>
      <c r="G39" s="475"/>
      <c r="H39" s="475"/>
      <c r="I39" s="475"/>
      <c r="J39" s="475"/>
      <c r="K39" s="475"/>
      <c r="L39" s="475"/>
      <c r="M39" s="475"/>
      <c r="N39" s="475"/>
      <c r="O39" s="86"/>
      <c r="P39" s="86"/>
      <c r="Q39" s="86"/>
      <c r="R39" s="86"/>
      <c r="S39" s="86"/>
    </row>
    <row r="40" spans="1:19" ht="12" customHeight="1">
      <c r="A40" s="178">
        <v>2011</v>
      </c>
      <c r="B40" s="147">
        <v>9.6</v>
      </c>
      <c r="C40" s="147">
        <v>32.1</v>
      </c>
      <c r="D40" s="147">
        <v>-1.6</v>
      </c>
      <c r="E40" s="147">
        <v>6.8</v>
      </c>
      <c r="F40" s="147">
        <v>4.2</v>
      </c>
      <c r="G40" s="147">
        <v>12.4</v>
      </c>
      <c r="H40" s="362" t="s">
        <v>316</v>
      </c>
      <c r="I40" s="147">
        <v>1.8</v>
      </c>
      <c r="J40" s="147">
        <v>7.7</v>
      </c>
      <c r="K40" s="147">
        <v>-12.1</v>
      </c>
      <c r="L40" s="147">
        <v>-6.4</v>
      </c>
      <c r="M40" s="147">
        <v>-7.3</v>
      </c>
      <c r="N40" s="147">
        <v>3.4333333333333398</v>
      </c>
    </row>
    <row r="41" spans="1:19" ht="12" customHeight="1">
      <c r="A41" s="178">
        <v>2012</v>
      </c>
      <c r="B41" s="147">
        <v>20.8</v>
      </c>
      <c r="C41" s="147">
        <v>-12.5</v>
      </c>
      <c r="D41" s="147">
        <v>4.3</v>
      </c>
      <c r="E41" s="147">
        <v>-4.7</v>
      </c>
      <c r="F41" s="147">
        <v>2.4</v>
      </c>
      <c r="G41" s="147">
        <v>0.9</v>
      </c>
      <c r="H41" s="147">
        <v>5.6</v>
      </c>
      <c r="I41" s="147">
        <v>1.6</v>
      </c>
      <c r="J41" s="147">
        <v>13.5</v>
      </c>
      <c r="K41" s="147">
        <v>12.6</v>
      </c>
      <c r="L41" s="147">
        <v>4</v>
      </c>
      <c r="M41" s="147">
        <v>3.3</v>
      </c>
      <c r="N41" s="147">
        <v>3.7866580728327399</v>
      </c>
    </row>
    <row r="42" spans="1:19" ht="12" customHeight="1">
      <c r="A42" s="178">
        <v>2013</v>
      </c>
      <c r="B42" s="147">
        <v>-7.6</v>
      </c>
      <c r="C42" s="147">
        <v>-11.7</v>
      </c>
      <c r="D42" s="147">
        <v>7.4</v>
      </c>
      <c r="E42" s="147">
        <v>7.2</v>
      </c>
      <c r="F42" s="147">
        <v>-4.2</v>
      </c>
      <c r="G42" s="147">
        <v>-11.3</v>
      </c>
      <c r="H42" s="147">
        <v>10</v>
      </c>
      <c r="I42" s="147">
        <v>9.1</v>
      </c>
      <c r="J42" s="147">
        <v>-6.5</v>
      </c>
      <c r="K42" s="147">
        <v>66.3</v>
      </c>
      <c r="L42" s="147">
        <v>50.9</v>
      </c>
      <c r="M42" s="147">
        <v>0.3</v>
      </c>
      <c r="N42" s="147">
        <v>8.4691818040677305</v>
      </c>
    </row>
    <row r="43" spans="1:19" ht="12" customHeight="1">
      <c r="A43" s="178" t="s">
        <v>307</v>
      </c>
      <c r="B43" s="147">
        <v>2.8</v>
      </c>
      <c r="C43" s="147">
        <v>10.1</v>
      </c>
      <c r="D43" s="147">
        <v>-8</v>
      </c>
      <c r="E43" s="147">
        <v>3.7</v>
      </c>
      <c r="F43" s="147">
        <v>14.8</v>
      </c>
      <c r="G43" s="147">
        <v>17.8</v>
      </c>
      <c r="H43" s="147">
        <v>4.8</v>
      </c>
      <c r="I43" s="147">
        <v>-3.6</v>
      </c>
      <c r="J43" s="147">
        <v>-7.7</v>
      </c>
      <c r="K43" s="147">
        <v>-36.1</v>
      </c>
      <c r="L43" s="147">
        <v>0</v>
      </c>
      <c r="M43" s="147">
        <v>0</v>
      </c>
      <c r="N43" s="147">
        <v>0</v>
      </c>
    </row>
    <row r="44" spans="1:19" ht="12" customHeight="1">
      <c r="A44" s="482" t="s">
        <v>271</v>
      </c>
      <c r="B44" s="482"/>
      <c r="C44" s="482"/>
      <c r="D44" s="482"/>
      <c r="E44" s="482"/>
      <c r="F44" s="482"/>
      <c r="G44" s="482"/>
      <c r="H44" s="482"/>
      <c r="I44" s="482"/>
      <c r="J44" s="43"/>
      <c r="K44" s="43"/>
      <c r="L44" s="43"/>
      <c r="M44" s="43"/>
      <c r="N44" s="43"/>
    </row>
    <row r="45" spans="1:19" ht="12" customHeight="1">
      <c r="A45" s="476" t="s">
        <v>270</v>
      </c>
      <c r="B45" s="476"/>
      <c r="C45" s="476"/>
      <c r="D45" s="476"/>
      <c r="E45" s="476"/>
      <c r="F45" s="476"/>
      <c r="G45" s="476"/>
      <c r="H45" s="476"/>
      <c r="I45" s="476"/>
    </row>
    <row r="47" spans="1:19" ht="12" customHeight="1">
      <c r="J47" s="51"/>
      <c r="K47" s="50"/>
      <c r="L47" s="50"/>
      <c r="M47" s="50"/>
      <c r="N47" s="50"/>
    </row>
    <row r="48" spans="1:19" ht="12" customHeight="1">
      <c r="J48" s="52"/>
      <c r="K48" s="52"/>
      <c r="L48" s="52"/>
      <c r="M48" s="52"/>
      <c r="N48" s="52"/>
    </row>
    <row r="49" spans="10:14" s="34" customFormat="1" ht="12" customHeight="1">
      <c r="J49" s="51"/>
      <c r="K49" s="50"/>
      <c r="L49" s="50"/>
      <c r="M49" s="50"/>
      <c r="N49" s="50"/>
    </row>
    <row r="50" spans="10:14" s="34" customFormat="1" ht="12" customHeight="1">
      <c r="J50" s="51"/>
      <c r="K50" s="50"/>
      <c r="L50" s="50"/>
      <c r="M50" s="50"/>
      <c r="N50" s="50"/>
    </row>
    <row r="51" spans="10:14" s="34" customFormat="1" ht="12" customHeight="1">
      <c r="J51" s="51"/>
      <c r="K51" s="50"/>
      <c r="L51" s="50"/>
      <c r="M51" s="50"/>
      <c r="N51" s="50"/>
    </row>
  </sheetData>
  <mergeCells count="13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A44:I44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workbookViewId="0">
      <pane ySplit="5" topLeftCell="A6" activePane="bottomLeft" state="frozen"/>
      <selection activeCell="R8" sqref="R8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35" customWidth="1"/>
    <col min="16" max="16384" width="11.5546875" style="134"/>
  </cols>
  <sheetData>
    <row r="1" spans="1:15" ht="24" customHeight="1">
      <c r="A1" s="455" t="s">
        <v>332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168"/>
    </row>
    <row r="2" spans="1:15" ht="12" customHeight="1">
      <c r="A2" s="135" t="s">
        <v>304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84" t="s">
        <v>230</v>
      </c>
      <c r="B4" s="486" t="s">
        <v>231</v>
      </c>
      <c r="C4" s="488" t="s">
        <v>73</v>
      </c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339"/>
    </row>
    <row r="5" spans="1:15" s="228" customFormat="1" ht="33.75" customHeight="1">
      <c r="A5" s="485"/>
      <c r="B5" s="487"/>
      <c r="C5" s="263" t="s">
        <v>74</v>
      </c>
      <c r="D5" s="264" t="s">
        <v>75</v>
      </c>
      <c r="E5" s="264" t="s">
        <v>76</v>
      </c>
      <c r="F5" s="264" t="s">
        <v>77</v>
      </c>
      <c r="G5" s="264" t="s">
        <v>78</v>
      </c>
      <c r="H5" s="264" t="s">
        <v>79</v>
      </c>
      <c r="I5" s="264" t="s">
        <v>80</v>
      </c>
      <c r="J5" s="264" t="s">
        <v>81</v>
      </c>
      <c r="K5" s="264" t="s">
        <v>82</v>
      </c>
      <c r="L5" s="264" t="s">
        <v>83</v>
      </c>
      <c r="M5" s="264" t="s">
        <v>84</v>
      </c>
      <c r="N5" s="264" t="s">
        <v>85</v>
      </c>
      <c r="O5" s="363" t="s">
        <v>289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70" t="s">
        <v>109</v>
      </c>
      <c r="B7" s="144" t="s">
        <v>63</v>
      </c>
      <c r="C7" s="265">
        <v>97</v>
      </c>
      <c r="D7" s="265">
        <v>99.9</v>
      </c>
      <c r="E7" s="265">
        <v>113.9</v>
      </c>
      <c r="F7" s="265">
        <v>109.1</v>
      </c>
      <c r="G7" s="265">
        <v>117.6</v>
      </c>
      <c r="H7" s="265">
        <v>119.8</v>
      </c>
      <c r="I7" s="265">
        <v>115.1</v>
      </c>
      <c r="J7" s="265">
        <v>97.2</v>
      </c>
      <c r="K7" s="265">
        <v>100.5</v>
      </c>
      <c r="L7" s="265">
        <v>103.7</v>
      </c>
      <c r="M7" s="265">
        <v>0</v>
      </c>
      <c r="N7" s="265">
        <v>0</v>
      </c>
      <c r="O7" s="335">
        <v>107.4</v>
      </c>
    </row>
    <row r="8" spans="1:15" ht="12" customHeight="1">
      <c r="A8" s="272"/>
      <c r="B8" s="197" t="s">
        <v>6</v>
      </c>
      <c r="C8" s="265">
        <v>92.3</v>
      </c>
      <c r="D8" s="265">
        <v>93.7</v>
      </c>
      <c r="E8" s="265">
        <v>100.3</v>
      </c>
      <c r="F8" s="265">
        <v>90.7</v>
      </c>
      <c r="G8" s="265">
        <v>117.4</v>
      </c>
      <c r="H8" s="265">
        <v>114.2</v>
      </c>
      <c r="I8" s="265">
        <v>104</v>
      </c>
      <c r="J8" s="265">
        <v>86.1</v>
      </c>
      <c r="K8" s="265">
        <v>95.7</v>
      </c>
      <c r="L8" s="265">
        <v>95.1</v>
      </c>
      <c r="M8" s="265">
        <v>0</v>
      </c>
      <c r="N8" s="265">
        <v>0</v>
      </c>
      <c r="O8" s="335">
        <v>99</v>
      </c>
    </row>
    <row r="9" spans="1:15" ht="12" customHeight="1">
      <c r="A9" s="294"/>
      <c r="B9" s="197" t="s">
        <v>7</v>
      </c>
      <c r="C9" s="265">
        <v>86.4</v>
      </c>
      <c r="D9" s="265">
        <v>95.3</v>
      </c>
      <c r="E9" s="265">
        <v>98.9</v>
      </c>
      <c r="F9" s="265">
        <v>102.7</v>
      </c>
      <c r="G9" s="265">
        <v>116.3</v>
      </c>
      <c r="H9" s="265">
        <v>129.1</v>
      </c>
      <c r="I9" s="265">
        <v>122.7</v>
      </c>
      <c r="J9" s="265">
        <v>87.6</v>
      </c>
      <c r="K9" s="265">
        <v>101</v>
      </c>
      <c r="L9" s="265">
        <v>100.8</v>
      </c>
      <c r="M9" s="265">
        <v>0</v>
      </c>
      <c r="N9" s="265">
        <v>0</v>
      </c>
      <c r="O9" s="335">
        <v>104.1</v>
      </c>
    </row>
    <row r="10" spans="1:15" ht="12" customHeight="1">
      <c r="A10" s="270"/>
      <c r="B10" s="197" t="s">
        <v>66</v>
      </c>
      <c r="C10" s="265">
        <v>98.2</v>
      </c>
      <c r="D10" s="265">
        <v>117.1</v>
      </c>
      <c r="E10" s="265">
        <v>171.2</v>
      </c>
      <c r="F10" s="265">
        <v>170.8</v>
      </c>
      <c r="G10" s="265">
        <v>151.6</v>
      </c>
      <c r="H10" s="265">
        <v>132.69999999999999</v>
      </c>
      <c r="I10" s="265">
        <v>123.1</v>
      </c>
      <c r="J10" s="265">
        <v>87.4</v>
      </c>
      <c r="K10" s="265">
        <v>111.8</v>
      </c>
      <c r="L10" s="265">
        <v>108.2</v>
      </c>
      <c r="M10" s="265">
        <v>0</v>
      </c>
      <c r="N10" s="265">
        <v>0</v>
      </c>
      <c r="O10" s="335">
        <v>127.2</v>
      </c>
    </row>
    <row r="11" spans="1:15" ht="12" customHeight="1">
      <c r="A11" s="193"/>
      <c r="B11" s="197" t="s">
        <v>67</v>
      </c>
      <c r="C11" s="265">
        <v>109.2</v>
      </c>
      <c r="D11" s="265">
        <v>102.8</v>
      </c>
      <c r="E11" s="265">
        <v>117.8</v>
      </c>
      <c r="F11" s="265">
        <v>107.8</v>
      </c>
      <c r="G11" s="265">
        <v>107.4</v>
      </c>
      <c r="H11" s="265">
        <v>111.9</v>
      </c>
      <c r="I11" s="265">
        <v>114.5</v>
      </c>
      <c r="J11" s="265">
        <v>117.1</v>
      </c>
      <c r="K11" s="265">
        <v>100</v>
      </c>
      <c r="L11" s="265">
        <v>111.2</v>
      </c>
      <c r="M11" s="265">
        <v>0</v>
      </c>
      <c r="N11" s="265">
        <v>0</v>
      </c>
      <c r="O11" s="335">
        <v>110</v>
      </c>
    </row>
    <row r="12" spans="1:15" ht="12" customHeight="1">
      <c r="A12" s="193" t="s">
        <v>232</v>
      </c>
      <c r="B12" s="295" t="s">
        <v>95</v>
      </c>
      <c r="C12" s="265">
        <v>109.2</v>
      </c>
      <c r="D12" s="265">
        <v>123.3</v>
      </c>
      <c r="E12" s="265">
        <v>124.6</v>
      </c>
      <c r="F12" s="265">
        <v>121.7</v>
      </c>
      <c r="G12" s="265">
        <v>115</v>
      </c>
      <c r="H12" s="265">
        <v>120.2</v>
      </c>
      <c r="I12" s="265">
        <v>133</v>
      </c>
      <c r="J12" s="265">
        <v>106.8</v>
      </c>
      <c r="K12" s="265">
        <v>118.8</v>
      </c>
      <c r="L12" s="265">
        <v>117.9</v>
      </c>
      <c r="M12" s="265">
        <v>0</v>
      </c>
      <c r="N12" s="265">
        <v>0</v>
      </c>
      <c r="O12" s="335">
        <v>119.1</v>
      </c>
    </row>
    <row r="13" spans="1:15" ht="23.1" customHeight="1">
      <c r="A13" s="198" t="s">
        <v>293</v>
      </c>
      <c r="B13" s="295" t="s">
        <v>233</v>
      </c>
      <c r="C13" s="265">
        <v>79.5</v>
      </c>
      <c r="D13" s="265">
        <v>83.4</v>
      </c>
      <c r="E13" s="265">
        <v>74</v>
      </c>
      <c r="F13" s="265">
        <v>66.2</v>
      </c>
      <c r="G13" s="265">
        <v>75.3</v>
      </c>
      <c r="H13" s="265">
        <v>76.5</v>
      </c>
      <c r="I13" s="265">
        <v>71.599999999999994</v>
      </c>
      <c r="J13" s="265">
        <v>65.5</v>
      </c>
      <c r="K13" s="265">
        <v>84.6</v>
      </c>
      <c r="L13" s="265">
        <v>61.6</v>
      </c>
      <c r="M13" s="265">
        <v>0</v>
      </c>
      <c r="N13" s="265">
        <v>0</v>
      </c>
      <c r="O13" s="335">
        <v>73.8</v>
      </c>
    </row>
    <row r="14" spans="1:15" ht="12" customHeight="1">
      <c r="A14" s="193" t="s">
        <v>98</v>
      </c>
      <c r="B14" s="295" t="s">
        <v>68</v>
      </c>
      <c r="C14" s="265">
        <v>95.8</v>
      </c>
      <c r="D14" s="265">
        <v>95.8</v>
      </c>
      <c r="E14" s="265">
        <v>104.2</v>
      </c>
      <c r="F14" s="265">
        <v>94.6</v>
      </c>
      <c r="G14" s="265">
        <v>93</v>
      </c>
      <c r="H14" s="265">
        <v>116.4</v>
      </c>
      <c r="I14" s="265">
        <v>106.6</v>
      </c>
      <c r="J14" s="265">
        <v>101.2</v>
      </c>
      <c r="K14" s="265">
        <v>103.5</v>
      </c>
      <c r="L14" s="265">
        <v>103.5</v>
      </c>
      <c r="M14" s="265">
        <v>0</v>
      </c>
      <c r="N14" s="265">
        <v>0</v>
      </c>
      <c r="O14" s="335">
        <v>101.5</v>
      </c>
    </row>
    <row r="15" spans="1:15" ht="22.5" customHeight="1">
      <c r="A15" s="198" t="s">
        <v>294</v>
      </c>
      <c r="B15" s="295" t="s">
        <v>234</v>
      </c>
      <c r="C15" s="265">
        <v>109.2</v>
      </c>
      <c r="D15" s="265">
        <v>102.3</v>
      </c>
      <c r="E15" s="265">
        <v>117.9</v>
      </c>
      <c r="F15" s="265">
        <v>107.9</v>
      </c>
      <c r="G15" s="265">
        <v>107.5</v>
      </c>
      <c r="H15" s="265">
        <v>112</v>
      </c>
      <c r="I15" s="265">
        <v>113.7</v>
      </c>
      <c r="J15" s="265">
        <v>116.8</v>
      </c>
      <c r="K15" s="265">
        <v>98.7</v>
      </c>
      <c r="L15" s="265">
        <v>110.8</v>
      </c>
      <c r="M15" s="265">
        <v>0</v>
      </c>
      <c r="N15" s="265">
        <v>0</v>
      </c>
      <c r="O15" s="335">
        <v>109.7</v>
      </c>
    </row>
    <row r="16" spans="1:15" ht="22.5" customHeight="1">
      <c r="A16" s="272" t="s">
        <v>295</v>
      </c>
      <c r="B16" s="295" t="s">
        <v>235</v>
      </c>
      <c r="C16" s="265">
        <v>99.1</v>
      </c>
      <c r="D16" s="265">
        <v>118.8</v>
      </c>
      <c r="E16" s="265">
        <v>120.1</v>
      </c>
      <c r="F16" s="265">
        <v>114.6</v>
      </c>
      <c r="G16" s="265">
        <v>127.3</v>
      </c>
      <c r="H16" s="265">
        <v>110.9</v>
      </c>
      <c r="I16" s="265">
        <v>120.9</v>
      </c>
      <c r="J16" s="265">
        <v>102.7</v>
      </c>
      <c r="K16" s="265">
        <v>113.6</v>
      </c>
      <c r="L16" s="265">
        <v>98.4</v>
      </c>
      <c r="M16" s="265">
        <v>0</v>
      </c>
      <c r="N16" s="265">
        <v>0</v>
      </c>
      <c r="O16" s="335">
        <v>112.6</v>
      </c>
    </row>
    <row r="17" spans="1:222" ht="12" customHeight="1">
      <c r="A17" s="193" t="s">
        <v>102</v>
      </c>
      <c r="B17" s="295" t="s">
        <v>70</v>
      </c>
      <c r="C17" s="265">
        <v>89.4</v>
      </c>
      <c r="D17" s="265">
        <v>85.7</v>
      </c>
      <c r="E17" s="265">
        <v>93.8</v>
      </c>
      <c r="F17" s="265">
        <v>97.2</v>
      </c>
      <c r="G17" s="265">
        <v>92.5</v>
      </c>
      <c r="H17" s="265">
        <v>97.4</v>
      </c>
      <c r="I17" s="265">
        <v>98.1</v>
      </c>
      <c r="J17" s="265">
        <v>84.6</v>
      </c>
      <c r="K17" s="265">
        <v>86.4</v>
      </c>
      <c r="L17" s="265">
        <v>84</v>
      </c>
      <c r="M17" s="265">
        <v>0</v>
      </c>
      <c r="N17" s="265">
        <v>0</v>
      </c>
      <c r="O17" s="335">
        <v>90.9</v>
      </c>
    </row>
    <row r="18" spans="1:222" ht="35.25" customHeight="1">
      <c r="A18" s="272" t="s">
        <v>296</v>
      </c>
      <c r="B18" s="295" t="s">
        <v>236</v>
      </c>
      <c r="C18" s="265">
        <v>82.6</v>
      </c>
      <c r="D18" s="265">
        <v>90.3</v>
      </c>
      <c r="E18" s="265">
        <v>99.5</v>
      </c>
      <c r="F18" s="265">
        <v>87</v>
      </c>
      <c r="G18" s="265">
        <v>98.2</v>
      </c>
      <c r="H18" s="265">
        <v>116.2</v>
      </c>
      <c r="I18" s="265">
        <v>106.3</v>
      </c>
      <c r="J18" s="265">
        <v>87.2</v>
      </c>
      <c r="K18" s="265">
        <v>114.8</v>
      </c>
      <c r="L18" s="265">
        <v>102</v>
      </c>
      <c r="M18" s="265">
        <v>0</v>
      </c>
      <c r="N18" s="265">
        <v>0</v>
      </c>
      <c r="O18" s="335">
        <v>98.4</v>
      </c>
    </row>
    <row r="19" spans="1:222" ht="12" customHeight="1">
      <c r="A19" s="193" t="s">
        <v>105</v>
      </c>
      <c r="B19" s="295" t="s">
        <v>106</v>
      </c>
      <c r="C19" s="265">
        <v>89.1</v>
      </c>
      <c r="D19" s="265">
        <v>88.6</v>
      </c>
      <c r="E19" s="265">
        <v>95.2</v>
      </c>
      <c r="F19" s="265">
        <v>82.5</v>
      </c>
      <c r="G19" s="265">
        <v>135.6</v>
      </c>
      <c r="H19" s="265">
        <v>121.8</v>
      </c>
      <c r="I19" s="265">
        <v>97.6</v>
      </c>
      <c r="J19" s="265">
        <v>75.7</v>
      </c>
      <c r="K19" s="265">
        <v>87.6</v>
      </c>
      <c r="L19" s="265">
        <v>94.5</v>
      </c>
      <c r="M19" s="265">
        <v>0</v>
      </c>
      <c r="N19" s="265">
        <v>0</v>
      </c>
      <c r="O19" s="335">
        <v>96.8</v>
      </c>
    </row>
    <row r="20" spans="1:222" ht="12" customHeight="1">
      <c r="A20" s="193" t="s">
        <v>107</v>
      </c>
      <c r="B20" s="295" t="s">
        <v>71</v>
      </c>
      <c r="C20" s="265">
        <v>102.3</v>
      </c>
      <c r="D20" s="265">
        <v>114.7</v>
      </c>
      <c r="E20" s="265">
        <v>110.9</v>
      </c>
      <c r="F20" s="265">
        <v>115.2</v>
      </c>
      <c r="G20" s="265">
        <v>154.6</v>
      </c>
      <c r="H20" s="265">
        <v>159.69999999999999</v>
      </c>
      <c r="I20" s="265">
        <v>133.9</v>
      </c>
      <c r="J20" s="265">
        <v>103.8</v>
      </c>
      <c r="K20" s="265">
        <v>107.7</v>
      </c>
      <c r="L20" s="265">
        <v>109.1</v>
      </c>
      <c r="M20" s="265">
        <v>0</v>
      </c>
      <c r="N20" s="265">
        <v>0</v>
      </c>
      <c r="O20" s="335">
        <v>121.2</v>
      </c>
    </row>
    <row r="21" spans="1:222" ht="12" customHeight="1">
      <c r="A21" s="193" t="s">
        <v>108</v>
      </c>
      <c r="B21" s="295" t="s">
        <v>72</v>
      </c>
      <c r="C21" s="265">
        <v>89.4</v>
      </c>
      <c r="D21" s="265">
        <v>102.5</v>
      </c>
      <c r="E21" s="265">
        <v>149</v>
      </c>
      <c r="F21" s="265">
        <v>159.4</v>
      </c>
      <c r="G21" s="265">
        <v>131.80000000000001</v>
      </c>
      <c r="H21" s="265">
        <v>121.1</v>
      </c>
      <c r="I21" s="265">
        <v>135</v>
      </c>
      <c r="J21" s="265">
        <v>78.8</v>
      </c>
      <c r="K21" s="265">
        <v>96.9</v>
      </c>
      <c r="L21" s="265">
        <v>104.7</v>
      </c>
      <c r="M21" s="265">
        <v>0</v>
      </c>
      <c r="N21" s="265">
        <v>0</v>
      </c>
      <c r="O21" s="335">
        <v>116.9</v>
      </c>
    </row>
    <row r="22" spans="1:222" ht="12" customHeight="1">
      <c r="A22" s="193"/>
    </row>
    <row r="23" spans="1:222" ht="12" customHeight="1">
      <c r="A23" s="484" t="s">
        <v>230</v>
      </c>
      <c r="B23" s="486" t="s">
        <v>231</v>
      </c>
      <c r="C23" s="490" t="s">
        <v>237</v>
      </c>
      <c r="D23" s="491"/>
      <c r="E23" s="491"/>
      <c r="F23" s="491"/>
      <c r="G23" s="491"/>
      <c r="H23" s="491"/>
      <c r="I23" s="491"/>
      <c r="J23" s="491"/>
      <c r="K23" s="491"/>
      <c r="L23" s="491"/>
      <c r="M23" s="491"/>
      <c r="N23" s="491"/>
      <c r="O23" s="340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ht="33.6" customHeight="1">
      <c r="A24" s="485"/>
      <c r="B24" s="487"/>
      <c r="C24" s="263" t="s">
        <v>74</v>
      </c>
      <c r="D24" s="264" t="s">
        <v>75</v>
      </c>
      <c r="E24" s="264" t="s">
        <v>76</v>
      </c>
      <c r="F24" s="264" t="s">
        <v>77</v>
      </c>
      <c r="G24" s="264" t="s">
        <v>78</v>
      </c>
      <c r="H24" s="264" t="s">
        <v>79</v>
      </c>
      <c r="I24" s="264" t="s">
        <v>219</v>
      </c>
      <c r="J24" s="264" t="s">
        <v>81</v>
      </c>
      <c r="K24" s="264" t="s">
        <v>82</v>
      </c>
      <c r="L24" s="264" t="s">
        <v>83</v>
      </c>
      <c r="M24" s="264" t="s">
        <v>84</v>
      </c>
      <c r="N24" s="264" t="s">
        <v>85</v>
      </c>
      <c r="O24" s="363" t="s">
        <v>289</v>
      </c>
      <c r="P24" s="146"/>
      <c r="Q24" s="146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6"/>
      <c r="BY24" s="146"/>
      <c r="BZ24" s="146"/>
      <c r="CA24" s="146"/>
      <c r="CB24" s="146"/>
      <c r="CC24" s="146"/>
      <c r="CD24" s="146"/>
      <c r="CE24" s="146"/>
      <c r="CF24" s="146"/>
      <c r="CG24" s="146"/>
      <c r="CH24" s="146"/>
      <c r="CI24" s="146"/>
      <c r="CJ24" s="146"/>
      <c r="CK24" s="146"/>
      <c r="CL24" s="146"/>
      <c r="CM24" s="146"/>
      <c r="CN24" s="146"/>
      <c r="CO24" s="146"/>
      <c r="CP24" s="146"/>
      <c r="CQ24" s="146"/>
      <c r="CR24" s="146"/>
      <c r="CS24" s="146"/>
      <c r="CT24" s="146"/>
      <c r="CU24" s="146"/>
      <c r="CV24" s="146"/>
      <c r="CW24" s="146"/>
      <c r="CX24" s="146"/>
      <c r="CY24" s="146"/>
      <c r="CZ24" s="146"/>
      <c r="DA24" s="146"/>
      <c r="DB24" s="146"/>
      <c r="DC24" s="146"/>
      <c r="DD24" s="146"/>
      <c r="DE24" s="146"/>
      <c r="DF24" s="146"/>
      <c r="DG24" s="146"/>
      <c r="DH24" s="146"/>
      <c r="DI24" s="146"/>
      <c r="DJ24" s="146"/>
      <c r="DK24" s="146"/>
      <c r="DL24" s="146"/>
      <c r="DM24" s="146"/>
      <c r="DN24" s="146"/>
      <c r="DO24" s="146"/>
      <c r="DP24" s="146"/>
      <c r="DQ24" s="146"/>
      <c r="DR24" s="146"/>
      <c r="DS24" s="146"/>
      <c r="DT24" s="146"/>
      <c r="DU24" s="146"/>
      <c r="DV24" s="146"/>
      <c r="DW24" s="146"/>
      <c r="DX24" s="146"/>
      <c r="DY24" s="146"/>
      <c r="DZ24" s="146"/>
      <c r="EA24" s="146"/>
      <c r="EB24" s="146"/>
      <c r="EC24" s="146"/>
      <c r="ED24" s="146"/>
      <c r="EE24" s="146"/>
      <c r="EF24" s="146"/>
      <c r="EG24" s="146"/>
      <c r="EH24" s="146"/>
      <c r="EI24" s="146"/>
      <c r="EJ24" s="146"/>
      <c r="EK24" s="146"/>
      <c r="EL24" s="146"/>
      <c r="EM24" s="146"/>
      <c r="EN24" s="146"/>
      <c r="EO24" s="146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  <c r="FH24" s="146"/>
      <c r="FI24" s="146"/>
      <c r="FJ24" s="146"/>
      <c r="FK24" s="146"/>
      <c r="FL24" s="146"/>
      <c r="FM24" s="146"/>
      <c r="FN24" s="146"/>
      <c r="FO24" s="146"/>
      <c r="FP24" s="146"/>
      <c r="FQ24" s="146"/>
      <c r="FR24" s="146"/>
      <c r="FS24" s="146"/>
      <c r="FT24" s="146"/>
      <c r="FU24" s="146"/>
      <c r="FV24" s="146"/>
      <c r="FW24" s="146"/>
      <c r="FX24" s="146"/>
      <c r="FY24" s="146"/>
      <c r="FZ24" s="146"/>
      <c r="GA24" s="146"/>
      <c r="GB24" s="146"/>
      <c r="GC24" s="146"/>
      <c r="GD24" s="146"/>
      <c r="GE24" s="146"/>
      <c r="GF24" s="146"/>
      <c r="GG24" s="146"/>
      <c r="GH24" s="146"/>
      <c r="GI24" s="146"/>
      <c r="GJ24" s="146"/>
      <c r="GK24" s="146"/>
      <c r="GL24" s="146"/>
      <c r="GM24" s="146"/>
      <c r="GN24" s="146"/>
      <c r="GO24" s="146"/>
      <c r="GP24" s="146"/>
      <c r="GQ24" s="146"/>
      <c r="GR24" s="146"/>
      <c r="GS24" s="146"/>
      <c r="GT24" s="146"/>
      <c r="GU24" s="146"/>
      <c r="GV24" s="146"/>
      <c r="GW24" s="146"/>
      <c r="GX24" s="146"/>
      <c r="GY24" s="146"/>
      <c r="GZ24" s="146"/>
      <c r="HA24" s="146"/>
      <c r="HB24" s="146"/>
      <c r="HC24" s="146"/>
      <c r="HD24" s="146"/>
      <c r="HE24" s="146"/>
      <c r="HF24" s="146"/>
      <c r="HG24" s="146"/>
      <c r="HH24" s="146"/>
      <c r="HI24" s="146"/>
      <c r="HJ24" s="146"/>
      <c r="HK24" s="146"/>
      <c r="HL24" s="146"/>
      <c r="HM24" s="146"/>
      <c r="HN24" s="146"/>
    </row>
    <row r="25" spans="1:222" ht="12" customHeight="1">
      <c r="A25" s="193"/>
      <c r="O25" s="336"/>
    </row>
    <row r="26" spans="1:222" ht="12" customHeight="1">
      <c r="A26" s="270" t="s">
        <v>109</v>
      </c>
      <c r="B26" s="144" t="s">
        <v>63</v>
      </c>
      <c r="C26" s="147">
        <v>-1.3</v>
      </c>
      <c r="D26" s="147">
        <v>-10</v>
      </c>
      <c r="E26" s="147">
        <v>-4.9000000000000004</v>
      </c>
      <c r="F26" s="147">
        <v>2.2000000000000002</v>
      </c>
      <c r="G26" s="147">
        <v>13.2</v>
      </c>
      <c r="H26" s="147">
        <v>13.9</v>
      </c>
      <c r="I26" s="147">
        <v>4.3</v>
      </c>
      <c r="J26" s="147">
        <v>-3.8</v>
      </c>
      <c r="K26" s="147">
        <v>-5.7</v>
      </c>
      <c r="L26" s="147">
        <v>-27.8</v>
      </c>
      <c r="M26" s="147">
        <v>0</v>
      </c>
      <c r="N26" s="147">
        <v>0</v>
      </c>
      <c r="O26" s="347">
        <v>-3</v>
      </c>
    </row>
    <row r="27" spans="1:222" ht="12" customHeight="1">
      <c r="A27" s="272"/>
      <c r="B27" s="197" t="s">
        <v>6</v>
      </c>
      <c r="C27" s="147">
        <v>-20.399999999999999</v>
      </c>
      <c r="D27" s="147">
        <v>-2</v>
      </c>
      <c r="E27" s="147">
        <v>-10.4</v>
      </c>
      <c r="F27" s="147">
        <v>-12</v>
      </c>
      <c r="G27" s="147">
        <v>16.600000000000001</v>
      </c>
      <c r="H27" s="147">
        <v>6</v>
      </c>
      <c r="I27" s="147">
        <v>-3.4</v>
      </c>
      <c r="J27" s="147">
        <v>-12</v>
      </c>
      <c r="K27" s="147">
        <v>-9.5</v>
      </c>
      <c r="L27" s="147">
        <v>-57.9</v>
      </c>
      <c r="M27" s="147">
        <v>0</v>
      </c>
      <c r="N27" s="147">
        <v>0</v>
      </c>
      <c r="O27" s="347">
        <v>-15.6</v>
      </c>
    </row>
    <row r="28" spans="1:222" ht="12" customHeight="1">
      <c r="A28" s="294"/>
      <c r="B28" s="197" t="s">
        <v>7</v>
      </c>
      <c r="C28" s="147">
        <v>-15.9</v>
      </c>
      <c r="D28" s="147">
        <v>-37.1</v>
      </c>
      <c r="E28" s="147">
        <v>-24</v>
      </c>
      <c r="F28" s="147">
        <v>14.2</v>
      </c>
      <c r="G28" s="147">
        <v>14.8</v>
      </c>
      <c r="H28" s="147">
        <v>34.1</v>
      </c>
      <c r="I28" s="147">
        <v>8.8000000000000007</v>
      </c>
      <c r="J28" s="147">
        <v>-12.1</v>
      </c>
      <c r="K28" s="147">
        <v>2.5</v>
      </c>
      <c r="L28" s="147">
        <v>-7.4</v>
      </c>
      <c r="M28" s="147">
        <v>0</v>
      </c>
      <c r="N28" s="147">
        <v>0</v>
      </c>
      <c r="O28" s="347">
        <v>-4.7</v>
      </c>
    </row>
    <row r="29" spans="1:222" ht="12" customHeight="1">
      <c r="A29" s="270"/>
      <c r="B29" s="197" t="s">
        <v>66</v>
      </c>
      <c r="C29" s="147">
        <v>22.6</v>
      </c>
      <c r="D29" s="147">
        <v>24</v>
      </c>
      <c r="E29" s="147">
        <v>16.8</v>
      </c>
      <c r="F29" s="147">
        <v>11.3</v>
      </c>
      <c r="G29" s="147">
        <v>8.1</v>
      </c>
      <c r="H29" s="147">
        <v>0.8</v>
      </c>
      <c r="I29" s="147">
        <v>4.0999999999999996</v>
      </c>
      <c r="J29" s="147">
        <v>-1.6</v>
      </c>
      <c r="K29" s="147">
        <v>10.1</v>
      </c>
      <c r="L29" s="147">
        <v>6.5</v>
      </c>
      <c r="M29" s="147">
        <v>0</v>
      </c>
      <c r="N29" s="147">
        <v>0</v>
      </c>
      <c r="O29" s="347">
        <v>10</v>
      </c>
    </row>
    <row r="30" spans="1:222" ht="12" customHeight="1">
      <c r="A30" s="193"/>
      <c r="B30" s="197" t="s">
        <v>67</v>
      </c>
      <c r="C30" s="147">
        <v>25.2</v>
      </c>
      <c r="D30" s="147">
        <v>9</v>
      </c>
      <c r="E30" s="147">
        <v>8.9</v>
      </c>
      <c r="F30" s="147">
        <v>-0.2</v>
      </c>
      <c r="G30" s="147">
        <v>11.6</v>
      </c>
      <c r="H30" s="147">
        <v>9.6999999999999993</v>
      </c>
      <c r="I30" s="147">
        <v>6.2</v>
      </c>
      <c r="J30" s="147">
        <v>7.6</v>
      </c>
      <c r="K30" s="147">
        <v>-13.6</v>
      </c>
      <c r="L30" s="147">
        <v>-9.8000000000000007</v>
      </c>
      <c r="M30" s="147">
        <v>0</v>
      </c>
      <c r="N30" s="147">
        <v>0</v>
      </c>
      <c r="O30" s="347">
        <v>4.5999999999999996</v>
      </c>
    </row>
    <row r="31" spans="1:222" ht="12" customHeight="1">
      <c r="A31" s="193" t="s">
        <v>232</v>
      </c>
      <c r="B31" s="295" t="s">
        <v>95</v>
      </c>
      <c r="C31" s="147">
        <v>6.6</v>
      </c>
      <c r="D31" s="147">
        <v>25.6</v>
      </c>
      <c r="E31" s="147">
        <v>36.799999999999997</v>
      </c>
      <c r="F31" s="147">
        <v>25.9</v>
      </c>
      <c r="G31" s="147">
        <v>14.9</v>
      </c>
      <c r="H31" s="147">
        <v>28.7</v>
      </c>
      <c r="I31" s="147">
        <v>-2.6</v>
      </c>
      <c r="J31" s="147">
        <v>-20.7</v>
      </c>
      <c r="K31" s="147">
        <v>-23.4</v>
      </c>
      <c r="L31" s="147">
        <v>-13.3</v>
      </c>
      <c r="M31" s="147">
        <v>0</v>
      </c>
      <c r="N31" s="147">
        <v>0</v>
      </c>
      <c r="O31" s="347">
        <v>4</v>
      </c>
    </row>
    <row r="32" spans="1:222" ht="23.1" customHeight="1">
      <c r="A32" s="198" t="s">
        <v>293</v>
      </c>
      <c r="B32" s="295" t="s">
        <v>233</v>
      </c>
      <c r="C32" s="147">
        <v>-36.1</v>
      </c>
      <c r="D32" s="147">
        <v>-0.6</v>
      </c>
      <c r="E32" s="147">
        <v>-31.3</v>
      </c>
      <c r="F32" s="147">
        <v>-25.7</v>
      </c>
      <c r="G32" s="147">
        <v>-13.1</v>
      </c>
      <c r="H32" s="147">
        <v>-10.4</v>
      </c>
      <c r="I32" s="147">
        <v>-33.5</v>
      </c>
      <c r="J32" s="147">
        <v>-24.7</v>
      </c>
      <c r="K32" s="147">
        <v>-20.6</v>
      </c>
      <c r="L32" s="147">
        <v>-25.6</v>
      </c>
      <c r="M32" s="147">
        <v>0</v>
      </c>
      <c r="N32" s="147">
        <v>0</v>
      </c>
      <c r="O32" s="347">
        <v>-23.2</v>
      </c>
    </row>
    <row r="33" spans="1:15" ht="12" customHeight="1">
      <c r="A33" s="193" t="s">
        <v>98</v>
      </c>
      <c r="B33" s="295" t="s">
        <v>68</v>
      </c>
      <c r="C33" s="147">
        <v>5</v>
      </c>
      <c r="D33" s="147">
        <v>-7.6</v>
      </c>
      <c r="E33" s="147">
        <v>-3</v>
      </c>
      <c r="F33" s="147">
        <v>-9.1999999999999993</v>
      </c>
      <c r="G33" s="147">
        <v>-6</v>
      </c>
      <c r="H33" s="147">
        <v>10.8</v>
      </c>
      <c r="I33" s="147">
        <v>10.8</v>
      </c>
      <c r="J33" s="147">
        <v>3.3</v>
      </c>
      <c r="K33" s="147">
        <v>3.5</v>
      </c>
      <c r="L33" s="147">
        <v>2</v>
      </c>
      <c r="M33" s="147">
        <v>0</v>
      </c>
      <c r="N33" s="147">
        <v>0</v>
      </c>
      <c r="O33" s="347">
        <v>0.8</v>
      </c>
    </row>
    <row r="34" spans="1:15" ht="22.5" customHeight="1">
      <c r="A34" s="198" t="s">
        <v>294</v>
      </c>
      <c r="B34" s="295" t="s">
        <v>234</v>
      </c>
      <c r="C34" s="147">
        <v>25.5</v>
      </c>
      <c r="D34" s="147">
        <v>8.6999999999999993</v>
      </c>
      <c r="E34" s="147">
        <v>8.1</v>
      </c>
      <c r="F34" s="147">
        <v>-0.6</v>
      </c>
      <c r="G34" s="147">
        <v>11.5</v>
      </c>
      <c r="H34" s="147">
        <v>9.3000000000000007</v>
      </c>
      <c r="I34" s="147">
        <v>5.2</v>
      </c>
      <c r="J34" s="147">
        <v>7.3</v>
      </c>
      <c r="K34" s="147">
        <v>-14.7</v>
      </c>
      <c r="L34" s="147">
        <v>-10.3</v>
      </c>
      <c r="M34" s="147">
        <v>0</v>
      </c>
      <c r="N34" s="147">
        <v>0</v>
      </c>
      <c r="O34" s="347">
        <v>4.0999999999999996</v>
      </c>
    </row>
    <row r="35" spans="1:15" ht="22.5" customHeight="1">
      <c r="A35" s="272" t="s">
        <v>295</v>
      </c>
      <c r="B35" s="295" t="s">
        <v>235</v>
      </c>
      <c r="C35" s="147">
        <v>-10.1</v>
      </c>
      <c r="D35" s="147">
        <v>19.5</v>
      </c>
      <c r="E35" s="147">
        <v>7</v>
      </c>
      <c r="F35" s="147">
        <v>3.4</v>
      </c>
      <c r="G35" s="147">
        <v>15.2</v>
      </c>
      <c r="H35" s="147">
        <v>5.6</v>
      </c>
      <c r="I35" s="147">
        <v>16.3</v>
      </c>
      <c r="J35" s="147">
        <v>23.4</v>
      </c>
      <c r="K35" s="147">
        <v>31.5</v>
      </c>
      <c r="L35" s="147">
        <v>-2</v>
      </c>
      <c r="M35" s="147">
        <v>0</v>
      </c>
      <c r="N35" s="147">
        <v>0</v>
      </c>
      <c r="O35" s="347">
        <v>10.199999999999999</v>
      </c>
    </row>
    <row r="36" spans="1:15" ht="12" customHeight="1">
      <c r="A36" s="193" t="s">
        <v>102</v>
      </c>
      <c r="B36" s="295" t="s">
        <v>70</v>
      </c>
      <c r="C36" s="147">
        <v>6.4</v>
      </c>
      <c r="D36" s="147">
        <v>6.2</v>
      </c>
      <c r="E36" s="147">
        <v>8.6</v>
      </c>
      <c r="F36" s="147">
        <v>7</v>
      </c>
      <c r="G36" s="147">
        <v>4.5999999999999996</v>
      </c>
      <c r="H36" s="147">
        <v>8.6999999999999993</v>
      </c>
      <c r="I36" s="147">
        <v>14.7</v>
      </c>
      <c r="J36" s="147">
        <v>-4.4000000000000004</v>
      </c>
      <c r="K36" s="147">
        <v>-8.8000000000000007</v>
      </c>
      <c r="L36" s="147">
        <v>-1.5</v>
      </c>
      <c r="M36" s="147">
        <v>0</v>
      </c>
      <c r="N36" s="147">
        <v>0</v>
      </c>
      <c r="O36" s="347">
        <v>4</v>
      </c>
    </row>
    <row r="37" spans="1:15" ht="35.25" customHeight="1">
      <c r="A37" s="272" t="s">
        <v>296</v>
      </c>
      <c r="B37" s="295" t="s">
        <v>236</v>
      </c>
      <c r="C37" s="147">
        <v>-8.6</v>
      </c>
      <c r="D37" s="147">
        <v>7.4</v>
      </c>
      <c r="E37" s="147">
        <v>-0.1</v>
      </c>
      <c r="F37" s="147">
        <v>-7.4</v>
      </c>
      <c r="G37" s="147">
        <v>9.6999999999999993</v>
      </c>
      <c r="H37" s="147">
        <v>15.9</v>
      </c>
      <c r="I37" s="147">
        <v>-8.4</v>
      </c>
      <c r="J37" s="147">
        <v>-10.7</v>
      </c>
      <c r="K37" s="147">
        <v>24.9</v>
      </c>
      <c r="L37" s="147">
        <v>-9.1999999999999993</v>
      </c>
      <c r="M37" s="147">
        <v>0</v>
      </c>
      <c r="N37" s="147">
        <v>0</v>
      </c>
      <c r="O37" s="347">
        <v>0.9</v>
      </c>
    </row>
    <row r="38" spans="1:15" ht="12" customHeight="1">
      <c r="A38" s="193" t="s">
        <v>105</v>
      </c>
      <c r="B38" s="295" t="s">
        <v>106</v>
      </c>
      <c r="C38" s="147">
        <v>-33.9</v>
      </c>
      <c r="D38" s="147">
        <v>-7.5</v>
      </c>
      <c r="E38" s="147">
        <v>-20.7</v>
      </c>
      <c r="F38" s="147">
        <v>-17.899999999999999</v>
      </c>
      <c r="G38" s="147">
        <v>42.4</v>
      </c>
      <c r="H38" s="147">
        <v>8</v>
      </c>
      <c r="I38" s="147">
        <v>-13.4</v>
      </c>
      <c r="J38" s="147">
        <v>-22.2</v>
      </c>
      <c r="K38" s="147">
        <v>-20.9</v>
      </c>
      <c r="L38" s="147">
        <v>-76.5</v>
      </c>
      <c r="M38" s="147">
        <v>0</v>
      </c>
      <c r="N38" s="147">
        <v>0</v>
      </c>
      <c r="O38" s="347">
        <v>-29.9</v>
      </c>
    </row>
    <row r="39" spans="1:15" ht="12" customHeight="1">
      <c r="A39" s="193" t="s">
        <v>107</v>
      </c>
      <c r="B39" s="295" t="s">
        <v>71</v>
      </c>
      <c r="C39" s="147">
        <v>-25.8</v>
      </c>
      <c r="D39" s="147">
        <v>-14.7</v>
      </c>
      <c r="E39" s="147">
        <v>-41.4</v>
      </c>
      <c r="F39" s="147">
        <v>15.1</v>
      </c>
      <c r="G39" s="147">
        <v>10.3</v>
      </c>
      <c r="H39" s="147">
        <v>37.9</v>
      </c>
      <c r="I39" s="147">
        <v>33</v>
      </c>
      <c r="J39" s="147">
        <v>-17.899999999999999</v>
      </c>
      <c r="K39" s="147">
        <v>-16.399999999999999</v>
      </c>
      <c r="L39" s="147">
        <v>-9.3000000000000007</v>
      </c>
      <c r="M39" s="147">
        <v>0</v>
      </c>
      <c r="N39" s="147">
        <v>0</v>
      </c>
      <c r="O39" s="347">
        <v>-6.3</v>
      </c>
    </row>
    <row r="40" spans="1:15" ht="12" customHeight="1">
      <c r="A40" s="193" t="s">
        <v>108</v>
      </c>
      <c r="B40" s="295" t="s">
        <v>72</v>
      </c>
      <c r="C40" s="147">
        <v>24.2</v>
      </c>
      <c r="D40" s="147">
        <v>-45.5</v>
      </c>
      <c r="E40" s="147">
        <v>18.7</v>
      </c>
      <c r="F40" s="147">
        <v>18.8</v>
      </c>
      <c r="G40" s="147">
        <v>11.6</v>
      </c>
      <c r="H40" s="147">
        <v>9.9</v>
      </c>
      <c r="I40" s="147">
        <v>1.8</v>
      </c>
      <c r="J40" s="147">
        <v>0.3</v>
      </c>
      <c r="K40" s="147">
        <v>9.1999999999999993</v>
      </c>
      <c r="L40" s="147">
        <v>16.5</v>
      </c>
      <c r="M40" s="147">
        <v>0</v>
      </c>
      <c r="N40" s="147">
        <v>0</v>
      </c>
      <c r="O40" s="347">
        <v>2.7</v>
      </c>
    </row>
    <row r="41" spans="1:15">
      <c r="A41" s="193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7"/>
    </row>
    <row r="42" spans="1:15">
      <c r="A42" s="198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1"/>
  <sheetViews>
    <sheetView workbookViewId="0">
      <pane ySplit="5" topLeftCell="A6" activePane="bottomLeft" state="frozen"/>
      <selection activeCell="R8" sqref="R8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36" customWidth="1"/>
    <col min="16" max="16384" width="11.5546875" style="134"/>
  </cols>
  <sheetData>
    <row r="1" spans="1:15" ht="24" customHeight="1">
      <c r="A1" s="455" t="s">
        <v>333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168"/>
    </row>
    <row r="2" spans="1:15" ht="12" customHeight="1">
      <c r="A2" s="135" t="s">
        <v>304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84" t="s">
        <v>230</v>
      </c>
      <c r="B4" s="486" t="s">
        <v>231</v>
      </c>
      <c r="C4" s="490" t="s">
        <v>73</v>
      </c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337"/>
    </row>
    <row r="5" spans="1:15" s="228" customFormat="1" ht="33.75" customHeight="1">
      <c r="A5" s="485"/>
      <c r="B5" s="487"/>
      <c r="C5" s="263" t="s">
        <v>74</v>
      </c>
      <c r="D5" s="264" t="s">
        <v>75</v>
      </c>
      <c r="E5" s="264" t="s">
        <v>76</v>
      </c>
      <c r="F5" s="264" t="s">
        <v>77</v>
      </c>
      <c r="G5" s="264" t="s">
        <v>78</v>
      </c>
      <c r="H5" s="264" t="s">
        <v>79</v>
      </c>
      <c r="I5" s="264" t="s">
        <v>80</v>
      </c>
      <c r="J5" s="264" t="s">
        <v>81</v>
      </c>
      <c r="K5" s="264" t="s">
        <v>82</v>
      </c>
      <c r="L5" s="264" t="s">
        <v>83</v>
      </c>
      <c r="M5" s="264" t="s">
        <v>84</v>
      </c>
      <c r="N5" s="264" t="s">
        <v>85</v>
      </c>
      <c r="O5" s="363" t="s">
        <v>289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70" t="s">
        <v>109</v>
      </c>
      <c r="B7" s="144" t="s">
        <v>63</v>
      </c>
      <c r="C7" s="265">
        <v>93.3</v>
      </c>
      <c r="D7" s="265">
        <v>99.1</v>
      </c>
      <c r="E7" s="265">
        <v>104.1</v>
      </c>
      <c r="F7" s="265">
        <v>106.1</v>
      </c>
      <c r="G7" s="265">
        <v>113</v>
      </c>
      <c r="H7" s="265">
        <v>107.7</v>
      </c>
      <c r="I7" s="265">
        <v>105.5</v>
      </c>
      <c r="J7" s="265">
        <v>91.4</v>
      </c>
      <c r="K7" s="265">
        <v>94.4</v>
      </c>
      <c r="L7" s="265">
        <v>98.1</v>
      </c>
      <c r="M7" s="265">
        <v>0</v>
      </c>
      <c r="N7" s="265">
        <v>0</v>
      </c>
      <c r="O7" s="336">
        <v>101.3</v>
      </c>
    </row>
    <row r="8" spans="1:15" ht="12" customHeight="1">
      <c r="A8" s="272"/>
      <c r="B8" s="197" t="s">
        <v>6</v>
      </c>
      <c r="C8" s="265">
        <v>97.8</v>
      </c>
      <c r="D8" s="265">
        <v>101.4</v>
      </c>
      <c r="E8" s="265">
        <v>102.6</v>
      </c>
      <c r="F8" s="265">
        <v>97.2</v>
      </c>
      <c r="G8" s="265">
        <v>129.6</v>
      </c>
      <c r="H8" s="265">
        <v>112.4</v>
      </c>
      <c r="I8" s="265">
        <v>109.9</v>
      </c>
      <c r="J8" s="265">
        <v>89.9</v>
      </c>
      <c r="K8" s="265">
        <v>92.4</v>
      </c>
      <c r="L8" s="265">
        <v>97.3</v>
      </c>
      <c r="M8" s="265">
        <v>0</v>
      </c>
      <c r="N8" s="265">
        <v>0</v>
      </c>
      <c r="O8" s="336">
        <v>103.1</v>
      </c>
    </row>
    <row r="9" spans="1:15" ht="12" customHeight="1">
      <c r="A9" s="294"/>
      <c r="B9" s="197" t="s">
        <v>7</v>
      </c>
      <c r="C9" s="265">
        <v>91.1</v>
      </c>
      <c r="D9" s="265">
        <v>100.4</v>
      </c>
      <c r="E9" s="265">
        <v>86.2</v>
      </c>
      <c r="F9" s="265">
        <v>110</v>
      </c>
      <c r="G9" s="265">
        <v>97.6</v>
      </c>
      <c r="H9" s="265">
        <v>108.2</v>
      </c>
      <c r="I9" s="265">
        <v>99.6</v>
      </c>
      <c r="J9" s="265">
        <v>105.6</v>
      </c>
      <c r="K9" s="265">
        <v>86.7</v>
      </c>
      <c r="L9" s="265">
        <v>101.6</v>
      </c>
      <c r="M9" s="265">
        <v>0</v>
      </c>
      <c r="N9" s="265">
        <v>0</v>
      </c>
      <c r="O9" s="336">
        <v>98.7</v>
      </c>
    </row>
    <row r="10" spans="1:15" ht="12" customHeight="1">
      <c r="A10" s="270"/>
      <c r="B10" s="197" t="s">
        <v>66</v>
      </c>
      <c r="C10" s="265">
        <v>88.2</v>
      </c>
      <c r="D10" s="265">
        <v>113.3</v>
      </c>
      <c r="E10" s="265">
        <v>169.4</v>
      </c>
      <c r="F10" s="265">
        <v>177.2</v>
      </c>
      <c r="G10" s="265">
        <v>141.1</v>
      </c>
      <c r="H10" s="265">
        <v>108.9</v>
      </c>
      <c r="I10" s="265">
        <v>113.8</v>
      </c>
      <c r="J10" s="265">
        <v>88.1</v>
      </c>
      <c r="K10" s="265">
        <v>84</v>
      </c>
      <c r="L10" s="265">
        <v>89</v>
      </c>
      <c r="M10" s="265">
        <v>0</v>
      </c>
      <c r="N10" s="265">
        <v>0</v>
      </c>
      <c r="O10" s="336">
        <v>117.3</v>
      </c>
    </row>
    <row r="11" spans="1:15" ht="12" customHeight="1">
      <c r="A11" s="193"/>
      <c r="B11" s="197" t="s">
        <v>67</v>
      </c>
      <c r="C11" s="265">
        <v>90.6</v>
      </c>
      <c r="D11" s="265">
        <v>90.1</v>
      </c>
      <c r="E11" s="265">
        <v>103.3</v>
      </c>
      <c r="F11" s="265">
        <v>92.4</v>
      </c>
      <c r="G11" s="265">
        <v>96.2</v>
      </c>
      <c r="H11" s="265">
        <v>100.1</v>
      </c>
      <c r="I11" s="265">
        <v>102.5</v>
      </c>
      <c r="J11" s="265">
        <v>80.3</v>
      </c>
      <c r="K11" s="265">
        <v>108.2</v>
      </c>
      <c r="L11" s="265">
        <v>98.7</v>
      </c>
      <c r="M11" s="265">
        <v>0</v>
      </c>
      <c r="N11" s="265">
        <v>0</v>
      </c>
      <c r="O11" s="336">
        <v>96.2</v>
      </c>
    </row>
    <row r="12" spans="1:15" ht="12" customHeight="1">
      <c r="A12" s="193" t="s">
        <v>232</v>
      </c>
      <c r="B12" s="295" t="s">
        <v>95</v>
      </c>
      <c r="C12" s="265">
        <v>112.5</v>
      </c>
      <c r="D12" s="265">
        <v>131.19999999999999</v>
      </c>
      <c r="E12" s="265">
        <v>138.80000000000001</v>
      </c>
      <c r="F12" s="265">
        <v>145</v>
      </c>
      <c r="G12" s="265">
        <v>145.5</v>
      </c>
      <c r="H12" s="265">
        <v>138.4</v>
      </c>
      <c r="I12" s="265">
        <v>153.6</v>
      </c>
      <c r="J12" s="265">
        <v>110.1</v>
      </c>
      <c r="K12" s="265">
        <v>141.69999999999999</v>
      </c>
      <c r="L12" s="265">
        <v>143.4</v>
      </c>
      <c r="M12" s="265">
        <v>0</v>
      </c>
      <c r="N12" s="265">
        <v>0</v>
      </c>
      <c r="O12" s="336">
        <v>136</v>
      </c>
    </row>
    <row r="13" spans="1:15" ht="23.1" customHeight="1">
      <c r="A13" s="198" t="s">
        <v>293</v>
      </c>
      <c r="B13" s="295" t="s">
        <v>233</v>
      </c>
      <c r="C13" s="265">
        <v>82.7</v>
      </c>
      <c r="D13" s="265">
        <v>87.4</v>
      </c>
      <c r="E13" s="265">
        <v>76.599999999999994</v>
      </c>
      <c r="F13" s="265">
        <v>68.3</v>
      </c>
      <c r="G13" s="265">
        <v>77.400000000000006</v>
      </c>
      <c r="H13" s="265">
        <v>79.599999999999994</v>
      </c>
      <c r="I13" s="265">
        <v>73.8</v>
      </c>
      <c r="J13" s="265">
        <v>65.400000000000006</v>
      </c>
      <c r="K13" s="265">
        <v>85.7</v>
      </c>
      <c r="L13" s="265">
        <v>63.3</v>
      </c>
      <c r="M13" s="265">
        <v>0</v>
      </c>
      <c r="N13" s="265">
        <v>0</v>
      </c>
      <c r="O13" s="336">
        <v>76</v>
      </c>
    </row>
    <row r="14" spans="1:15" ht="12" customHeight="1">
      <c r="A14" s="193" t="s">
        <v>98</v>
      </c>
      <c r="B14" s="295" t="s">
        <v>68</v>
      </c>
      <c r="C14" s="265">
        <v>101.1</v>
      </c>
      <c r="D14" s="265">
        <v>103.5</v>
      </c>
      <c r="E14" s="265">
        <v>117</v>
      </c>
      <c r="F14" s="265">
        <v>99.7</v>
      </c>
      <c r="G14" s="265">
        <v>99.8</v>
      </c>
      <c r="H14" s="265">
        <v>109.7</v>
      </c>
      <c r="I14" s="265">
        <v>115.8</v>
      </c>
      <c r="J14" s="265">
        <v>108.5</v>
      </c>
      <c r="K14" s="265">
        <v>108.8</v>
      </c>
      <c r="L14" s="265">
        <v>106.6</v>
      </c>
      <c r="M14" s="265">
        <v>0</v>
      </c>
      <c r="N14" s="265">
        <v>0</v>
      </c>
      <c r="O14" s="336">
        <v>107.1</v>
      </c>
    </row>
    <row r="15" spans="1:15" ht="22.5" customHeight="1">
      <c r="A15" s="198" t="s">
        <v>294</v>
      </c>
      <c r="B15" s="295" t="s">
        <v>234</v>
      </c>
      <c r="C15" s="265">
        <v>88.1</v>
      </c>
      <c r="D15" s="265">
        <v>86.6</v>
      </c>
      <c r="E15" s="265">
        <v>100.4</v>
      </c>
      <c r="F15" s="265">
        <v>89.3</v>
      </c>
      <c r="G15" s="265">
        <v>93.7</v>
      </c>
      <c r="H15" s="265">
        <v>97.4</v>
      </c>
      <c r="I15" s="265">
        <v>97</v>
      </c>
      <c r="J15" s="265">
        <v>73.7</v>
      </c>
      <c r="K15" s="265">
        <v>105.6</v>
      </c>
      <c r="L15" s="265">
        <v>95</v>
      </c>
      <c r="M15" s="265">
        <v>0</v>
      </c>
      <c r="N15" s="265">
        <v>0</v>
      </c>
      <c r="O15" s="336">
        <v>92.7</v>
      </c>
    </row>
    <row r="16" spans="1:15" ht="22.5" customHeight="1">
      <c r="A16" s="272" t="s">
        <v>295</v>
      </c>
      <c r="B16" s="295" t="s">
        <v>235</v>
      </c>
      <c r="C16" s="265">
        <v>109.2</v>
      </c>
      <c r="D16" s="265">
        <v>149.19999999999999</v>
      </c>
      <c r="E16" s="265">
        <v>139.9</v>
      </c>
      <c r="F16" s="265">
        <v>127.1</v>
      </c>
      <c r="G16" s="265">
        <v>147.6</v>
      </c>
      <c r="H16" s="265">
        <v>124.3</v>
      </c>
      <c r="I16" s="265">
        <v>144.69999999999999</v>
      </c>
      <c r="J16" s="265">
        <v>118.8</v>
      </c>
      <c r="K16" s="265">
        <v>109.4</v>
      </c>
      <c r="L16" s="265">
        <v>106.2</v>
      </c>
      <c r="M16" s="265">
        <v>0</v>
      </c>
      <c r="N16" s="265">
        <v>0</v>
      </c>
      <c r="O16" s="336">
        <v>127.6</v>
      </c>
    </row>
    <row r="17" spans="1:222" ht="12" customHeight="1">
      <c r="A17" s="193" t="s">
        <v>102</v>
      </c>
      <c r="B17" s="295" t="s">
        <v>70</v>
      </c>
      <c r="C17" s="265">
        <v>98.5</v>
      </c>
      <c r="D17" s="265">
        <v>96.9</v>
      </c>
      <c r="E17" s="265">
        <v>106.9</v>
      </c>
      <c r="F17" s="265">
        <v>112.6</v>
      </c>
      <c r="G17" s="265">
        <v>102.3</v>
      </c>
      <c r="H17" s="265">
        <v>112.1</v>
      </c>
      <c r="I17" s="265">
        <v>111.3</v>
      </c>
      <c r="J17" s="265">
        <v>96.2</v>
      </c>
      <c r="K17" s="265">
        <v>99.1</v>
      </c>
      <c r="L17" s="265">
        <v>93.2</v>
      </c>
      <c r="M17" s="265">
        <v>0</v>
      </c>
      <c r="N17" s="265">
        <v>0</v>
      </c>
      <c r="O17" s="336">
        <v>102.9</v>
      </c>
    </row>
    <row r="18" spans="1:222" ht="35.25" customHeight="1">
      <c r="A18" s="272" t="s">
        <v>296</v>
      </c>
      <c r="B18" s="295" t="s">
        <v>236</v>
      </c>
      <c r="C18" s="265">
        <v>84.5</v>
      </c>
      <c r="D18" s="265">
        <v>77.7</v>
      </c>
      <c r="E18" s="265">
        <v>82.4</v>
      </c>
      <c r="F18" s="265">
        <v>72.900000000000006</v>
      </c>
      <c r="G18" s="265">
        <v>90.3</v>
      </c>
      <c r="H18" s="265">
        <v>97.6</v>
      </c>
      <c r="I18" s="265">
        <v>100.5</v>
      </c>
      <c r="J18" s="265">
        <v>91.4</v>
      </c>
      <c r="K18" s="265">
        <v>92.5</v>
      </c>
      <c r="L18" s="265">
        <v>95.6</v>
      </c>
      <c r="M18" s="265">
        <v>0</v>
      </c>
      <c r="N18" s="265">
        <v>0</v>
      </c>
      <c r="O18" s="336">
        <v>88.5</v>
      </c>
    </row>
    <row r="19" spans="1:222" ht="12" customHeight="1">
      <c r="A19" s="193" t="s">
        <v>105</v>
      </c>
      <c r="B19" s="295" t="s">
        <v>106</v>
      </c>
      <c r="C19" s="265">
        <v>89.7</v>
      </c>
      <c r="D19" s="265">
        <v>84.7</v>
      </c>
      <c r="E19" s="265">
        <v>85.3</v>
      </c>
      <c r="F19" s="265">
        <v>86.1</v>
      </c>
      <c r="G19" s="265">
        <v>165.7</v>
      </c>
      <c r="H19" s="265">
        <v>114.6</v>
      </c>
      <c r="I19" s="265">
        <v>90.4</v>
      </c>
      <c r="J19" s="265">
        <v>64.400000000000006</v>
      </c>
      <c r="K19" s="265">
        <v>72</v>
      </c>
      <c r="L19" s="265">
        <v>88.9</v>
      </c>
      <c r="M19" s="265">
        <v>0</v>
      </c>
      <c r="N19" s="265">
        <v>0</v>
      </c>
      <c r="O19" s="336">
        <v>94.2</v>
      </c>
    </row>
    <row r="20" spans="1:222" ht="12" customHeight="1">
      <c r="A20" s="193" t="s">
        <v>107</v>
      </c>
      <c r="B20" s="295" t="s">
        <v>71</v>
      </c>
      <c r="C20" s="265">
        <v>133.69999999999999</v>
      </c>
      <c r="D20" s="265">
        <v>158.6</v>
      </c>
      <c r="E20" s="265">
        <v>109.9</v>
      </c>
      <c r="F20" s="265">
        <v>117.4</v>
      </c>
      <c r="G20" s="265">
        <v>127.4</v>
      </c>
      <c r="H20" s="265">
        <v>126.3</v>
      </c>
      <c r="I20" s="265">
        <v>119.3</v>
      </c>
      <c r="J20" s="265">
        <v>169.2</v>
      </c>
      <c r="K20" s="265">
        <v>113.5</v>
      </c>
      <c r="L20" s="265">
        <v>118.6</v>
      </c>
      <c r="M20" s="265">
        <v>0</v>
      </c>
      <c r="N20" s="265">
        <v>0</v>
      </c>
      <c r="O20" s="336">
        <v>129.4</v>
      </c>
    </row>
    <row r="21" spans="1:222" ht="12" customHeight="1">
      <c r="A21" s="193" t="s">
        <v>108</v>
      </c>
      <c r="B21" s="295" t="s">
        <v>72</v>
      </c>
      <c r="C21" s="265">
        <v>66.8</v>
      </c>
      <c r="D21" s="265">
        <v>88.7</v>
      </c>
      <c r="E21" s="265">
        <v>126.5</v>
      </c>
      <c r="F21" s="265">
        <v>174.2</v>
      </c>
      <c r="G21" s="265">
        <v>107.1</v>
      </c>
      <c r="H21" s="265">
        <v>103.5</v>
      </c>
      <c r="I21" s="265">
        <v>105.6</v>
      </c>
      <c r="J21" s="265">
        <v>67.7</v>
      </c>
      <c r="K21" s="265">
        <v>64.900000000000006</v>
      </c>
      <c r="L21" s="265">
        <v>99.6</v>
      </c>
      <c r="M21" s="265">
        <v>0</v>
      </c>
      <c r="N21" s="265">
        <v>0</v>
      </c>
      <c r="O21" s="336">
        <v>100.5</v>
      </c>
    </row>
    <row r="22" spans="1:222" ht="12" customHeight="1"/>
    <row r="23" spans="1:222" ht="12" customHeight="1">
      <c r="A23" s="484" t="s">
        <v>230</v>
      </c>
      <c r="B23" s="486" t="s">
        <v>231</v>
      </c>
      <c r="C23" s="490" t="s">
        <v>237</v>
      </c>
      <c r="D23" s="491"/>
      <c r="E23" s="491"/>
      <c r="F23" s="491"/>
      <c r="G23" s="491"/>
      <c r="H23" s="491"/>
      <c r="I23" s="491"/>
      <c r="J23" s="491"/>
      <c r="K23" s="491"/>
      <c r="L23" s="491"/>
      <c r="M23" s="491"/>
      <c r="N23" s="491"/>
      <c r="O23" s="338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s="228" customFormat="1" ht="33.75" customHeight="1">
      <c r="A24" s="485"/>
      <c r="B24" s="487"/>
      <c r="C24" s="263" t="s">
        <v>74</v>
      </c>
      <c r="D24" s="264" t="s">
        <v>75</v>
      </c>
      <c r="E24" s="264" t="s">
        <v>76</v>
      </c>
      <c r="F24" s="264" t="s">
        <v>77</v>
      </c>
      <c r="G24" s="264" t="s">
        <v>78</v>
      </c>
      <c r="H24" s="264" t="s">
        <v>79</v>
      </c>
      <c r="I24" s="264" t="s">
        <v>80</v>
      </c>
      <c r="J24" s="264" t="s">
        <v>81</v>
      </c>
      <c r="K24" s="264" t="s">
        <v>82</v>
      </c>
      <c r="L24" s="264" t="s">
        <v>83</v>
      </c>
      <c r="M24" s="264" t="s">
        <v>84</v>
      </c>
      <c r="N24" s="264" t="s">
        <v>85</v>
      </c>
      <c r="O24" s="363" t="s">
        <v>289</v>
      </c>
    </row>
    <row r="25" spans="1:222" ht="12" customHeight="1"/>
    <row r="26" spans="1:222" ht="12" customHeight="1">
      <c r="A26" s="270" t="s">
        <v>109</v>
      </c>
      <c r="B26" s="198" t="s">
        <v>63</v>
      </c>
      <c r="C26" s="147">
        <v>-7.8</v>
      </c>
      <c r="D26" s="147">
        <v>-30.7</v>
      </c>
      <c r="E26" s="147">
        <v>1.3</v>
      </c>
      <c r="F26" s="147">
        <v>-0.3</v>
      </c>
      <c r="G26" s="147">
        <v>10.8</v>
      </c>
      <c r="H26" s="147">
        <v>7.1</v>
      </c>
      <c r="I26" s="147">
        <v>3.2</v>
      </c>
      <c r="J26" s="147">
        <v>-4.2</v>
      </c>
      <c r="K26" s="147">
        <v>-2.1</v>
      </c>
      <c r="L26" s="147">
        <v>-6.6</v>
      </c>
      <c r="M26" s="147">
        <v>0</v>
      </c>
      <c r="N26" s="147">
        <v>0</v>
      </c>
      <c r="O26" s="348">
        <v>-4</v>
      </c>
    </row>
    <row r="27" spans="1:222" ht="12" customHeight="1">
      <c r="A27" s="272"/>
      <c r="B27" s="197" t="s">
        <v>6</v>
      </c>
      <c r="C27" s="147">
        <v>-17</v>
      </c>
      <c r="D27" s="147">
        <v>8.1999999999999993</v>
      </c>
      <c r="E27" s="147">
        <v>-8.1</v>
      </c>
      <c r="F27" s="147">
        <v>-13.3</v>
      </c>
      <c r="G27" s="147">
        <v>18.8</v>
      </c>
      <c r="H27" s="147">
        <v>-4</v>
      </c>
      <c r="I27" s="147">
        <v>3</v>
      </c>
      <c r="J27" s="147">
        <v>-13.1</v>
      </c>
      <c r="K27" s="147">
        <v>-11.7</v>
      </c>
      <c r="L27" s="147">
        <v>5.5</v>
      </c>
      <c r="M27" s="147">
        <v>0</v>
      </c>
      <c r="N27" s="147">
        <v>0</v>
      </c>
      <c r="O27" s="348">
        <v>-3.6</v>
      </c>
    </row>
    <row r="28" spans="1:222" ht="12" customHeight="1">
      <c r="A28" s="294"/>
      <c r="B28" s="197" t="s">
        <v>7</v>
      </c>
      <c r="C28" s="147">
        <v>-6.5</v>
      </c>
      <c r="D28" s="147">
        <v>-63.7</v>
      </c>
      <c r="E28" s="147">
        <v>6.9</v>
      </c>
      <c r="F28" s="147">
        <v>26.1</v>
      </c>
      <c r="G28" s="147">
        <v>7.5</v>
      </c>
      <c r="H28" s="147">
        <v>39.6</v>
      </c>
      <c r="I28" s="147">
        <v>0.6</v>
      </c>
      <c r="J28" s="147">
        <v>20.399999999999999</v>
      </c>
      <c r="K28" s="147">
        <v>6.6</v>
      </c>
      <c r="L28" s="147">
        <v>-15.3</v>
      </c>
      <c r="M28" s="147">
        <v>0</v>
      </c>
      <c r="N28" s="147">
        <v>0</v>
      </c>
      <c r="O28" s="348">
        <v>-10.1</v>
      </c>
    </row>
    <row r="29" spans="1:222" ht="12" customHeight="1">
      <c r="A29" s="270"/>
      <c r="B29" s="197" t="s">
        <v>66</v>
      </c>
      <c r="C29" s="147">
        <v>-1.7</v>
      </c>
      <c r="D29" s="147">
        <v>18.5</v>
      </c>
      <c r="E29" s="147">
        <v>18.5</v>
      </c>
      <c r="F29" s="147">
        <v>4.9000000000000004</v>
      </c>
      <c r="G29" s="147">
        <v>1.1000000000000001</v>
      </c>
      <c r="H29" s="147">
        <v>-7</v>
      </c>
      <c r="I29" s="147">
        <v>-14.2</v>
      </c>
      <c r="J29" s="147">
        <v>-11.4</v>
      </c>
      <c r="K29" s="147">
        <v>-10.9</v>
      </c>
      <c r="L29" s="147">
        <v>-20</v>
      </c>
      <c r="M29" s="147">
        <v>0</v>
      </c>
      <c r="N29" s="147">
        <v>0</v>
      </c>
      <c r="O29" s="348">
        <v>-1.5</v>
      </c>
    </row>
    <row r="30" spans="1:222" ht="12" customHeight="1">
      <c r="A30" s="193"/>
      <c r="B30" s="197" t="s">
        <v>67</v>
      </c>
      <c r="C30" s="147">
        <v>6.6</v>
      </c>
      <c r="D30" s="147">
        <v>-3.2</v>
      </c>
      <c r="E30" s="147">
        <v>3.8</v>
      </c>
      <c r="F30" s="147">
        <v>-5.2</v>
      </c>
      <c r="G30" s="147">
        <v>5.3</v>
      </c>
      <c r="H30" s="147">
        <v>4.9000000000000004</v>
      </c>
      <c r="I30" s="147">
        <v>14.5</v>
      </c>
      <c r="J30" s="147">
        <v>-11.1</v>
      </c>
      <c r="K30" s="147">
        <v>7.7</v>
      </c>
      <c r="L30" s="147">
        <v>-6.9</v>
      </c>
      <c r="M30" s="147">
        <v>0</v>
      </c>
      <c r="N30" s="147">
        <v>0</v>
      </c>
      <c r="O30" s="348">
        <v>1.5</v>
      </c>
    </row>
    <row r="31" spans="1:222" ht="12" customHeight="1">
      <c r="A31" s="193" t="s">
        <v>232</v>
      </c>
      <c r="B31" s="295" t="s">
        <v>95</v>
      </c>
      <c r="C31" s="147">
        <v>21.1</v>
      </c>
      <c r="D31" s="147">
        <v>51</v>
      </c>
      <c r="E31" s="147">
        <v>85.6</v>
      </c>
      <c r="F31" s="147">
        <v>80.3</v>
      </c>
      <c r="G31" s="147">
        <v>46.5</v>
      </c>
      <c r="H31" s="147">
        <v>54.8</v>
      </c>
      <c r="I31" s="147">
        <v>4.9000000000000004</v>
      </c>
      <c r="J31" s="147">
        <v>-25.3</v>
      </c>
      <c r="K31" s="147">
        <v>-23.4</v>
      </c>
      <c r="L31" s="147">
        <v>-11.3</v>
      </c>
      <c r="M31" s="147">
        <v>0</v>
      </c>
      <c r="N31" s="147">
        <v>0</v>
      </c>
      <c r="O31" s="348">
        <v>16.8</v>
      </c>
    </row>
    <row r="32" spans="1:222" ht="23.1" customHeight="1">
      <c r="A32" s="198" t="s">
        <v>293</v>
      </c>
      <c r="B32" s="295" t="s">
        <v>233</v>
      </c>
      <c r="C32" s="147">
        <v>-43.4</v>
      </c>
      <c r="D32" s="147">
        <v>-12</v>
      </c>
      <c r="E32" s="147">
        <v>-37</v>
      </c>
      <c r="F32" s="147">
        <v>-37.200000000000003</v>
      </c>
      <c r="G32" s="147">
        <v>-19.399999999999999</v>
      </c>
      <c r="H32" s="147">
        <v>-16.399999999999999</v>
      </c>
      <c r="I32" s="147">
        <v>-40.299999999999997</v>
      </c>
      <c r="J32" s="147">
        <v>-33.4</v>
      </c>
      <c r="K32" s="147">
        <v>-18.5</v>
      </c>
      <c r="L32" s="147">
        <v>-30.7</v>
      </c>
      <c r="M32" s="147">
        <v>0</v>
      </c>
      <c r="N32" s="147">
        <v>0</v>
      </c>
      <c r="O32" s="348">
        <v>-30</v>
      </c>
    </row>
    <row r="33" spans="1:15" ht="12" customHeight="1">
      <c r="A33" s="193" t="s">
        <v>98</v>
      </c>
      <c r="B33" s="295" t="s">
        <v>68</v>
      </c>
      <c r="C33" s="147">
        <v>14.1</v>
      </c>
      <c r="D33" s="147">
        <v>9.5</v>
      </c>
      <c r="E33" s="147">
        <v>18.8</v>
      </c>
      <c r="F33" s="147">
        <v>-2.2000000000000002</v>
      </c>
      <c r="G33" s="147">
        <v>-2.5</v>
      </c>
      <c r="H33" s="147">
        <v>5.3</v>
      </c>
      <c r="I33" s="147">
        <v>17.899999999999999</v>
      </c>
      <c r="J33" s="147">
        <v>3.4</v>
      </c>
      <c r="K33" s="147">
        <v>7.1</v>
      </c>
      <c r="L33" s="147">
        <v>4.8</v>
      </c>
      <c r="M33" s="147">
        <v>0</v>
      </c>
      <c r="N33" s="147">
        <v>0</v>
      </c>
      <c r="O33" s="348">
        <v>7.4</v>
      </c>
    </row>
    <row r="34" spans="1:15" ht="22.5" customHeight="1">
      <c r="A34" s="198" t="s">
        <v>294</v>
      </c>
      <c r="B34" s="295" t="s">
        <v>234</v>
      </c>
      <c r="C34" s="147">
        <v>3.4</v>
      </c>
      <c r="D34" s="147">
        <v>-7.5</v>
      </c>
      <c r="E34" s="147">
        <v>-0.8</v>
      </c>
      <c r="F34" s="147">
        <v>-9</v>
      </c>
      <c r="G34" s="147">
        <v>3</v>
      </c>
      <c r="H34" s="147">
        <v>1.4</v>
      </c>
      <c r="I34" s="147">
        <v>9.9</v>
      </c>
      <c r="J34" s="147">
        <v>-16.2</v>
      </c>
      <c r="K34" s="147">
        <v>7.8</v>
      </c>
      <c r="L34" s="147">
        <v>-8.6999999999999993</v>
      </c>
      <c r="M34" s="147">
        <v>0</v>
      </c>
      <c r="N34" s="147">
        <v>0</v>
      </c>
      <c r="O34" s="348">
        <v>-1.8</v>
      </c>
    </row>
    <row r="35" spans="1:15" ht="22.5" customHeight="1">
      <c r="A35" s="272" t="s">
        <v>295</v>
      </c>
      <c r="B35" s="295" t="s">
        <v>235</v>
      </c>
      <c r="C35" s="147">
        <v>4</v>
      </c>
      <c r="D35" s="147">
        <v>49.9</v>
      </c>
      <c r="E35" s="147">
        <v>11.2</v>
      </c>
      <c r="F35" s="147">
        <v>3.6</v>
      </c>
      <c r="G35" s="147">
        <v>8.8000000000000007</v>
      </c>
      <c r="H35" s="147">
        <v>7.1</v>
      </c>
      <c r="I35" s="147">
        <v>20</v>
      </c>
      <c r="J35" s="147">
        <v>23.2</v>
      </c>
      <c r="K35" s="147">
        <v>23.1</v>
      </c>
      <c r="L35" s="147">
        <v>5.0999999999999996</v>
      </c>
      <c r="M35" s="147">
        <v>0</v>
      </c>
      <c r="N35" s="147">
        <v>0</v>
      </c>
      <c r="O35" s="348">
        <v>14.8</v>
      </c>
    </row>
    <row r="36" spans="1:15" ht="12" customHeight="1">
      <c r="A36" s="193" t="s">
        <v>102</v>
      </c>
      <c r="B36" s="295" t="s">
        <v>70</v>
      </c>
      <c r="C36" s="147">
        <v>2.2999999999999998</v>
      </c>
      <c r="D36" s="147">
        <v>2.8</v>
      </c>
      <c r="E36" s="147">
        <v>4.9000000000000004</v>
      </c>
      <c r="F36" s="147">
        <v>8.8000000000000007</v>
      </c>
      <c r="G36" s="147">
        <v>-0.6</v>
      </c>
      <c r="H36" s="147">
        <v>11.8</v>
      </c>
      <c r="I36" s="147">
        <v>16.2</v>
      </c>
      <c r="J36" s="147">
        <v>-6</v>
      </c>
      <c r="K36" s="147">
        <v>-6.9</v>
      </c>
      <c r="L36" s="147">
        <v>-3.9</v>
      </c>
      <c r="M36" s="147">
        <v>0</v>
      </c>
      <c r="N36" s="147">
        <v>0</v>
      </c>
      <c r="O36" s="348">
        <v>2.8</v>
      </c>
    </row>
    <row r="37" spans="1:15" ht="35.25" customHeight="1">
      <c r="A37" s="272" t="s">
        <v>296</v>
      </c>
      <c r="B37" s="295" t="s">
        <v>236</v>
      </c>
      <c r="C37" s="147">
        <v>-1.3</v>
      </c>
      <c r="D37" s="147">
        <v>-9</v>
      </c>
      <c r="E37" s="147">
        <v>0.5</v>
      </c>
      <c r="F37" s="147">
        <v>-17</v>
      </c>
      <c r="G37" s="147">
        <v>2.4</v>
      </c>
      <c r="H37" s="147">
        <v>10.9</v>
      </c>
      <c r="I37" s="147">
        <v>-10.3</v>
      </c>
      <c r="J37" s="147">
        <v>-12.8</v>
      </c>
      <c r="K37" s="147">
        <v>6.7</v>
      </c>
      <c r="L37" s="147">
        <v>-4.7</v>
      </c>
      <c r="M37" s="147">
        <v>0</v>
      </c>
      <c r="N37" s="147">
        <v>0</v>
      </c>
      <c r="O37" s="348">
        <v>-3.9</v>
      </c>
    </row>
    <row r="38" spans="1:15" ht="12" customHeight="1">
      <c r="A38" s="193" t="s">
        <v>105</v>
      </c>
      <c r="B38" s="295" t="s">
        <v>106</v>
      </c>
      <c r="C38" s="147">
        <v>-34.5</v>
      </c>
      <c r="D38" s="147">
        <v>1.4</v>
      </c>
      <c r="E38" s="147">
        <v>-19.5</v>
      </c>
      <c r="F38" s="147">
        <v>-20.100000000000001</v>
      </c>
      <c r="G38" s="147">
        <v>81.3</v>
      </c>
      <c r="H38" s="147">
        <v>-11.8</v>
      </c>
      <c r="I38" s="147">
        <v>-3</v>
      </c>
      <c r="J38" s="147">
        <v>-28.2</v>
      </c>
      <c r="K38" s="147">
        <v>-27.6</v>
      </c>
      <c r="L38" s="147">
        <v>8.9</v>
      </c>
      <c r="M38" s="147">
        <v>0</v>
      </c>
      <c r="N38" s="147">
        <v>0</v>
      </c>
      <c r="O38" s="348">
        <v>-7.6</v>
      </c>
    </row>
    <row r="39" spans="1:15" ht="12" customHeight="1">
      <c r="A39" s="193" t="s">
        <v>107</v>
      </c>
      <c r="B39" s="295" t="s">
        <v>71</v>
      </c>
      <c r="C39" s="147">
        <v>-9.6</v>
      </c>
      <c r="D39" s="147">
        <v>-32.6</v>
      </c>
      <c r="E39" s="147">
        <v>-4.4000000000000004</v>
      </c>
      <c r="F39" s="147">
        <v>-1.4</v>
      </c>
      <c r="G39" s="147">
        <v>-3.9</v>
      </c>
      <c r="H39" s="147">
        <v>25.3</v>
      </c>
      <c r="I39" s="147">
        <v>-2.4</v>
      </c>
      <c r="J39" s="147">
        <v>50.3</v>
      </c>
      <c r="K39" s="147">
        <v>6</v>
      </c>
      <c r="L39" s="147">
        <v>-31.5</v>
      </c>
      <c r="M39" s="147">
        <v>0</v>
      </c>
      <c r="N39" s="147">
        <v>0</v>
      </c>
      <c r="O39" s="348">
        <v>-5.3</v>
      </c>
    </row>
    <row r="40" spans="1:15" ht="12" customHeight="1">
      <c r="A40" s="193" t="s">
        <v>108</v>
      </c>
      <c r="B40" s="295" t="s">
        <v>72</v>
      </c>
      <c r="C40" s="147">
        <v>-6.3</v>
      </c>
      <c r="D40" s="147">
        <v>-76.7</v>
      </c>
      <c r="E40" s="147">
        <v>20.399999999999999</v>
      </c>
      <c r="F40" s="147">
        <v>36.4</v>
      </c>
      <c r="G40" s="147">
        <v>-1</v>
      </c>
      <c r="H40" s="147">
        <v>24.1</v>
      </c>
      <c r="I40" s="147">
        <v>0.3</v>
      </c>
      <c r="J40" s="147">
        <v>-10.8</v>
      </c>
      <c r="K40" s="147">
        <v>-12.7</v>
      </c>
      <c r="L40" s="147">
        <v>10.8</v>
      </c>
      <c r="M40" s="147">
        <v>0</v>
      </c>
      <c r="N40" s="147">
        <v>0</v>
      </c>
      <c r="O40" s="348">
        <v>-17.7</v>
      </c>
    </row>
    <row r="41" spans="1:15">
      <c r="N41" s="237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AB22" sqref="AB22"/>
      <selection pane="bottomLeft" activeCell="A6" sqref="A6"/>
    </sheetView>
  </sheetViews>
  <sheetFormatPr baseColWidth="10" defaultRowHeight="10.199999999999999"/>
  <cols>
    <col min="1" max="1" width="4.88671875" style="134" customWidth="1"/>
    <col min="2" max="2" width="23" style="134" customWidth="1"/>
    <col min="3" max="14" width="5.33203125" style="134" customWidth="1"/>
    <col min="15" max="15" width="5.33203125" style="336" customWidth="1"/>
    <col min="16" max="16384" width="11.5546875" style="134"/>
  </cols>
  <sheetData>
    <row r="1" spans="1:15" ht="24" customHeight="1">
      <c r="A1" s="455" t="s">
        <v>334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</row>
    <row r="2" spans="1:15" ht="12" customHeight="1">
      <c r="A2" s="135" t="s">
        <v>304</v>
      </c>
      <c r="B2" s="136"/>
      <c r="C2" s="137"/>
    </row>
    <row r="3" spans="1:15" ht="12" customHeight="1">
      <c r="A3" s="138"/>
      <c r="B3" s="138"/>
      <c r="C3" s="139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5" ht="12" customHeight="1">
      <c r="A4" s="484" t="s">
        <v>230</v>
      </c>
      <c r="B4" s="486" t="s">
        <v>231</v>
      </c>
      <c r="C4" s="488" t="s">
        <v>73</v>
      </c>
      <c r="D4" s="492"/>
      <c r="E4" s="492"/>
      <c r="F4" s="492"/>
      <c r="G4" s="492"/>
      <c r="H4" s="492"/>
      <c r="I4" s="492"/>
      <c r="J4" s="492"/>
      <c r="K4" s="492"/>
      <c r="L4" s="492"/>
      <c r="M4" s="492"/>
      <c r="N4" s="492"/>
      <c r="O4" s="337"/>
    </row>
    <row r="5" spans="1:15" s="228" customFormat="1" ht="33.75" customHeight="1">
      <c r="A5" s="485"/>
      <c r="B5" s="487"/>
      <c r="C5" s="263" t="s">
        <v>74</v>
      </c>
      <c r="D5" s="264" t="s">
        <v>75</v>
      </c>
      <c r="E5" s="264" t="s">
        <v>76</v>
      </c>
      <c r="F5" s="264" t="s">
        <v>77</v>
      </c>
      <c r="G5" s="264" t="s">
        <v>78</v>
      </c>
      <c r="H5" s="264" t="s">
        <v>79</v>
      </c>
      <c r="I5" s="264" t="s">
        <v>80</v>
      </c>
      <c r="J5" s="264" t="s">
        <v>81</v>
      </c>
      <c r="K5" s="264" t="s">
        <v>82</v>
      </c>
      <c r="L5" s="264" t="s">
        <v>83</v>
      </c>
      <c r="M5" s="264" t="s">
        <v>84</v>
      </c>
      <c r="N5" s="264" t="s">
        <v>85</v>
      </c>
      <c r="O5" s="363" t="s">
        <v>289</v>
      </c>
    </row>
    <row r="6" spans="1:15" ht="12" customHeight="1">
      <c r="A6" s="140"/>
      <c r="B6" s="141"/>
      <c r="C6" s="142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</row>
    <row r="7" spans="1:15" ht="12" customHeight="1">
      <c r="A7" s="270" t="s">
        <v>109</v>
      </c>
      <c r="B7" s="144" t="s">
        <v>63</v>
      </c>
      <c r="C7" s="265">
        <v>99.3</v>
      </c>
      <c r="D7" s="265">
        <v>100.4</v>
      </c>
      <c r="E7" s="265">
        <v>120</v>
      </c>
      <c r="F7" s="265">
        <v>110.9</v>
      </c>
      <c r="G7" s="265">
        <v>120.5</v>
      </c>
      <c r="H7" s="265">
        <v>127.3</v>
      </c>
      <c r="I7" s="265">
        <v>121</v>
      </c>
      <c r="J7" s="265">
        <v>100.8</v>
      </c>
      <c r="K7" s="265">
        <v>104.3</v>
      </c>
      <c r="L7" s="265">
        <v>107.1</v>
      </c>
      <c r="M7" s="265">
        <v>0</v>
      </c>
      <c r="N7" s="265">
        <v>0</v>
      </c>
      <c r="O7" s="336">
        <v>111.2</v>
      </c>
    </row>
    <row r="8" spans="1:15" ht="12" customHeight="1">
      <c r="A8" s="272"/>
      <c r="B8" s="197" t="s">
        <v>6</v>
      </c>
      <c r="C8" s="265">
        <v>85.5</v>
      </c>
      <c r="D8" s="265">
        <v>84.2</v>
      </c>
      <c r="E8" s="265">
        <v>97.5</v>
      </c>
      <c r="F8" s="265">
        <v>82.7</v>
      </c>
      <c r="G8" s="265">
        <v>102.3</v>
      </c>
      <c r="H8" s="265">
        <v>116.5</v>
      </c>
      <c r="I8" s="265">
        <v>96.6</v>
      </c>
      <c r="J8" s="265">
        <v>81.5</v>
      </c>
      <c r="K8" s="265">
        <v>99.7</v>
      </c>
      <c r="L8" s="265">
        <v>92.4</v>
      </c>
      <c r="M8" s="265">
        <v>0</v>
      </c>
      <c r="N8" s="265">
        <v>0</v>
      </c>
      <c r="O8" s="336">
        <v>93.9</v>
      </c>
    </row>
    <row r="9" spans="1:15" ht="12" customHeight="1">
      <c r="A9" s="294"/>
      <c r="B9" s="197" t="s">
        <v>7</v>
      </c>
      <c r="C9" s="265">
        <v>83.7</v>
      </c>
      <c r="D9" s="265">
        <v>92.4</v>
      </c>
      <c r="E9" s="265">
        <v>106</v>
      </c>
      <c r="F9" s="265">
        <v>98.6</v>
      </c>
      <c r="G9" s="265">
        <v>126.9</v>
      </c>
      <c r="H9" s="265">
        <v>140.9</v>
      </c>
      <c r="I9" s="265">
        <v>135.69999999999999</v>
      </c>
      <c r="J9" s="265">
        <v>77.400000000000006</v>
      </c>
      <c r="K9" s="265">
        <v>109.2</v>
      </c>
      <c r="L9" s="265">
        <v>100.4</v>
      </c>
      <c r="M9" s="265">
        <v>0</v>
      </c>
      <c r="N9" s="265">
        <v>0</v>
      </c>
      <c r="O9" s="336">
        <v>107.1</v>
      </c>
    </row>
    <row r="10" spans="1:15" ht="12" customHeight="1">
      <c r="A10" s="270"/>
      <c r="B10" s="197" t="s">
        <v>66</v>
      </c>
      <c r="C10" s="265">
        <v>102.2</v>
      </c>
      <c r="D10" s="265">
        <v>118.6</v>
      </c>
      <c r="E10" s="265">
        <v>171.9</v>
      </c>
      <c r="F10" s="265">
        <v>168.2</v>
      </c>
      <c r="G10" s="265">
        <v>155.80000000000001</v>
      </c>
      <c r="H10" s="265">
        <v>142.1</v>
      </c>
      <c r="I10" s="265">
        <v>126.8</v>
      </c>
      <c r="J10" s="265">
        <v>87.2</v>
      </c>
      <c r="K10" s="265">
        <v>122.9</v>
      </c>
      <c r="L10" s="265">
        <v>115.9</v>
      </c>
      <c r="M10" s="265">
        <v>0</v>
      </c>
      <c r="N10" s="265">
        <v>0</v>
      </c>
      <c r="O10" s="336">
        <v>131.19999999999999</v>
      </c>
    </row>
    <row r="11" spans="1:15" ht="12" customHeight="1">
      <c r="A11" s="193"/>
      <c r="B11" s="197" t="s">
        <v>67</v>
      </c>
      <c r="C11" s="265">
        <v>117.3</v>
      </c>
      <c r="D11" s="265">
        <v>108.3</v>
      </c>
      <c r="E11" s="265">
        <v>124.1</v>
      </c>
      <c r="F11" s="265">
        <v>114.6</v>
      </c>
      <c r="G11" s="265">
        <v>112.3</v>
      </c>
      <c r="H11" s="265">
        <v>117</v>
      </c>
      <c r="I11" s="265">
        <v>119.7</v>
      </c>
      <c r="J11" s="265">
        <v>133.19999999999999</v>
      </c>
      <c r="K11" s="265">
        <v>96.4</v>
      </c>
      <c r="L11" s="265">
        <v>116.7</v>
      </c>
      <c r="M11" s="265">
        <v>0</v>
      </c>
      <c r="N11" s="265">
        <v>0</v>
      </c>
      <c r="O11" s="336">
        <v>116</v>
      </c>
    </row>
    <row r="12" spans="1:15" ht="12" customHeight="1">
      <c r="A12" s="193" t="s">
        <v>232</v>
      </c>
      <c r="B12" s="295" t="s">
        <v>95</v>
      </c>
      <c r="C12" s="265">
        <v>105.3</v>
      </c>
      <c r="D12" s="265">
        <v>113.7</v>
      </c>
      <c r="E12" s="265">
        <v>107.2</v>
      </c>
      <c r="F12" s="265">
        <v>93.4</v>
      </c>
      <c r="G12" s="265">
        <v>77.900000000000006</v>
      </c>
      <c r="H12" s="265">
        <v>98.1</v>
      </c>
      <c r="I12" s="265">
        <v>108</v>
      </c>
      <c r="J12" s="265">
        <v>102.9</v>
      </c>
      <c r="K12" s="265">
        <v>90.9</v>
      </c>
      <c r="L12" s="265">
        <v>86.8</v>
      </c>
      <c r="M12" s="265">
        <v>0</v>
      </c>
      <c r="N12" s="265">
        <v>0</v>
      </c>
      <c r="O12" s="336">
        <v>98.4</v>
      </c>
    </row>
    <row r="13" spans="1:15" ht="23.1" customHeight="1">
      <c r="A13" s="198" t="s">
        <v>293</v>
      </c>
      <c r="B13" s="295" t="s">
        <v>233</v>
      </c>
      <c r="C13" s="265">
        <v>72</v>
      </c>
      <c r="D13" s="265">
        <v>74.5</v>
      </c>
      <c r="E13" s="265">
        <v>68.3</v>
      </c>
      <c r="F13" s="265">
        <v>61.6</v>
      </c>
      <c r="G13" s="265">
        <v>70.8</v>
      </c>
      <c r="H13" s="265">
        <v>69.400000000000006</v>
      </c>
      <c r="I13" s="265">
        <v>66.599999999999994</v>
      </c>
      <c r="J13" s="265">
        <v>65.599999999999994</v>
      </c>
      <c r="K13" s="265">
        <v>82</v>
      </c>
      <c r="L13" s="265">
        <v>57.7</v>
      </c>
      <c r="M13" s="265">
        <v>0</v>
      </c>
      <c r="N13" s="265">
        <v>0</v>
      </c>
      <c r="O13" s="336">
        <v>68.900000000000006</v>
      </c>
    </row>
    <row r="14" spans="1:15" ht="12" customHeight="1">
      <c r="A14" s="193" t="s">
        <v>98</v>
      </c>
      <c r="B14" s="295" t="s">
        <v>68</v>
      </c>
      <c r="C14" s="265">
        <v>90.2</v>
      </c>
      <c r="D14" s="265">
        <v>87.6</v>
      </c>
      <c r="E14" s="265">
        <v>90.7</v>
      </c>
      <c r="F14" s="265">
        <v>89.1</v>
      </c>
      <c r="G14" s="265">
        <v>85.7</v>
      </c>
      <c r="H14" s="265">
        <v>123.4</v>
      </c>
      <c r="I14" s="265">
        <v>97</v>
      </c>
      <c r="J14" s="265">
        <v>93.4</v>
      </c>
      <c r="K14" s="265">
        <v>97.8</v>
      </c>
      <c r="L14" s="265">
        <v>100.4</v>
      </c>
      <c r="M14" s="265">
        <v>0</v>
      </c>
      <c r="N14" s="265">
        <v>0</v>
      </c>
      <c r="O14" s="336">
        <v>95.5</v>
      </c>
    </row>
    <row r="15" spans="1:15" ht="22.5" customHeight="1">
      <c r="A15" s="198" t="s">
        <v>294</v>
      </c>
      <c r="B15" s="295" t="s">
        <v>234</v>
      </c>
      <c r="C15" s="265">
        <v>117.4</v>
      </c>
      <c r="D15" s="265">
        <v>108.4</v>
      </c>
      <c r="E15" s="265">
        <v>124.6</v>
      </c>
      <c r="F15" s="265">
        <v>115.3</v>
      </c>
      <c r="G15" s="265">
        <v>113</v>
      </c>
      <c r="H15" s="265">
        <v>117.7</v>
      </c>
      <c r="I15" s="265">
        <v>120.2</v>
      </c>
      <c r="J15" s="265">
        <v>133.69999999999999</v>
      </c>
      <c r="K15" s="265">
        <v>96</v>
      </c>
      <c r="L15" s="265">
        <v>116.9</v>
      </c>
      <c r="M15" s="265">
        <v>0</v>
      </c>
      <c r="N15" s="265">
        <v>0</v>
      </c>
      <c r="O15" s="336">
        <v>116.3</v>
      </c>
    </row>
    <row r="16" spans="1:15" ht="22.5" customHeight="1">
      <c r="A16" s="272" t="s">
        <v>295</v>
      </c>
      <c r="B16" s="295" t="s">
        <v>235</v>
      </c>
      <c r="C16" s="265">
        <v>86.5</v>
      </c>
      <c r="D16" s="265">
        <v>80.8</v>
      </c>
      <c r="E16" s="265">
        <v>95.4</v>
      </c>
      <c r="F16" s="265">
        <v>99</v>
      </c>
      <c r="G16" s="265">
        <v>101.9</v>
      </c>
      <c r="H16" s="265">
        <v>94.1</v>
      </c>
      <c r="I16" s="265">
        <v>91</v>
      </c>
      <c r="J16" s="265">
        <v>82.5</v>
      </c>
      <c r="K16" s="265">
        <v>118.8</v>
      </c>
      <c r="L16" s="265">
        <v>88.6</v>
      </c>
      <c r="M16" s="265">
        <v>0</v>
      </c>
      <c r="N16" s="265">
        <v>0</v>
      </c>
      <c r="O16" s="336">
        <v>93.9</v>
      </c>
    </row>
    <row r="17" spans="1:222" ht="12" customHeight="1">
      <c r="A17" s="193" t="s">
        <v>102</v>
      </c>
      <c r="B17" s="295" t="s">
        <v>70</v>
      </c>
      <c r="C17" s="265">
        <v>60.3</v>
      </c>
      <c r="D17" s="265">
        <v>49.8</v>
      </c>
      <c r="E17" s="265">
        <v>51.6</v>
      </c>
      <c r="F17" s="265">
        <v>47.4</v>
      </c>
      <c r="G17" s="265">
        <v>61</v>
      </c>
      <c r="H17" s="265">
        <v>49.9</v>
      </c>
      <c r="I17" s="265">
        <v>55.5</v>
      </c>
      <c r="J17" s="265">
        <v>47.1</v>
      </c>
      <c r="K17" s="265">
        <v>45.7</v>
      </c>
      <c r="L17" s="265">
        <v>54.4</v>
      </c>
      <c r="M17" s="265">
        <v>0</v>
      </c>
      <c r="N17" s="265">
        <v>0</v>
      </c>
      <c r="O17" s="336">
        <v>52.3</v>
      </c>
    </row>
    <row r="18" spans="1:222" ht="35.25" customHeight="1">
      <c r="A18" s="272" t="s">
        <v>296</v>
      </c>
      <c r="B18" s="295" t="s">
        <v>236</v>
      </c>
      <c r="C18" s="265">
        <v>81.599999999999994</v>
      </c>
      <c r="D18" s="265">
        <v>97.4</v>
      </c>
      <c r="E18" s="265">
        <v>108.9</v>
      </c>
      <c r="F18" s="265">
        <v>94.8</v>
      </c>
      <c r="G18" s="265">
        <v>102.6</v>
      </c>
      <c r="H18" s="265">
        <v>126.4</v>
      </c>
      <c r="I18" s="265">
        <v>109.5</v>
      </c>
      <c r="J18" s="265">
        <v>84.9</v>
      </c>
      <c r="K18" s="265">
        <v>127.2</v>
      </c>
      <c r="L18" s="265">
        <v>105.5</v>
      </c>
      <c r="M18" s="265">
        <v>0</v>
      </c>
      <c r="N18" s="265">
        <v>0</v>
      </c>
      <c r="O18" s="336">
        <v>103.9</v>
      </c>
    </row>
    <row r="19" spans="1:222" ht="12" customHeight="1">
      <c r="A19" s="193" t="s">
        <v>105</v>
      </c>
      <c r="B19" s="295" t="s">
        <v>106</v>
      </c>
      <c r="C19" s="265">
        <v>88.5</v>
      </c>
      <c r="D19" s="265">
        <v>92.1</v>
      </c>
      <c r="E19" s="265">
        <v>104</v>
      </c>
      <c r="F19" s="265">
        <v>79.2</v>
      </c>
      <c r="G19" s="265">
        <v>108.6</v>
      </c>
      <c r="H19" s="265">
        <v>128.1</v>
      </c>
      <c r="I19" s="265">
        <v>103.9</v>
      </c>
      <c r="J19" s="265">
        <v>85.9</v>
      </c>
      <c r="K19" s="265">
        <v>101.5</v>
      </c>
      <c r="L19" s="265">
        <v>99.5</v>
      </c>
      <c r="M19" s="265">
        <v>0</v>
      </c>
      <c r="N19" s="265">
        <v>0</v>
      </c>
      <c r="O19" s="336">
        <v>99.1</v>
      </c>
    </row>
    <row r="20" spans="1:222" ht="12" customHeight="1">
      <c r="A20" s="193" t="s">
        <v>107</v>
      </c>
      <c r="B20" s="295" t="s">
        <v>71</v>
      </c>
      <c r="C20" s="265">
        <v>87.1</v>
      </c>
      <c r="D20" s="265">
        <v>93.5</v>
      </c>
      <c r="E20" s="265">
        <v>111.4</v>
      </c>
      <c r="F20" s="265">
        <v>114.2</v>
      </c>
      <c r="G20" s="265">
        <v>167.7</v>
      </c>
      <c r="H20" s="265">
        <v>175.8</v>
      </c>
      <c r="I20" s="265">
        <v>140.9</v>
      </c>
      <c r="J20" s="265">
        <v>72.400000000000006</v>
      </c>
      <c r="K20" s="265">
        <v>104.9</v>
      </c>
      <c r="L20" s="265">
        <v>104.6</v>
      </c>
      <c r="M20" s="265">
        <v>0</v>
      </c>
      <c r="N20" s="265">
        <v>0</v>
      </c>
      <c r="O20" s="336">
        <v>117.3</v>
      </c>
    </row>
    <row r="21" spans="1:222" ht="12" customHeight="1">
      <c r="A21" s="193" t="s">
        <v>108</v>
      </c>
      <c r="B21" s="295" t="s">
        <v>72</v>
      </c>
      <c r="C21" s="265">
        <v>100.9</v>
      </c>
      <c r="D21" s="265">
        <v>109.5</v>
      </c>
      <c r="E21" s="265">
        <v>160.6</v>
      </c>
      <c r="F21" s="265">
        <v>151.69999999999999</v>
      </c>
      <c r="G21" s="265">
        <v>144.6</v>
      </c>
      <c r="H21" s="265">
        <v>130.1</v>
      </c>
      <c r="I21" s="265">
        <v>150.1</v>
      </c>
      <c r="J21" s="265">
        <v>84.6</v>
      </c>
      <c r="K21" s="265">
        <v>113.4</v>
      </c>
      <c r="L21" s="265">
        <v>107.4</v>
      </c>
      <c r="M21" s="265">
        <v>0</v>
      </c>
      <c r="N21" s="265">
        <v>0</v>
      </c>
      <c r="O21" s="336">
        <v>125.3</v>
      </c>
    </row>
    <row r="22" spans="1:222" ht="12" customHeight="1"/>
    <row r="23" spans="1:222" ht="12" customHeight="1">
      <c r="A23" s="484" t="s">
        <v>230</v>
      </c>
      <c r="B23" s="486" t="s">
        <v>231</v>
      </c>
      <c r="C23" s="490" t="s">
        <v>237</v>
      </c>
      <c r="D23" s="491"/>
      <c r="E23" s="491"/>
      <c r="F23" s="491"/>
      <c r="G23" s="491"/>
      <c r="H23" s="491"/>
      <c r="I23" s="491"/>
      <c r="J23" s="491"/>
      <c r="K23" s="491"/>
      <c r="L23" s="491"/>
      <c r="M23" s="491"/>
      <c r="N23" s="491"/>
      <c r="O23" s="338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  <c r="EZ23" s="145"/>
      <c r="FA23" s="145"/>
      <c r="FB23" s="145"/>
      <c r="FC23" s="145"/>
      <c r="FD23" s="145"/>
      <c r="FE23" s="145"/>
      <c r="FF23" s="145"/>
      <c r="FG23" s="145"/>
      <c r="FH23" s="145"/>
      <c r="FI23" s="145"/>
      <c r="FJ23" s="145"/>
      <c r="FK23" s="145"/>
      <c r="FL23" s="145"/>
      <c r="FM23" s="145"/>
      <c r="FN23" s="145"/>
      <c r="FO23" s="145"/>
      <c r="FP23" s="145"/>
      <c r="FQ23" s="145"/>
      <c r="FR23" s="145"/>
      <c r="FS23" s="145"/>
      <c r="FT23" s="145"/>
      <c r="FU23" s="145"/>
      <c r="FV23" s="145"/>
      <c r="FW23" s="145"/>
      <c r="FX23" s="145"/>
      <c r="FY23" s="145"/>
      <c r="FZ23" s="145"/>
      <c r="GA23" s="145"/>
      <c r="GB23" s="145"/>
      <c r="GC23" s="145"/>
      <c r="GD23" s="145"/>
      <c r="GE23" s="145"/>
      <c r="GF23" s="145"/>
      <c r="GG23" s="145"/>
      <c r="GH23" s="145"/>
      <c r="GI23" s="145"/>
      <c r="GJ23" s="145"/>
      <c r="GK23" s="145"/>
      <c r="GL23" s="145"/>
      <c r="GM23" s="145"/>
      <c r="GN23" s="145"/>
      <c r="GO23" s="145"/>
      <c r="GP23" s="145"/>
      <c r="GQ23" s="145"/>
      <c r="GR23" s="145"/>
      <c r="GS23" s="145"/>
      <c r="GT23" s="145"/>
      <c r="GU23" s="145"/>
      <c r="GV23" s="145"/>
      <c r="GW23" s="145"/>
      <c r="GX23" s="145"/>
      <c r="GY23" s="145"/>
      <c r="GZ23" s="145"/>
      <c r="HA23" s="145"/>
      <c r="HB23" s="145"/>
      <c r="HC23" s="145"/>
      <c r="HD23" s="145"/>
      <c r="HE23" s="145"/>
      <c r="HF23" s="145"/>
      <c r="HG23" s="145"/>
      <c r="HH23" s="145"/>
      <c r="HI23" s="145"/>
      <c r="HJ23" s="145"/>
      <c r="HK23" s="145"/>
      <c r="HL23" s="145"/>
      <c r="HM23" s="145"/>
      <c r="HN23" s="145"/>
    </row>
    <row r="24" spans="1:222" s="228" customFormat="1" ht="33.75" customHeight="1">
      <c r="A24" s="485"/>
      <c r="B24" s="487"/>
      <c r="C24" s="263" t="s">
        <v>74</v>
      </c>
      <c r="D24" s="264" t="s">
        <v>75</v>
      </c>
      <c r="E24" s="264" t="s">
        <v>76</v>
      </c>
      <c r="F24" s="264" t="s">
        <v>77</v>
      </c>
      <c r="G24" s="264" t="s">
        <v>78</v>
      </c>
      <c r="H24" s="264" t="s">
        <v>79</v>
      </c>
      <c r="I24" s="264" t="s">
        <v>80</v>
      </c>
      <c r="J24" s="264" t="s">
        <v>81</v>
      </c>
      <c r="K24" s="264" t="s">
        <v>82</v>
      </c>
      <c r="L24" s="264" t="s">
        <v>83</v>
      </c>
      <c r="M24" s="264" t="s">
        <v>84</v>
      </c>
      <c r="N24" s="264" t="s">
        <v>85</v>
      </c>
      <c r="O24" s="363" t="s">
        <v>289</v>
      </c>
    </row>
    <row r="25" spans="1:222" ht="12" customHeight="1"/>
    <row r="26" spans="1:222" ht="12" customHeight="1">
      <c r="A26" s="270" t="s">
        <v>109</v>
      </c>
      <c r="B26" s="144" t="s">
        <v>63</v>
      </c>
      <c r="C26" s="147">
        <v>2.8</v>
      </c>
      <c r="D26" s="147">
        <v>10.1</v>
      </c>
      <c r="E26" s="147">
        <v>-8</v>
      </c>
      <c r="F26" s="147">
        <v>3.7</v>
      </c>
      <c r="G26" s="147">
        <v>14.8</v>
      </c>
      <c r="H26" s="147">
        <v>17.8</v>
      </c>
      <c r="I26" s="147">
        <v>4.8</v>
      </c>
      <c r="J26" s="147">
        <v>-3.6</v>
      </c>
      <c r="K26" s="147">
        <v>-7.7</v>
      </c>
      <c r="L26" s="147">
        <v>-36.1</v>
      </c>
      <c r="M26" s="147">
        <v>0</v>
      </c>
      <c r="N26" s="147">
        <v>0</v>
      </c>
      <c r="O26" s="348">
        <v>-2.4</v>
      </c>
    </row>
    <row r="27" spans="1:222" ht="12" customHeight="1">
      <c r="A27" s="272"/>
      <c r="B27" s="197" t="s">
        <v>6</v>
      </c>
      <c r="C27" s="147">
        <v>-24.7</v>
      </c>
      <c r="D27" s="147">
        <v>-14</v>
      </c>
      <c r="E27" s="147">
        <v>-13</v>
      </c>
      <c r="F27" s="147">
        <v>-9.9</v>
      </c>
      <c r="G27" s="147">
        <v>13.3</v>
      </c>
      <c r="H27" s="147">
        <v>21.4</v>
      </c>
      <c r="I27" s="147">
        <v>-11.4</v>
      </c>
      <c r="J27" s="147">
        <v>-10.1</v>
      </c>
      <c r="K27" s="147">
        <v>-7.2</v>
      </c>
      <c r="L27" s="147">
        <v>-76.400000000000006</v>
      </c>
      <c r="M27" s="147">
        <v>0</v>
      </c>
      <c r="N27" s="147">
        <v>0</v>
      </c>
      <c r="O27" s="348">
        <v>-27.8</v>
      </c>
    </row>
    <row r="28" spans="1:222" ht="12" customHeight="1">
      <c r="A28" s="294"/>
      <c r="B28" s="197" t="s">
        <v>7</v>
      </c>
      <c r="C28" s="147">
        <v>-20.8</v>
      </c>
      <c r="D28" s="147">
        <v>14.2</v>
      </c>
      <c r="E28" s="147">
        <v>-32.9</v>
      </c>
      <c r="F28" s="147">
        <v>7.9</v>
      </c>
      <c r="G28" s="147">
        <v>18.3</v>
      </c>
      <c r="H28" s="147">
        <v>31.8</v>
      </c>
      <c r="I28" s="147">
        <v>12.5</v>
      </c>
      <c r="J28" s="147">
        <v>-27.3</v>
      </c>
      <c r="K28" s="147">
        <v>1</v>
      </c>
      <c r="L28" s="147">
        <v>-2</v>
      </c>
      <c r="M28" s="147">
        <v>0</v>
      </c>
      <c r="N28" s="147">
        <v>0</v>
      </c>
      <c r="O28" s="348">
        <v>-1.5</v>
      </c>
    </row>
    <row r="29" spans="1:222" ht="12" customHeight="1">
      <c r="A29" s="270"/>
      <c r="B29" s="197" t="s">
        <v>66</v>
      </c>
      <c r="C29" s="147">
        <v>34.1</v>
      </c>
      <c r="D29" s="147">
        <v>26.3</v>
      </c>
      <c r="E29" s="147">
        <v>16.100000000000001</v>
      </c>
      <c r="F29" s="147">
        <v>14.2</v>
      </c>
      <c r="G29" s="147">
        <v>10.8</v>
      </c>
      <c r="H29" s="147">
        <v>3.3</v>
      </c>
      <c r="I29" s="147">
        <v>12.8</v>
      </c>
      <c r="J29" s="147">
        <v>3.1</v>
      </c>
      <c r="K29" s="147">
        <v>17.7</v>
      </c>
      <c r="L29" s="147">
        <v>18.399999999999999</v>
      </c>
      <c r="M29" s="147">
        <v>0</v>
      </c>
      <c r="N29" s="147">
        <v>0</v>
      </c>
      <c r="O29" s="348">
        <v>14.8</v>
      </c>
    </row>
    <row r="30" spans="1:222" ht="12" customHeight="1">
      <c r="A30" s="193"/>
      <c r="B30" s="197" t="s">
        <v>67</v>
      </c>
      <c r="C30" s="147">
        <v>33.1</v>
      </c>
      <c r="D30" s="147">
        <v>14.1</v>
      </c>
      <c r="E30" s="147">
        <v>10.9</v>
      </c>
      <c r="F30" s="147">
        <v>2</v>
      </c>
      <c r="G30" s="147">
        <v>14.2</v>
      </c>
      <c r="H30" s="147">
        <v>11.6</v>
      </c>
      <c r="I30" s="147">
        <v>3.4</v>
      </c>
      <c r="J30" s="147">
        <v>13.9</v>
      </c>
      <c r="K30" s="147">
        <v>-21.2</v>
      </c>
      <c r="L30" s="147">
        <v>-10.8</v>
      </c>
      <c r="M30" s="147">
        <v>0</v>
      </c>
      <c r="N30" s="147">
        <v>0</v>
      </c>
      <c r="O30" s="348">
        <v>5.8</v>
      </c>
    </row>
    <row r="31" spans="1:222" ht="12" customHeight="1">
      <c r="A31" s="193" t="s">
        <v>232</v>
      </c>
      <c r="B31" s="295" t="s">
        <v>95</v>
      </c>
      <c r="C31" s="147">
        <v>-7.7</v>
      </c>
      <c r="D31" s="147">
        <v>1.6</v>
      </c>
      <c r="E31" s="147">
        <v>-3.3</v>
      </c>
      <c r="F31" s="147">
        <v>-19.899999999999999</v>
      </c>
      <c r="G31" s="147">
        <v>-22.9</v>
      </c>
      <c r="H31" s="147">
        <v>-0.2</v>
      </c>
      <c r="I31" s="147">
        <v>-13.3</v>
      </c>
      <c r="J31" s="147">
        <v>-13.8</v>
      </c>
      <c r="K31" s="147">
        <v>-23.2</v>
      </c>
      <c r="L31" s="147">
        <v>-17.3</v>
      </c>
      <c r="M31" s="147">
        <v>0</v>
      </c>
      <c r="N31" s="147">
        <v>0</v>
      </c>
      <c r="O31" s="348">
        <v>-12.1</v>
      </c>
    </row>
    <row r="32" spans="1:222" ht="23.1" customHeight="1">
      <c r="A32" s="198" t="s">
        <v>293</v>
      </c>
      <c r="B32" s="295" t="s">
        <v>233</v>
      </c>
      <c r="C32" s="147">
        <v>-4.5999999999999996</v>
      </c>
      <c r="D32" s="147">
        <v>52</v>
      </c>
      <c r="E32" s="147">
        <v>-10.1</v>
      </c>
      <c r="F32" s="147">
        <v>38.1</v>
      </c>
      <c r="G32" s="147">
        <v>8.3000000000000007</v>
      </c>
      <c r="H32" s="147">
        <v>10.199999999999999</v>
      </c>
      <c r="I32" s="147">
        <v>-6.5</v>
      </c>
      <c r="J32" s="147">
        <v>6.7</v>
      </c>
      <c r="K32" s="147">
        <v>-25.2</v>
      </c>
      <c r="L32" s="147">
        <v>-8.8000000000000007</v>
      </c>
      <c r="M32" s="147">
        <v>0</v>
      </c>
      <c r="N32" s="147">
        <v>0</v>
      </c>
      <c r="O32" s="348">
        <v>1.4</v>
      </c>
    </row>
    <row r="33" spans="1:15" ht="12" customHeight="1">
      <c r="A33" s="193" t="s">
        <v>98</v>
      </c>
      <c r="B33" s="295" t="s">
        <v>68</v>
      </c>
      <c r="C33" s="147">
        <v>-3.9</v>
      </c>
      <c r="D33" s="147">
        <v>-22.8</v>
      </c>
      <c r="E33" s="147">
        <v>-22.3</v>
      </c>
      <c r="F33" s="147">
        <v>-16.399999999999999</v>
      </c>
      <c r="G33" s="147">
        <v>-9.9</v>
      </c>
      <c r="H33" s="147">
        <v>16.3</v>
      </c>
      <c r="I33" s="147">
        <v>3</v>
      </c>
      <c r="J33" s="147">
        <v>3</v>
      </c>
      <c r="K33" s="147">
        <v>-0.6</v>
      </c>
      <c r="L33" s="147">
        <v>-0.9</v>
      </c>
      <c r="M33" s="147">
        <v>0</v>
      </c>
      <c r="N33" s="147">
        <v>0</v>
      </c>
      <c r="O33" s="348">
        <v>-6</v>
      </c>
    </row>
    <row r="34" spans="1:15" ht="22.5" customHeight="1">
      <c r="A34" s="198" t="s">
        <v>294</v>
      </c>
      <c r="B34" s="295" t="s">
        <v>234</v>
      </c>
      <c r="C34" s="147">
        <v>34</v>
      </c>
      <c r="D34" s="147">
        <v>15</v>
      </c>
      <c r="E34" s="147">
        <v>11.1</v>
      </c>
      <c r="F34" s="147">
        <v>2.5</v>
      </c>
      <c r="G34" s="147">
        <v>14.8</v>
      </c>
      <c r="H34" s="147">
        <v>12.2</v>
      </c>
      <c r="I34" s="147">
        <v>3.8</v>
      </c>
      <c r="J34" s="147">
        <v>14.3</v>
      </c>
      <c r="K34" s="147">
        <v>-21.7</v>
      </c>
      <c r="L34" s="147">
        <v>-10.8</v>
      </c>
      <c r="M34" s="147">
        <v>0</v>
      </c>
      <c r="N34" s="147">
        <v>0</v>
      </c>
      <c r="O34" s="348">
        <v>6.1</v>
      </c>
    </row>
    <row r="35" spans="1:15" ht="22.5" customHeight="1">
      <c r="A35" s="272" t="s">
        <v>295</v>
      </c>
      <c r="B35" s="295" t="s">
        <v>235</v>
      </c>
      <c r="C35" s="147">
        <v>-25.9</v>
      </c>
      <c r="D35" s="147">
        <v>-18.8</v>
      </c>
      <c r="E35" s="147">
        <v>0.1</v>
      </c>
      <c r="F35" s="147">
        <v>3.1</v>
      </c>
      <c r="G35" s="147">
        <v>28.8</v>
      </c>
      <c r="H35" s="147">
        <v>3.3</v>
      </c>
      <c r="I35" s="147">
        <v>9.4</v>
      </c>
      <c r="J35" s="147">
        <v>23.7</v>
      </c>
      <c r="K35" s="147">
        <v>43</v>
      </c>
      <c r="L35" s="147">
        <v>-11</v>
      </c>
      <c r="M35" s="147">
        <v>0</v>
      </c>
      <c r="N35" s="147">
        <v>0</v>
      </c>
      <c r="O35" s="348">
        <v>3.1</v>
      </c>
    </row>
    <row r="36" spans="1:15" ht="12" customHeight="1">
      <c r="A36" s="193" t="s">
        <v>102</v>
      </c>
      <c r="B36" s="295" t="s">
        <v>70</v>
      </c>
      <c r="C36" s="147">
        <v>35.799999999999997</v>
      </c>
      <c r="D36" s="147">
        <v>36.799999999999997</v>
      </c>
      <c r="E36" s="147">
        <v>41.4</v>
      </c>
      <c r="F36" s="147">
        <v>-5</v>
      </c>
      <c r="G36" s="147">
        <v>47</v>
      </c>
      <c r="H36" s="147">
        <v>-9.1</v>
      </c>
      <c r="I36" s="147">
        <v>6.7</v>
      </c>
      <c r="J36" s="147">
        <v>7.3</v>
      </c>
      <c r="K36" s="147">
        <v>-19.3</v>
      </c>
      <c r="L36" s="147">
        <v>14.5</v>
      </c>
      <c r="M36" s="147">
        <v>0</v>
      </c>
      <c r="N36" s="147">
        <v>0</v>
      </c>
      <c r="O36" s="348">
        <v>12.7</v>
      </c>
    </row>
    <row r="37" spans="1:15" ht="35.25" customHeight="1">
      <c r="A37" s="272" t="s">
        <v>296</v>
      </c>
      <c r="B37" s="295" t="s">
        <v>236</v>
      </c>
      <c r="C37" s="147">
        <v>-12.4</v>
      </c>
      <c r="D37" s="147">
        <v>16.8</v>
      </c>
      <c r="E37" s="147">
        <v>-0.4</v>
      </c>
      <c r="F37" s="147">
        <v>-2.7</v>
      </c>
      <c r="G37" s="147">
        <v>13.7</v>
      </c>
      <c r="H37" s="147">
        <v>18</v>
      </c>
      <c r="I37" s="147">
        <v>-7.4</v>
      </c>
      <c r="J37" s="147">
        <v>-9.3000000000000007</v>
      </c>
      <c r="K37" s="147">
        <v>34.299999999999997</v>
      </c>
      <c r="L37" s="147">
        <v>-11.3</v>
      </c>
      <c r="M37" s="147">
        <v>0</v>
      </c>
      <c r="N37" s="147">
        <v>0</v>
      </c>
      <c r="O37" s="348">
        <v>3.3</v>
      </c>
    </row>
    <row r="38" spans="1:15" ht="12" customHeight="1">
      <c r="A38" s="193" t="s">
        <v>105</v>
      </c>
      <c r="B38" s="295" t="s">
        <v>106</v>
      </c>
      <c r="C38" s="147">
        <v>-33.299999999999997</v>
      </c>
      <c r="D38" s="147">
        <v>-13.8</v>
      </c>
      <c r="E38" s="147">
        <v>-21.6</v>
      </c>
      <c r="F38" s="147">
        <v>-15.7</v>
      </c>
      <c r="G38" s="147">
        <v>10.1</v>
      </c>
      <c r="H38" s="147">
        <v>31.4</v>
      </c>
      <c r="I38" s="147">
        <v>-20.100000000000001</v>
      </c>
      <c r="J38" s="147">
        <v>-17.5</v>
      </c>
      <c r="K38" s="147">
        <v>-16</v>
      </c>
      <c r="L38" s="147">
        <v>-85.6</v>
      </c>
      <c r="M38" s="147">
        <v>0</v>
      </c>
      <c r="N38" s="147">
        <v>0</v>
      </c>
      <c r="O38" s="348">
        <v>-41.9</v>
      </c>
    </row>
    <row r="39" spans="1:15" ht="12" customHeight="1">
      <c r="A39" s="193" t="s">
        <v>107</v>
      </c>
      <c r="B39" s="295" t="s">
        <v>71</v>
      </c>
      <c r="C39" s="147">
        <v>-34.5</v>
      </c>
      <c r="D39" s="147">
        <v>9</v>
      </c>
      <c r="E39" s="147">
        <v>-50.5</v>
      </c>
      <c r="F39" s="147">
        <v>25.6</v>
      </c>
      <c r="G39" s="147">
        <v>16.7</v>
      </c>
      <c r="H39" s="147">
        <v>42.9</v>
      </c>
      <c r="I39" s="147">
        <v>56</v>
      </c>
      <c r="J39" s="147">
        <v>-45.6</v>
      </c>
      <c r="K39" s="147">
        <v>-24.7</v>
      </c>
      <c r="L39" s="147">
        <v>10.199999999999999</v>
      </c>
      <c r="M39" s="147">
        <v>0</v>
      </c>
      <c r="N39" s="147">
        <v>0</v>
      </c>
      <c r="O39" s="348">
        <v>-6.9</v>
      </c>
    </row>
    <row r="40" spans="1:15" ht="12" customHeight="1">
      <c r="A40" s="193" t="s">
        <v>108</v>
      </c>
      <c r="B40" s="295" t="s">
        <v>72</v>
      </c>
      <c r="C40" s="147">
        <v>39.4</v>
      </c>
      <c r="D40" s="147">
        <v>22.8</v>
      </c>
      <c r="E40" s="147">
        <v>18.100000000000001</v>
      </c>
      <c r="F40" s="147">
        <v>10.199999999999999</v>
      </c>
      <c r="G40" s="147">
        <v>17.399999999999999</v>
      </c>
      <c r="H40" s="147">
        <v>5</v>
      </c>
      <c r="I40" s="147">
        <v>2.2999999999999998</v>
      </c>
      <c r="J40" s="147">
        <v>5.8</v>
      </c>
      <c r="K40" s="147">
        <v>18</v>
      </c>
      <c r="L40" s="147">
        <v>19.5</v>
      </c>
      <c r="M40" s="147">
        <v>0</v>
      </c>
      <c r="N40" s="147">
        <v>0</v>
      </c>
      <c r="O40" s="348">
        <v>14.4</v>
      </c>
    </row>
    <row r="41" spans="1:15">
      <c r="N41" s="237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1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73" t="s">
        <v>306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</row>
    <row r="2" spans="1:20" ht="12" customHeight="1">
      <c r="A2" s="35" t="s">
        <v>303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77" t="s">
        <v>19</v>
      </c>
      <c r="B4" s="480" t="s">
        <v>73</v>
      </c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</row>
    <row r="5" spans="1:20" ht="12" customHeight="1">
      <c r="A5" s="478"/>
      <c r="B5" s="226" t="s">
        <v>74</v>
      </c>
      <c r="C5" s="282" t="s">
        <v>75</v>
      </c>
      <c r="D5" s="282" t="s">
        <v>76</v>
      </c>
      <c r="E5" s="282" t="s">
        <v>77</v>
      </c>
      <c r="F5" s="282" t="s">
        <v>78</v>
      </c>
      <c r="G5" s="282" t="s">
        <v>79</v>
      </c>
      <c r="H5" s="282" t="s">
        <v>80</v>
      </c>
      <c r="I5" s="282" t="s">
        <v>81</v>
      </c>
      <c r="J5" s="282" t="s">
        <v>82</v>
      </c>
      <c r="K5" s="282" t="s">
        <v>83</v>
      </c>
      <c r="L5" s="282" t="s">
        <v>84</v>
      </c>
      <c r="M5" s="282" t="s">
        <v>85</v>
      </c>
      <c r="N5" s="227" t="s">
        <v>19</v>
      </c>
    </row>
    <row r="6" spans="1:20" ht="12" customHeight="1">
      <c r="A6" s="186"/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9"/>
    </row>
    <row r="7" spans="1:20" ht="12" customHeight="1">
      <c r="A7" s="49"/>
      <c r="B7" s="475" t="s">
        <v>20</v>
      </c>
      <c r="C7" s="475"/>
      <c r="D7" s="475"/>
      <c r="E7" s="475"/>
      <c r="F7" s="475"/>
      <c r="G7" s="475"/>
      <c r="H7" s="475"/>
      <c r="I7" s="475"/>
      <c r="J7" s="475"/>
      <c r="K7" s="475"/>
      <c r="L7" s="475"/>
      <c r="M7" s="475"/>
      <c r="N7" s="475"/>
    </row>
    <row r="8" spans="1:20" ht="12" customHeight="1">
      <c r="A8" s="178">
        <v>2010</v>
      </c>
      <c r="B8" s="265">
        <v>80.2</v>
      </c>
      <c r="C8" s="265">
        <v>87.4</v>
      </c>
      <c r="D8" s="265">
        <v>113</v>
      </c>
      <c r="E8" s="265">
        <v>95.9</v>
      </c>
      <c r="F8" s="265">
        <v>97.6</v>
      </c>
      <c r="G8" s="265">
        <v>117.5</v>
      </c>
      <c r="H8" s="265">
        <v>106.7</v>
      </c>
      <c r="I8" s="265">
        <v>93.1</v>
      </c>
      <c r="J8" s="265">
        <v>105.2</v>
      </c>
      <c r="K8" s="265">
        <v>98.5</v>
      </c>
      <c r="L8" s="265">
        <v>106.8</v>
      </c>
      <c r="M8" s="265">
        <v>98.1</v>
      </c>
      <c r="N8" s="265">
        <v>100</v>
      </c>
    </row>
    <row r="9" spans="1:20" ht="12" customHeight="1">
      <c r="A9" s="178">
        <v>2011</v>
      </c>
      <c r="B9" s="265">
        <v>96.4</v>
      </c>
      <c r="C9" s="265">
        <v>135</v>
      </c>
      <c r="D9" s="265">
        <v>114.7</v>
      </c>
      <c r="E9" s="265">
        <v>102</v>
      </c>
      <c r="F9" s="265">
        <v>107.5</v>
      </c>
      <c r="G9" s="265">
        <v>114</v>
      </c>
      <c r="H9" s="265">
        <v>110.3</v>
      </c>
      <c r="I9" s="265">
        <v>101.6</v>
      </c>
      <c r="J9" s="265">
        <v>111</v>
      </c>
      <c r="K9" s="265">
        <v>92.8</v>
      </c>
      <c r="L9" s="265">
        <v>99.8</v>
      </c>
      <c r="M9" s="265">
        <v>95.6</v>
      </c>
      <c r="N9" s="265">
        <v>106.72499999999999</v>
      </c>
    </row>
    <row r="10" spans="1:20" ht="12" customHeight="1">
      <c r="A10" s="178">
        <v>2012</v>
      </c>
      <c r="B10" s="265">
        <v>101.2</v>
      </c>
      <c r="C10" s="265">
        <v>103</v>
      </c>
      <c r="D10" s="265">
        <v>132.69999999999999</v>
      </c>
      <c r="E10" s="265">
        <v>99.3</v>
      </c>
      <c r="F10" s="265">
        <v>110</v>
      </c>
      <c r="G10" s="265">
        <v>118.5</v>
      </c>
      <c r="H10" s="265">
        <v>108.7</v>
      </c>
      <c r="I10" s="265">
        <v>99.3</v>
      </c>
      <c r="J10" s="265">
        <v>113.9</v>
      </c>
      <c r="K10" s="265">
        <v>103.5</v>
      </c>
      <c r="L10" s="265">
        <v>103.9</v>
      </c>
      <c r="M10" s="265">
        <v>111</v>
      </c>
      <c r="N10" s="265">
        <v>108.75</v>
      </c>
    </row>
    <row r="11" spans="1:20" ht="12" customHeight="1">
      <c r="A11" s="178">
        <v>2013</v>
      </c>
      <c r="B11" s="265">
        <v>100</v>
      </c>
      <c r="C11" s="265">
        <v>112.3</v>
      </c>
      <c r="D11" s="265">
        <v>120.5</v>
      </c>
      <c r="E11" s="265">
        <v>109.8</v>
      </c>
      <c r="F11" s="265">
        <v>106.4</v>
      </c>
      <c r="G11" s="265">
        <v>106</v>
      </c>
      <c r="H11" s="265">
        <v>109.1</v>
      </c>
      <c r="I11" s="265">
        <v>98.4</v>
      </c>
      <c r="J11" s="265">
        <v>107.2</v>
      </c>
      <c r="K11" s="265">
        <v>106.4</v>
      </c>
      <c r="L11" s="265">
        <v>139.1</v>
      </c>
      <c r="M11" s="265">
        <v>103.9</v>
      </c>
      <c r="N11" s="265">
        <v>109.925</v>
      </c>
    </row>
    <row r="12" spans="1:20" ht="12" customHeight="1">
      <c r="A12" s="178" t="s">
        <v>307</v>
      </c>
      <c r="B12" s="265">
        <v>98.9</v>
      </c>
      <c r="C12" s="265">
        <v>101.9</v>
      </c>
      <c r="D12" s="265">
        <v>115.9</v>
      </c>
      <c r="E12" s="265">
        <v>111.3</v>
      </c>
      <c r="F12" s="265">
        <v>119.6</v>
      </c>
      <c r="G12" s="265">
        <v>121.7</v>
      </c>
      <c r="H12" s="265">
        <v>117.2</v>
      </c>
      <c r="I12" s="265">
        <v>99.2</v>
      </c>
      <c r="J12" s="265">
        <v>102.1</v>
      </c>
      <c r="K12" s="265">
        <v>105.8</v>
      </c>
      <c r="L12" s="265">
        <v>0</v>
      </c>
      <c r="M12" s="265">
        <v>0</v>
      </c>
      <c r="N12" s="265">
        <v>0</v>
      </c>
    </row>
    <row r="13" spans="1:20" s="43" customFormat="1" ht="12" customHeight="1">
      <c r="A13" s="179"/>
      <c r="B13" s="475" t="s">
        <v>86</v>
      </c>
      <c r="C13" s="475"/>
      <c r="D13" s="475"/>
      <c r="E13" s="475"/>
      <c r="F13" s="475"/>
      <c r="G13" s="475"/>
      <c r="H13" s="475"/>
      <c r="I13" s="475"/>
      <c r="J13" s="475"/>
      <c r="K13" s="475"/>
      <c r="L13" s="475"/>
      <c r="M13" s="475"/>
      <c r="N13" s="475"/>
      <c r="P13" s="86"/>
      <c r="Q13" s="86"/>
      <c r="R13" s="86"/>
      <c r="S13" s="86"/>
      <c r="T13" s="86"/>
    </row>
    <row r="14" spans="1:20" ht="12" customHeight="1">
      <c r="A14" s="178">
        <v>2010</v>
      </c>
      <c r="B14" s="265">
        <v>83.5</v>
      </c>
      <c r="C14" s="265">
        <v>85.3</v>
      </c>
      <c r="D14" s="265">
        <v>105.5</v>
      </c>
      <c r="E14" s="265">
        <v>92.8</v>
      </c>
      <c r="F14" s="265">
        <v>88.5</v>
      </c>
      <c r="G14" s="265">
        <v>131.9</v>
      </c>
      <c r="H14" s="265">
        <v>117.8</v>
      </c>
      <c r="I14" s="265">
        <v>93.2</v>
      </c>
      <c r="J14" s="265">
        <v>114.4</v>
      </c>
      <c r="K14" s="265">
        <v>93.5</v>
      </c>
      <c r="L14" s="265">
        <v>107.5</v>
      </c>
      <c r="M14" s="265">
        <v>86.3</v>
      </c>
      <c r="N14" s="265">
        <v>100.01666666666701</v>
      </c>
    </row>
    <row r="15" spans="1:20" ht="12" customHeight="1">
      <c r="A15" s="178">
        <v>2011</v>
      </c>
      <c r="B15" s="265">
        <v>111.8</v>
      </c>
      <c r="C15" s="265">
        <v>161.6</v>
      </c>
      <c r="D15" s="265">
        <v>112</v>
      </c>
      <c r="E15" s="265">
        <v>98.1</v>
      </c>
      <c r="F15" s="265">
        <v>108.4</v>
      </c>
      <c r="G15" s="265">
        <v>102.7</v>
      </c>
      <c r="H15" s="265">
        <v>128.5</v>
      </c>
      <c r="I15" s="265">
        <v>114.7</v>
      </c>
      <c r="J15" s="265">
        <v>119.1</v>
      </c>
      <c r="K15" s="265">
        <v>99</v>
      </c>
      <c r="L15" s="265">
        <v>100.5</v>
      </c>
      <c r="M15" s="265">
        <v>92.5</v>
      </c>
      <c r="N15" s="265">
        <v>112.408333333333</v>
      </c>
    </row>
    <row r="16" spans="1:20" ht="12" customHeight="1">
      <c r="A16" s="178">
        <v>2012</v>
      </c>
      <c r="B16" s="265">
        <v>95</v>
      </c>
      <c r="C16" s="265">
        <v>101.2</v>
      </c>
      <c r="D16" s="265">
        <v>149.19999999999999</v>
      </c>
      <c r="E16" s="265">
        <v>97</v>
      </c>
      <c r="F16" s="265">
        <v>108.9</v>
      </c>
      <c r="G16" s="265">
        <v>110.7</v>
      </c>
      <c r="H16" s="265">
        <v>110.8</v>
      </c>
      <c r="I16" s="265">
        <v>101.2</v>
      </c>
      <c r="J16" s="265">
        <v>98.8</v>
      </c>
      <c r="K16" s="265">
        <v>105.9</v>
      </c>
      <c r="L16" s="265">
        <v>100.4</v>
      </c>
      <c r="M16" s="265">
        <v>123.9</v>
      </c>
      <c r="N16" s="265">
        <v>108.583333333333</v>
      </c>
    </row>
    <row r="17" spans="1:20" ht="12" customHeight="1">
      <c r="A17" s="178">
        <v>2013</v>
      </c>
      <c r="B17" s="265">
        <v>100.8</v>
      </c>
      <c r="C17" s="265">
        <v>144.69999999999999</v>
      </c>
      <c r="D17" s="265">
        <v>103</v>
      </c>
      <c r="E17" s="265">
        <v>107</v>
      </c>
      <c r="F17" s="265">
        <v>103.7</v>
      </c>
      <c r="G17" s="265">
        <v>100.4</v>
      </c>
      <c r="H17" s="265">
        <v>101.4</v>
      </c>
      <c r="I17" s="265">
        <v>94.4</v>
      </c>
      <c r="J17" s="265">
        <v>95.9</v>
      </c>
      <c r="K17" s="265">
        <v>99.1</v>
      </c>
      <c r="L17" s="265">
        <v>95</v>
      </c>
      <c r="M17" s="265">
        <v>100.4</v>
      </c>
      <c r="N17" s="265">
        <v>103.816666666667</v>
      </c>
    </row>
    <row r="18" spans="1:20" ht="12" customHeight="1">
      <c r="A18" s="178" t="s">
        <v>307</v>
      </c>
      <c r="B18" s="265">
        <v>94</v>
      </c>
      <c r="C18" s="265">
        <v>100.1</v>
      </c>
      <c r="D18" s="265">
        <v>104.9</v>
      </c>
      <c r="E18" s="265">
        <v>107.6</v>
      </c>
      <c r="F18" s="265">
        <v>114.2</v>
      </c>
      <c r="G18" s="265">
        <v>107.9</v>
      </c>
      <c r="H18" s="265">
        <v>105.9</v>
      </c>
      <c r="I18" s="265">
        <v>91.9</v>
      </c>
      <c r="J18" s="265">
        <v>94.9</v>
      </c>
      <c r="K18" s="265">
        <v>98.6</v>
      </c>
      <c r="L18" s="265">
        <v>0</v>
      </c>
      <c r="M18" s="265">
        <v>0</v>
      </c>
      <c r="N18" s="265">
        <v>0</v>
      </c>
    </row>
    <row r="19" spans="1:20" s="43" customFormat="1" ht="12" customHeight="1">
      <c r="A19" s="179"/>
      <c r="B19" s="475" t="s">
        <v>51</v>
      </c>
      <c r="C19" s="475"/>
      <c r="D19" s="475"/>
      <c r="E19" s="475"/>
      <c r="F19" s="475"/>
      <c r="G19" s="475"/>
      <c r="H19" s="475"/>
      <c r="I19" s="475"/>
      <c r="J19" s="475"/>
      <c r="K19" s="475"/>
      <c r="L19" s="475"/>
      <c r="M19" s="475"/>
      <c r="N19" s="475"/>
      <c r="P19" s="86"/>
      <c r="Q19" s="86"/>
      <c r="R19" s="86"/>
      <c r="S19" s="86"/>
      <c r="T19" s="86"/>
    </row>
    <row r="20" spans="1:20" ht="12" customHeight="1">
      <c r="A20" s="180">
        <v>2010</v>
      </c>
      <c r="B20" s="265">
        <v>78.099999999999994</v>
      </c>
      <c r="C20" s="265">
        <v>88.7</v>
      </c>
      <c r="D20" s="265">
        <v>117.7</v>
      </c>
      <c r="E20" s="265">
        <v>97.8</v>
      </c>
      <c r="F20" s="265">
        <v>103.3</v>
      </c>
      <c r="G20" s="265">
        <v>108.5</v>
      </c>
      <c r="H20" s="265">
        <v>99.8</v>
      </c>
      <c r="I20" s="265">
        <v>93.1</v>
      </c>
      <c r="J20" s="265">
        <v>99.5</v>
      </c>
      <c r="K20" s="265">
        <v>101.6</v>
      </c>
      <c r="L20" s="265">
        <v>106.4</v>
      </c>
      <c r="M20" s="265">
        <v>105.5</v>
      </c>
      <c r="N20" s="265">
        <v>100</v>
      </c>
    </row>
    <row r="21" spans="1:20" ht="12" customHeight="1">
      <c r="A21" s="178">
        <v>2011</v>
      </c>
      <c r="B21" s="265">
        <v>86.8</v>
      </c>
      <c r="C21" s="265">
        <v>118.4</v>
      </c>
      <c r="D21" s="265">
        <v>116.3</v>
      </c>
      <c r="E21" s="265">
        <v>104.5</v>
      </c>
      <c r="F21" s="265">
        <v>106.9</v>
      </c>
      <c r="G21" s="265">
        <v>121.1</v>
      </c>
      <c r="H21" s="265">
        <v>99</v>
      </c>
      <c r="I21" s="265">
        <v>93.4</v>
      </c>
      <c r="J21" s="265">
        <v>106</v>
      </c>
      <c r="K21" s="265">
        <v>89</v>
      </c>
      <c r="L21" s="265">
        <v>99.4</v>
      </c>
      <c r="M21" s="265">
        <v>97.6</v>
      </c>
      <c r="N21" s="265">
        <v>103.2</v>
      </c>
    </row>
    <row r="22" spans="1:20" ht="12" customHeight="1">
      <c r="A22" s="178">
        <v>2012</v>
      </c>
      <c r="B22" s="265">
        <v>105.1</v>
      </c>
      <c r="C22" s="265">
        <v>104.2</v>
      </c>
      <c r="D22" s="265">
        <v>122.4</v>
      </c>
      <c r="E22" s="265">
        <v>100.6</v>
      </c>
      <c r="F22" s="265">
        <v>110.7</v>
      </c>
      <c r="G22" s="265">
        <v>123.3</v>
      </c>
      <c r="H22" s="265">
        <v>107.3</v>
      </c>
      <c r="I22" s="265">
        <v>98.2</v>
      </c>
      <c r="J22" s="265">
        <v>123.3</v>
      </c>
      <c r="K22" s="265">
        <v>102</v>
      </c>
      <c r="L22" s="265">
        <v>106.1</v>
      </c>
      <c r="M22" s="265">
        <v>102.9</v>
      </c>
      <c r="N22" s="265">
        <v>108.841666666667</v>
      </c>
    </row>
    <row r="23" spans="1:20" ht="12" customHeight="1">
      <c r="A23" s="178">
        <v>2013</v>
      </c>
      <c r="B23" s="265">
        <v>99.4</v>
      </c>
      <c r="C23" s="265">
        <v>92.1</v>
      </c>
      <c r="D23" s="265">
        <v>131.4</v>
      </c>
      <c r="E23" s="265">
        <v>111.5</v>
      </c>
      <c r="F23" s="265">
        <v>108.1</v>
      </c>
      <c r="G23" s="265">
        <v>109.4</v>
      </c>
      <c r="H23" s="265">
        <v>113.9</v>
      </c>
      <c r="I23" s="265">
        <v>101</v>
      </c>
      <c r="J23" s="265">
        <v>114.2</v>
      </c>
      <c r="K23" s="265">
        <v>111</v>
      </c>
      <c r="L23" s="265">
        <v>166.5</v>
      </c>
      <c r="M23" s="265">
        <v>106.1</v>
      </c>
      <c r="N23" s="265">
        <v>113.716666666667</v>
      </c>
    </row>
    <row r="24" spans="1:20" ht="12" customHeight="1">
      <c r="A24" s="178" t="s">
        <v>307</v>
      </c>
      <c r="B24" s="265">
        <v>102.1</v>
      </c>
      <c r="C24" s="265">
        <v>103</v>
      </c>
      <c r="D24" s="265">
        <v>122.8</v>
      </c>
      <c r="E24" s="265">
        <v>113.6</v>
      </c>
      <c r="F24" s="265">
        <v>123</v>
      </c>
      <c r="G24" s="265">
        <v>130.4</v>
      </c>
      <c r="H24" s="265">
        <v>124.3</v>
      </c>
      <c r="I24" s="265">
        <v>103.8</v>
      </c>
      <c r="J24" s="265">
        <v>106.6</v>
      </c>
      <c r="K24" s="265">
        <v>110.3</v>
      </c>
      <c r="L24" s="265">
        <v>0</v>
      </c>
      <c r="M24" s="265">
        <v>0</v>
      </c>
      <c r="N24" s="265">
        <v>0</v>
      </c>
    </row>
    <row r="25" spans="1:20" ht="12" customHeight="1">
      <c r="A25" s="196"/>
      <c r="B25" s="45"/>
      <c r="C25" s="45"/>
      <c r="D25" s="46"/>
      <c r="E25" s="47"/>
      <c r="F25" s="47"/>
      <c r="G25" s="47"/>
      <c r="H25" s="47"/>
      <c r="I25" s="86"/>
      <c r="J25" s="86"/>
      <c r="K25" s="86"/>
      <c r="L25" s="86"/>
      <c r="M25" s="86"/>
      <c r="N25" s="86"/>
    </row>
    <row r="26" spans="1:20" ht="12" customHeight="1">
      <c r="A26" s="477" t="s">
        <v>19</v>
      </c>
      <c r="B26" s="483" t="s">
        <v>87</v>
      </c>
      <c r="C26" s="483"/>
      <c r="D26" s="483"/>
      <c r="E26" s="483"/>
      <c r="F26" s="483"/>
      <c r="G26" s="483"/>
      <c r="H26" s="483"/>
      <c r="I26" s="483"/>
      <c r="J26" s="483"/>
      <c r="K26" s="483"/>
      <c r="L26" s="483"/>
      <c r="M26" s="483"/>
      <c r="N26" s="480"/>
    </row>
    <row r="27" spans="1:20" ht="12" customHeight="1">
      <c r="A27" s="478"/>
      <c r="B27" s="226" t="s">
        <v>74</v>
      </c>
      <c r="C27" s="282" t="s">
        <v>75</v>
      </c>
      <c r="D27" s="282" t="s">
        <v>76</v>
      </c>
      <c r="E27" s="282" t="s">
        <v>77</v>
      </c>
      <c r="F27" s="282" t="s">
        <v>78</v>
      </c>
      <c r="G27" s="282" t="s">
        <v>79</v>
      </c>
      <c r="H27" s="282" t="s">
        <v>80</v>
      </c>
      <c r="I27" s="282" t="s">
        <v>81</v>
      </c>
      <c r="J27" s="282" t="s">
        <v>82</v>
      </c>
      <c r="K27" s="282" t="s">
        <v>83</v>
      </c>
      <c r="L27" s="282" t="s">
        <v>84</v>
      </c>
      <c r="M27" s="282" t="s">
        <v>85</v>
      </c>
      <c r="N27" s="227" t="s">
        <v>19</v>
      </c>
    </row>
    <row r="28" spans="1:20" ht="12" customHeight="1">
      <c r="A28" s="178"/>
      <c r="B28" s="191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2"/>
    </row>
    <row r="29" spans="1:20" s="43" customFormat="1" ht="12" customHeight="1">
      <c r="A29" s="179"/>
      <c r="B29" s="475" t="s">
        <v>20</v>
      </c>
      <c r="C29" s="475"/>
      <c r="D29" s="475"/>
      <c r="E29" s="475"/>
      <c r="F29" s="475"/>
      <c r="G29" s="475"/>
      <c r="H29" s="475"/>
      <c r="I29" s="475"/>
      <c r="J29" s="475"/>
      <c r="K29" s="475"/>
      <c r="L29" s="475"/>
      <c r="M29" s="475"/>
      <c r="N29" s="475"/>
      <c r="P29" s="86"/>
      <c r="Q29" s="86"/>
      <c r="R29" s="86"/>
      <c r="S29" s="86"/>
      <c r="T29" s="86"/>
    </row>
    <row r="30" spans="1:20" ht="12" customHeight="1">
      <c r="A30" s="178">
        <v>2011</v>
      </c>
      <c r="B30" s="147">
        <v>20.2</v>
      </c>
      <c r="C30" s="147">
        <v>54.5</v>
      </c>
      <c r="D30" s="147">
        <v>1.5</v>
      </c>
      <c r="E30" s="147">
        <v>6.4</v>
      </c>
      <c r="F30" s="147">
        <v>10.1</v>
      </c>
      <c r="G30" s="147">
        <v>-3</v>
      </c>
      <c r="H30" s="147">
        <v>3.4</v>
      </c>
      <c r="I30" s="147">
        <v>9.1</v>
      </c>
      <c r="J30" s="147">
        <v>5.5</v>
      </c>
      <c r="K30" s="147">
        <v>-5.8</v>
      </c>
      <c r="L30" s="147">
        <v>-6.6</v>
      </c>
      <c r="M30" s="147">
        <v>-2.5</v>
      </c>
      <c r="N30" s="147">
        <v>6.7249999999999801</v>
      </c>
      <c r="O30" s="87"/>
    </row>
    <row r="31" spans="1:20" ht="12" customHeight="1">
      <c r="A31" s="178">
        <v>2012</v>
      </c>
      <c r="B31" s="147">
        <v>5</v>
      </c>
      <c r="C31" s="147">
        <v>-23.7</v>
      </c>
      <c r="D31" s="147">
        <v>15.7</v>
      </c>
      <c r="E31" s="147">
        <v>-2.6</v>
      </c>
      <c r="F31" s="147">
        <v>2.2999999999999998</v>
      </c>
      <c r="G31" s="147">
        <v>3.9</v>
      </c>
      <c r="H31" s="147">
        <v>-1.5</v>
      </c>
      <c r="I31" s="147">
        <v>-2.2999999999999998</v>
      </c>
      <c r="J31" s="147">
        <v>2.6</v>
      </c>
      <c r="K31" s="147">
        <v>11.5</v>
      </c>
      <c r="L31" s="147">
        <v>4.0999999999999996</v>
      </c>
      <c r="M31" s="147">
        <v>16.100000000000001</v>
      </c>
      <c r="N31" s="147">
        <v>1.8973998594518799</v>
      </c>
      <c r="O31" s="87"/>
    </row>
    <row r="32" spans="1:20" ht="12" customHeight="1">
      <c r="A32" s="178">
        <v>2013</v>
      </c>
      <c r="B32" s="147">
        <v>-1.2</v>
      </c>
      <c r="C32" s="147">
        <v>9</v>
      </c>
      <c r="D32" s="147">
        <v>-9.1999999999999993</v>
      </c>
      <c r="E32" s="147">
        <v>10.6</v>
      </c>
      <c r="F32" s="147">
        <v>-3.3</v>
      </c>
      <c r="G32" s="147">
        <v>-10.5</v>
      </c>
      <c r="H32" s="147">
        <v>0.4</v>
      </c>
      <c r="I32" s="147">
        <v>-0.9</v>
      </c>
      <c r="J32" s="147">
        <v>-5.9</v>
      </c>
      <c r="K32" s="147">
        <v>2.8</v>
      </c>
      <c r="L32" s="147">
        <v>33.9</v>
      </c>
      <c r="M32" s="147">
        <v>-7.9</v>
      </c>
      <c r="N32" s="147">
        <v>1.0804597701149601</v>
      </c>
      <c r="O32" s="87"/>
    </row>
    <row r="33" spans="1:20" ht="12" customHeight="1">
      <c r="A33" s="178" t="s">
        <v>307</v>
      </c>
      <c r="B33" s="147">
        <v>-1.1000000000000001</v>
      </c>
      <c r="C33" s="147">
        <v>-10.1</v>
      </c>
      <c r="D33" s="147">
        <v>-5.0999999999999996</v>
      </c>
      <c r="E33" s="147">
        <v>2.6</v>
      </c>
      <c r="F33" s="147">
        <v>13.2</v>
      </c>
      <c r="G33" s="147">
        <v>14.1</v>
      </c>
      <c r="H33" s="147">
        <v>4.8</v>
      </c>
      <c r="I33" s="147">
        <v>-2.7</v>
      </c>
      <c r="J33" s="147">
        <v>-5.4</v>
      </c>
      <c r="K33" s="147">
        <v>-27.5</v>
      </c>
      <c r="L33" s="147">
        <v>0</v>
      </c>
      <c r="M33" s="147">
        <v>0</v>
      </c>
      <c r="N33" s="147">
        <v>0</v>
      </c>
      <c r="O33" s="87"/>
    </row>
    <row r="34" spans="1:20" s="43" customFormat="1" ht="12" customHeight="1">
      <c r="A34" s="179"/>
      <c r="B34" s="475" t="s">
        <v>86</v>
      </c>
      <c r="C34" s="475"/>
      <c r="D34" s="475"/>
      <c r="E34" s="475"/>
      <c r="F34" s="475"/>
      <c r="G34" s="475"/>
      <c r="H34" s="475"/>
      <c r="I34" s="475"/>
      <c r="J34" s="475"/>
      <c r="K34" s="475"/>
      <c r="L34" s="475"/>
      <c r="M34" s="475"/>
      <c r="N34" s="475"/>
      <c r="O34" s="88"/>
      <c r="P34" s="86"/>
      <c r="Q34" s="86"/>
      <c r="R34" s="86"/>
      <c r="S34" s="86"/>
      <c r="T34" s="86"/>
    </row>
    <row r="35" spans="1:20" ht="12" customHeight="1">
      <c r="A35" s="178">
        <v>2011</v>
      </c>
      <c r="B35" s="147">
        <v>33.9</v>
      </c>
      <c r="C35" s="147">
        <v>89.4</v>
      </c>
      <c r="D35" s="147">
        <v>6.2</v>
      </c>
      <c r="E35" s="147">
        <v>5.7</v>
      </c>
      <c r="F35" s="147">
        <v>22.5</v>
      </c>
      <c r="G35" s="147">
        <v>-22.1</v>
      </c>
      <c r="H35" s="147">
        <v>9.1</v>
      </c>
      <c r="I35" s="147">
        <v>23.1</v>
      </c>
      <c r="J35" s="147">
        <v>4.0999999999999996</v>
      </c>
      <c r="K35" s="147">
        <v>5.9</v>
      </c>
      <c r="L35" s="147">
        <v>-6.5</v>
      </c>
      <c r="M35" s="147">
        <v>7.2</v>
      </c>
      <c r="N35" s="147">
        <v>12.389601733044501</v>
      </c>
      <c r="O35" s="87"/>
    </row>
    <row r="36" spans="1:20" ht="12" customHeight="1">
      <c r="A36" s="178">
        <v>2012</v>
      </c>
      <c r="B36" s="147">
        <v>-15</v>
      </c>
      <c r="C36" s="147">
        <v>-37.4</v>
      </c>
      <c r="D36" s="147">
        <v>33.200000000000003</v>
      </c>
      <c r="E36" s="147">
        <v>-1.1000000000000001</v>
      </c>
      <c r="F36" s="147">
        <v>0.5</v>
      </c>
      <c r="G36" s="147">
        <v>7.8</v>
      </c>
      <c r="H36" s="147">
        <v>-13.8</v>
      </c>
      <c r="I36" s="147">
        <v>-11.8</v>
      </c>
      <c r="J36" s="147">
        <v>-17</v>
      </c>
      <c r="K36" s="147">
        <v>7</v>
      </c>
      <c r="L36" s="147">
        <v>-0.1</v>
      </c>
      <c r="M36" s="147">
        <v>33.9</v>
      </c>
      <c r="N36" s="147">
        <v>-3.4</v>
      </c>
      <c r="O36" s="87"/>
    </row>
    <row r="37" spans="1:20" ht="12" customHeight="1">
      <c r="A37" s="178">
        <v>2013</v>
      </c>
      <c r="B37" s="147">
        <v>6.1</v>
      </c>
      <c r="C37" s="147">
        <v>43</v>
      </c>
      <c r="D37" s="147">
        <v>-31</v>
      </c>
      <c r="E37" s="147">
        <v>10.3</v>
      </c>
      <c r="F37" s="147">
        <v>-4.8</v>
      </c>
      <c r="G37" s="147">
        <v>-9.3000000000000007</v>
      </c>
      <c r="H37" s="147">
        <v>-8.5</v>
      </c>
      <c r="I37" s="147">
        <v>-6.7</v>
      </c>
      <c r="J37" s="147">
        <v>-2.9</v>
      </c>
      <c r="K37" s="147">
        <v>-6.4</v>
      </c>
      <c r="L37" s="147">
        <v>-5.4</v>
      </c>
      <c r="M37" s="147">
        <v>-19.5</v>
      </c>
      <c r="N37" s="147">
        <v>-4.4000000000000004</v>
      </c>
      <c r="O37" s="87"/>
    </row>
    <row r="38" spans="1:20" ht="12" customHeight="1">
      <c r="A38" s="178" t="s">
        <v>307</v>
      </c>
      <c r="B38" s="147">
        <v>-7.8</v>
      </c>
      <c r="C38" s="147">
        <v>-31.2</v>
      </c>
      <c r="D38" s="147">
        <v>1.4</v>
      </c>
      <c r="E38" s="147">
        <v>0.6</v>
      </c>
      <c r="F38" s="147">
        <v>11.4</v>
      </c>
      <c r="G38" s="147">
        <v>6.6</v>
      </c>
      <c r="H38" s="147">
        <v>3.1</v>
      </c>
      <c r="I38" s="147">
        <v>-3.7</v>
      </c>
      <c r="J38" s="147">
        <v>-1.9</v>
      </c>
      <c r="K38" s="147">
        <v>-6.5</v>
      </c>
      <c r="L38" s="147">
        <v>0</v>
      </c>
      <c r="M38" s="147">
        <v>0</v>
      </c>
      <c r="N38" s="147">
        <v>0</v>
      </c>
      <c r="O38" s="87"/>
    </row>
    <row r="39" spans="1:20" s="43" customFormat="1" ht="12" customHeight="1">
      <c r="A39" s="179"/>
      <c r="B39" s="475" t="s">
        <v>51</v>
      </c>
      <c r="C39" s="475"/>
      <c r="D39" s="475"/>
      <c r="E39" s="475"/>
      <c r="F39" s="475"/>
      <c r="G39" s="475"/>
      <c r="H39" s="475"/>
      <c r="I39" s="475"/>
      <c r="J39" s="475"/>
      <c r="K39" s="475"/>
      <c r="L39" s="475"/>
      <c r="M39" s="475"/>
      <c r="N39" s="475"/>
      <c r="O39" s="88"/>
      <c r="P39" s="86"/>
      <c r="Q39" s="86"/>
      <c r="R39" s="86"/>
      <c r="S39" s="86"/>
      <c r="T39" s="86"/>
    </row>
    <row r="40" spans="1:20" ht="12" customHeight="1">
      <c r="A40" s="178">
        <v>2011</v>
      </c>
      <c r="B40" s="147">
        <v>11.1</v>
      </c>
      <c r="C40" s="147">
        <v>33.5</v>
      </c>
      <c r="D40" s="147">
        <v>-1.2</v>
      </c>
      <c r="E40" s="147">
        <v>6.9</v>
      </c>
      <c r="F40" s="147">
        <v>3.5</v>
      </c>
      <c r="G40" s="147">
        <v>11.6</v>
      </c>
      <c r="H40" s="147">
        <v>-0.8</v>
      </c>
      <c r="I40" s="147">
        <v>0.3</v>
      </c>
      <c r="J40" s="147">
        <v>6.5</v>
      </c>
      <c r="K40" s="147">
        <v>-12.4</v>
      </c>
      <c r="L40" s="147">
        <v>-6.6</v>
      </c>
      <c r="M40" s="147">
        <v>-7.5</v>
      </c>
      <c r="N40" s="147">
        <v>3.2</v>
      </c>
      <c r="O40" s="85"/>
    </row>
    <row r="41" spans="1:20" ht="12" customHeight="1">
      <c r="A41" s="178">
        <v>2012</v>
      </c>
      <c r="B41" s="147">
        <v>21.1</v>
      </c>
      <c r="C41" s="147">
        <v>-12</v>
      </c>
      <c r="D41" s="147">
        <v>5.2</v>
      </c>
      <c r="E41" s="147">
        <v>-3.7</v>
      </c>
      <c r="F41" s="147">
        <v>3.6</v>
      </c>
      <c r="G41" s="147">
        <v>1.8</v>
      </c>
      <c r="H41" s="147">
        <v>8.4</v>
      </c>
      <c r="I41" s="147">
        <v>5.0999999999999996</v>
      </c>
      <c r="J41" s="147">
        <v>16.3</v>
      </c>
      <c r="K41" s="147">
        <v>14.6</v>
      </c>
      <c r="L41" s="147">
        <v>6.7</v>
      </c>
      <c r="M41" s="147">
        <v>5.4</v>
      </c>
      <c r="N41" s="147">
        <v>5.4667312661498499</v>
      </c>
      <c r="O41" s="85"/>
    </row>
    <row r="42" spans="1:20" ht="12" customHeight="1">
      <c r="A42" s="178">
        <v>2013</v>
      </c>
      <c r="B42" s="147">
        <v>-5.4</v>
      </c>
      <c r="C42" s="147">
        <v>-11.6</v>
      </c>
      <c r="D42" s="147">
        <v>7.4</v>
      </c>
      <c r="E42" s="147">
        <v>10.8</v>
      </c>
      <c r="F42" s="147">
        <v>-2.2999999999999998</v>
      </c>
      <c r="G42" s="147">
        <v>-11.3</v>
      </c>
      <c r="H42" s="147">
        <v>6.2</v>
      </c>
      <c r="I42" s="147">
        <v>2.9</v>
      </c>
      <c r="J42" s="147">
        <v>-7.4</v>
      </c>
      <c r="K42" s="147">
        <v>8.8000000000000007</v>
      </c>
      <c r="L42" s="147">
        <v>56.9</v>
      </c>
      <c r="M42" s="147">
        <v>0.7</v>
      </c>
      <c r="N42" s="147">
        <v>4.4789832325243104</v>
      </c>
      <c r="O42" s="85"/>
    </row>
    <row r="43" spans="1:20" ht="12" customHeight="1">
      <c r="A43" s="178" t="s">
        <v>307</v>
      </c>
      <c r="B43" s="147">
        <v>3.3</v>
      </c>
      <c r="C43" s="147">
        <v>10.3</v>
      </c>
      <c r="D43" s="147">
        <v>-8.1999999999999993</v>
      </c>
      <c r="E43" s="147">
        <v>3.7</v>
      </c>
      <c r="F43" s="147">
        <v>14.2</v>
      </c>
      <c r="G43" s="147">
        <v>18.399999999999999</v>
      </c>
      <c r="H43" s="147">
        <v>5.9</v>
      </c>
      <c r="I43" s="147">
        <v>-2.2000000000000002</v>
      </c>
      <c r="J43" s="147">
        <v>-7.2</v>
      </c>
      <c r="K43" s="147">
        <v>-35.6</v>
      </c>
      <c r="L43" s="147">
        <v>0</v>
      </c>
      <c r="M43" s="147">
        <v>0</v>
      </c>
      <c r="N43" s="147">
        <v>0</v>
      </c>
      <c r="O43" s="85"/>
    </row>
    <row r="44" spans="1:20" ht="12" customHeight="1">
      <c r="A44" s="193" t="s">
        <v>271</v>
      </c>
      <c r="B44" s="194"/>
      <c r="C44" s="194"/>
      <c r="D44" s="194"/>
      <c r="E44" s="194"/>
      <c r="F44" s="194"/>
      <c r="G44" s="194"/>
      <c r="H44" s="194"/>
      <c r="I44" s="195"/>
      <c r="J44" s="43"/>
      <c r="K44" s="43"/>
      <c r="L44" s="43"/>
      <c r="M44" s="43"/>
      <c r="N44" s="43"/>
    </row>
    <row r="45" spans="1:20" ht="12" customHeight="1">
      <c r="A45" s="376" t="s">
        <v>270</v>
      </c>
      <c r="B45" s="376"/>
      <c r="C45" s="376"/>
      <c r="D45" s="376"/>
      <c r="E45" s="376"/>
      <c r="F45" s="376"/>
      <c r="G45" s="376"/>
      <c r="H45" s="376"/>
      <c r="I45" s="280"/>
    </row>
    <row r="46" spans="1:20" ht="12" customHeight="1"/>
    <row r="47" spans="1:20" ht="12" customHeight="1">
      <c r="J47" s="51"/>
      <c r="K47" s="50"/>
      <c r="L47" s="50"/>
      <c r="M47" s="50"/>
      <c r="N47" s="50"/>
      <c r="O47" s="50"/>
    </row>
    <row r="48" spans="1:20" ht="12" customHeight="1">
      <c r="J48" s="52"/>
      <c r="K48" s="52"/>
      <c r="L48" s="52"/>
      <c r="M48" s="52"/>
      <c r="N48" s="52"/>
      <c r="O48" s="52"/>
    </row>
    <row r="49" spans="10:15" s="34" customFormat="1" ht="12" customHeight="1">
      <c r="J49" s="51"/>
      <c r="K49" s="50"/>
      <c r="L49" s="50"/>
      <c r="M49" s="50"/>
      <c r="N49" s="50"/>
      <c r="O49" s="50"/>
    </row>
    <row r="50" spans="10:15" s="34" customFormat="1" ht="12" customHeight="1">
      <c r="J50" s="51"/>
      <c r="K50" s="50"/>
      <c r="L50" s="50"/>
      <c r="M50" s="50"/>
      <c r="N50" s="50"/>
      <c r="O50" s="50"/>
    </row>
    <row r="51" spans="10:15" s="34" customFormat="1" ht="12" customHeight="1">
      <c r="J51" s="51"/>
      <c r="K51" s="50"/>
      <c r="L51" s="50"/>
      <c r="M51" s="50"/>
      <c r="N51" s="50"/>
      <c r="O51" s="50"/>
    </row>
  </sheetData>
  <mergeCells count="12">
    <mergeCell ref="B39:N39"/>
    <mergeCell ref="A26:A27"/>
    <mergeCell ref="B26:N26"/>
    <mergeCell ref="A45:H45"/>
    <mergeCell ref="B29:N29"/>
    <mergeCell ref="B34:N34"/>
    <mergeCell ref="B13:N13"/>
    <mergeCell ref="B19:N19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9" t="s">
        <v>170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171</v>
      </c>
    </row>
    <row r="7" spans="1:3" s="10" customFormat="1" ht="6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7"/>
      <c r="B41" s="10"/>
      <c r="C41" s="292" t="s">
        <v>261</v>
      </c>
    </row>
    <row r="42" spans="1:3">
      <c r="A42" s="293"/>
      <c r="B42" s="10"/>
      <c r="C42" s="10" t="s">
        <v>262</v>
      </c>
    </row>
    <row r="43" spans="1:3">
      <c r="A43" s="293"/>
      <c r="B43" s="10"/>
      <c r="C43" s="10" t="s">
        <v>263</v>
      </c>
    </row>
    <row r="44" spans="1:3">
      <c r="A44" s="293"/>
      <c r="B44" s="10"/>
      <c r="C44" s="10" t="s">
        <v>264</v>
      </c>
    </row>
    <row r="45" spans="1:3">
      <c r="A45" s="293"/>
      <c r="B45" s="10"/>
      <c r="C45" s="10" t="s">
        <v>265</v>
      </c>
    </row>
    <row r="46" spans="1:3">
      <c r="A46" s="293"/>
      <c r="B46" s="10"/>
      <c r="C46" s="10" t="s">
        <v>266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34" customWidth="1"/>
    <col min="2" max="2" width="2" style="334" customWidth="1"/>
    <col min="3" max="3" width="29.5546875" style="334" customWidth="1"/>
    <col min="4" max="4" width="2.109375" style="334" customWidth="1"/>
    <col min="5" max="5" width="29.33203125" style="334" customWidth="1"/>
    <col min="6" max="6" width="2" style="334" customWidth="1"/>
    <col min="7" max="7" width="30" style="334" customWidth="1"/>
    <col min="8" max="8" width="5.33203125" style="334" customWidth="1"/>
    <col min="9" max="9" width="16.109375" style="334" customWidth="1"/>
    <col min="10" max="16384" width="11.5546875" style="33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3"/>
      <c r="B16" s="99"/>
    </row>
    <row r="17" spans="1:2">
      <c r="A17" s="3"/>
      <c r="B17" s="99"/>
    </row>
    <row r="18" spans="1:2">
      <c r="A18" s="3"/>
      <c r="B18" s="99"/>
    </row>
    <row r="19" spans="1:2">
      <c r="B19" s="332"/>
    </row>
    <row r="20" spans="1:2">
      <c r="B20" s="99"/>
    </row>
    <row r="21" spans="1:2">
      <c r="A21" s="98" t="s">
        <v>28</v>
      </c>
      <c r="B21" s="99"/>
    </row>
    <row r="23" spans="1:2" ht="11.1" customHeight="1">
      <c r="A23" s="3"/>
      <c r="B23" s="98" t="s">
        <v>47</v>
      </c>
    </row>
    <row r="24" spans="1:2" ht="11.1" customHeight="1">
      <c r="A24" s="3"/>
      <c r="B24" s="287" t="s">
        <v>319</v>
      </c>
    </row>
    <row r="25" spans="1:2" ht="11.1" customHeight="1">
      <c r="A25" s="3"/>
    </row>
    <row r="26" spans="1:2" ht="11.1" customHeight="1">
      <c r="A26" s="3"/>
      <c r="B26" s="287" t="s">
        <v>176</v>
      </c>
    </row>
    <row r="27" spans="1:2" ht="11.1" customHeight="1">
      <c r="A27" s="3"/>
      <c r="B27" s="287" t="s">
        <v>320</v>
      </c>
    </row>
    <row r="28" spans="1:2" ht="11.1" customHeight="1">
      <c r="A28" s="3"/>
      <c r="B28" s="288"/>
    </row>
    <row r="29" spans="1:2" ht="11.1" customHeight="1">
      <c r="A29" s="3"/>
      <c r="B29" s="98"/>
    </row>
    <row r="30" spans="1:2" ht="11.1" customHeight="1">
      <c r="A30" s="3"/>
      <c r="B30" s="288"/>
    </row>
    <row r="31" spans="1:2" ht="11.1" customHeight="1">
      <c r="A31" s="3"/>
      <c r="B31" s="288"/>
    </row>
    <row r="32" spans="1:2" ht="11.1" customHeight="1">
      <c r="A32" s="3"/>
      <c r="B32" s="287"/>
    </row>
    <row r="33" spans="1:5" ht="80.400000000000006" customHeight="1">
      <c r="A33" s="3"/>
    </row>
    <row r="34" spans="1:5" ht="10.95" customHeight="1">
      <c r="A34" s="100" t="s">
        <v>177</v>
      </c>
      <c r="B34" s="104"/>
      <c r="C34" s="104"/>
      <c r="D34" s="101" t="s">
        <v>32</v>
      </c>
      <c r="E34" s="102"/>
    </row>
    <row r="35" spans="1:5" ht="10.95" customHeight="1">
      <c r="A35" s="104"/>
      <c r="B35" s="104"/>
      <c r="C35" s="104"/>
      <c r="D35" s="102"/>
      <c r="E35" s="102"/>
    </row>
    <row r="36" spans="1:5" ht="10.95" customHeight="1">
      <c r="A36" s="104"/>
      <c r="B36" s="103" t="s">
        <v>178</v>
      </c>
      <c r="C36" s="104"/>
      <c r="D36" s="102">
        <v>0</v>
      </c>
      <c r="E36" s="102" t="s">
        <v>179</v>
      </c>
    </row>
    <row r="37" spans="1:5" ht="10.95" customHeight="1">
      <c r="A37" s="104"/>
      <c r="B37" s="104" t="s">
        <v>281</v>
      </c>
      <c r="C37" s="104"/>
      <c r="D37" s="104"/>
      <c r="E37" s="102" t="s">
        <v>180</v>
      </c>
    </row>
    <row r="38" spans="1:5" ht="10.95" customHeight="1">
      <c r="A38" s="104"/>
      <c r="B38" s="104" t="s">
        <v>29</v>
      </c>
      <c r="C38" s="104"/>
      <c r="D38" s="104"/>
      <c r="E38" s="102" t="s">
        <v>46</v>
      </c>
    </row>
    <row r="39" spans="1:5" ht="10.95" customHeight="1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>
      <c r="A41" s="104"/>
      <c r="B41" s="103"/>
      <c r="C41" s="105"/>
      <c r="D41" s="102" t="s">
        <v>49</v>
      </c>
      <c r="E41" s="102" t="s">
        <v>34</v>
      </c>
    </row>
    <row r="42" spans="1:5" ht="10.95" customHeight="1">
      <c r="A42" s="104"/>
      <c r="B42" s="104" t="s">
        <v>182</v>
      </c>
      <c r="C42" s="105"/>
      <c r="D42" s="102" t="s">
        <v>35</v>
      </c>
      <c r="E42" s="102" t="s">
        <v>36</v>
      </c>
    </row>
    <row r="43" spans="1:5" ht="10.95" customHeight="1">
      <c r="A43" s="104"/>
      <c r="B43" s="104" t="s">
        <v>183</v>
      </c>
      <c r="C43" s="105"/>
      <c r="D43" s="102" t="s">
        <v>22</v>
      </c>
      <c r="E43" s="102" t="s">
        <v>45</v>
      </c>
    </row>
    <row r="44" spans="1:5" ht="10.95" customHeight="1">
      <c r="A44" s="105"/>
      <c r="B44" s="106"/>
      <c r="C44" s="105"/>
      <c r="D44" s="104"/>
      <c r="E44" s="102" t="s">
        <v>174</v>
      </c>
    </row>
    <row r="45" spans="1:5" ht="10.95" customHeight="1">
      <c r="A45" s="105"/>
      <c r="B45" s="106"/>
      <c r="C45" s="105"/>
      <c r="D45" s="102" t="s">
        <v>23</v>
      </c>
      <c r="E45" s="102" t="s">
        <v>181</v>
      </c>
    </row>
    <row r="46" spans="1:5" ht="10.95" customHeight="1">
      <c r="A46" s="105"/>
      <c r="B46" s="106"/>
      <c r="C46" s="105"/>
      <c r="D46" s="102" t="s">
        <v>37</v>
      </c>
      <c r="E46" s="102" t="s">
        <v>38</v>
      </c>
    </row>
    <row r="47" spans="1:5" ht="10.95" customHeight="1">
      <c r="A47" s="105"/>
      <c r="B47" s="106"/>
      <c r="C47" s="105"/>
      <c r="D47" s="102" t="s">
        <v>40</v>
      </c>
      <c r="E47" s="102" t="s">
        <v>41</v>
      </c>
    </row>
    <row r="48" spans="1:5" ht="10.95" customHeight="1">
      <c r="A48" s="105"/>
      <c r="B48" s="106"/>
      <c r="C48" s="105"/>
      <c r="D48" s="102" t="s">
        <v>42</v>
      </c>
      <c r="E48" s="102" t="s">
        <v>43</v>
      </c>
    </row>
    <row r="49" spans="1:5" ht="10.95" customHeight="1">
      <c r="A49" s="105"/>
      <c r="B49" s="106"/>
      <c r="C49" s="105"/>
      <c r="D49" s="104"/>
      <c r="E49" s="102"/>
    </row>
    <row r="50" spans="1:5" ht="10.95" customHeight="1">
      <c r="A50" s="105"/>
      <c r="B50" s="106"/>
      <c r="C50" s="105"/>
      <c r="D50" s="104"/>
      <c r="E50" s="102"/>
    </row>
    <row r="51" spans="1:5" ht="10.95" customHeight="1">
      <c r="A51" s="104"/>
      <c r="B51" s="103" t="s">
        <v>297</v>
      </c>
      <c r="C51" s="105"/>
    </row>
    <row r="52" spans="1:5" ht="10.95" customHeight="1">
      <c r="A52" s="104"/>
      <c r="B52" s="333" t="s">
        <v>305</v>
      </c>
      <c r="C52" s="105"/>
    </row>
    <row r="53" spans="1:5" ht="10.95" customHeight="1">
      <c r="A53" s="104"/>
      <c r="B53" s="333"/>
      <c r="C53" s="105"/>
    </row>
    <row r="54" spans="1:5" ht="30" customHeight="1">
      <c r="A54" s="104"/>
      <c r="B54" s="333"/>
      <c r="C54" s="105"/>
    </row>
    <row r="55" spans="1:5" ht="18" customHeight="1">
      <c r="A55" s="3"/>
      <c r="B55" s="371" t="s">
        <v>298</v>
      </c>
      <c r="C55" s="371"/>
      <c r="D55" s="371"/>
    </row>
    <row r="56" spans="1:5" ht="18" customHeight="1">
      <c r="A56" s="105"/>
      <c r="B56" s="371"/>
      <c r="C56" s="371"/>
      <c r="D56" s="371"/>
    </row>
    <row r="57" spans="1:5" ht="10.95" customHeight="1">
      <c r="A57" s="105"/>
      <c r="B57" s="274" t="s">
        <v>299</v>
      </c>
      <c r="C57" s="105"/>
    </row>
    <row r="58" spans="1:5" ht="10.95" customHeight="1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2.6640625" style="275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74" t="s">
        <v>48</v>
      </c>
      <c r="B1" s="374"/>
      <c r="C1" s="96"/>
      <c r="G1" s="169"/>
      <c r="H1" s="372" t="s">
        <v>175</v>
      </c>
    </row>
    <row r="2" spans="1:8" ht="20.399999999999999" customHeight="1">
      <c r="C2" s="1" t="s">
        <v>26</v>
      </c>
      <c r="G2" s="1" t="s">
        <v>26</v>
      </c>
      <c r="H2" s="373"/>
    </row>
    <row r="3" spans="1:8">
      <c r="F3" s="5"/>
      <c r="G3" s="11"/>
      <c r="H3" s="373"/>
    </row>
    <row r="4" spans="1:8" ht="12" customHeight="1">
      <c r="A4" s="148"/>
      <c r="B4" s="342" t="s">
        <v>272</v>
      </c>
      <c r="C4" s="57">
        <v>4</v>
      </c>
      <c r="E4" s="175" t="s">
        <v>239</v>
      </c>
      <c r="F4" s="174" t="s">
        <v>240</v>
      </c>
      <c r="G4" s="13"/>
      <c r="H4" s="373"/>
    </row>
    <row r="5" spans="1:8">
      <c r="C5" s="13"/>
      <c r="E5" s="159"/>
      <c r="F5" s="12"/>
      <c r="G5" s="13"/>
      <c r="H5" s="373"/>
    </row>
    <row r="6" spans="1:8" ht="12.75" customHeight="1">
      <c r="A6" s="6" t="s">
        <v>27</v>
      </c>
      <c r="B6" s="6"/>
      <c r="C6" s="13"/>
      <c r="E6" s="159"/>
      <c r="F6" s="148" t="s">
        <v>257</v>
      </c>
      <c r="G6" s="148"/>
      <c r="H6" s="373"/>
    </row>
    <row r="7" spans="1:8">
      <c r="A7" s="53"/>
      <c r="C7" s="13"/>
      <c r="E7" s="159"/>
      <c r="F7" s="60" t="s">
        <v>301</v>
      </c>
      <c r="G7" s="57">
        <v>13</v>
      </c>
      <c r="H7" s="373"/>
    </row>
    <row r="8" spans="1:8">
      <c r="A8" s="176">
        <v>1</v>
      </c>
      <c r="B8" s="174" t="s">
        <v>206</v>
      </c>
      <c r="C8" s="93"/>
      <c r="E8" s="160"/>
      <c r="F8" s="61"/>
      <c r="G8" s="56"/>
    </row>
    <row r="9" spans="1:8" ht="12" customHeight="1">
      <c r="A9" s="90"/>
      <c r="B9" s="54"/>
      <c r="C9" s="93"/>
      <c r="E9" s="148" t="s">
        <v>251</v>
      </c>
      <c r="F9" s="148" t="s">
        <v>90</v>
      </c>
      <c r="G9" s="57"/>
    </row>
    <row r="10" spans="1:8">
      <c r="A10" s="155" t="s">
        <v>89</v>
      </c>
      <c r="B10" s="148" t="s">
        <v>242</v>
      </c>
      <c r="C10" s="57"/>
      <c r="E10" s="148"/>
      <c r="F10" s="261" t="s">
        <v>302</v>
      </c>
      <c r="G10" s="57"/>
    </row>
    <row r="11" spans="1:8">
      <c r="A11" s="155"/>
      <c r="B11" s="149" t="s">
        <v>243</v>
      </c>
      <c r="C11" s="57"/>
      <c r="E11" s="148"/>
      <c r="F11" s="97" t="s">
        <v>273</v>
      </c>
      <c r="G11" s="57">
        <v>14</v>
      </c>
    </row>
    <row r="12" spans="1:8">
      <c r="A12" s="155"/>
      <c r="B12" s="97" t="s">
        <v>267</v>
      </c>
      <c r="C12" s="57">
        <v>6</v>
      </c>
      <c r="E12" s="161"/>
      <c r="F12" s="61"/>
      <c r="G12" s="56"/>
    </row>
    <row r="13" spans="1:8" ht="12" customHeight="1">
      <c r="A13" s="156"/>
      <c r="B13" s="150"/>
      <c r="C13" s="151"/>
      <c r="E13" s="148" t="s">
        <v>252</v>
      </c>
      <c r="F13" s="148" t="s">
        <v>92</v>
      </c>
      <c r="G13" s="57"/>
    </row>
    <row r="14" spans="1:8">
      <c r="A14" s="148" t="s">
        <v>91</v>
      </c>
      <c r="B14" s="148" t="s">
        <v>242</v>
      </c>
      <c r="C14" s="57"/>
      <c r="E14" s="148"/>
      <c r="F14" s="148" t="s">
        <v>312</v>
      </c>
      <c r="G14" s="57"/>
    </row>
    <row r="15" spans="1:8">
      <c r="A15" s="148"/>
      <c r="B15" s="149" t="s">
        <v>243</v>
      </c>
      <c r="C15" s="57"/>
      <c r="E15" s="148"/>
      <c r="F15" s="148" t="s">
        <v>325</v>
      </c>
      <c r="G15" s="57"/>
    </row>
    <row r="16" spans="1:8">
      <c r="A16" s="148"/>
      <c r="B16" s="148" t="s">
        <v>321</v>
      </c>
      <c r="C16" s="57">
        <v>7</v>
      </c>
      <c r="E16" s="148"/>
      <c r="F16" s="97" t="s">
        <v>273</v>
      </c>
      <c r="G16" s="57">
        <v>15</v>
      </c>
    </row>
    <row r="17" spans="1:7" ht="13.2">
      <c r="A17"/>
      <c r="B17"/>
      <c r="C17" s="173"/>
      <c r="E17" s="161"/>
      <c r="F17" s="92"/>
      <c r="G17" s="55"/>
    </row>
    <row r="18" spans="1:7">
      <c r="A18" s="155" t="s">
        <v>169</v>
      </c>
      <c r="B18" s="148" t="s">
        <v>242</v>
      </c>
      <c r="C18" s="57"/>
      <c r="E18" s="165" t="s">
        <v>253</v>
      </c>
      <c r="F18" s="148" t="s">
        <v>258</v>
      </c>
      <c r="G18" s="57"/>
    </row>
    <row r="19" spans="1:7">
      <c r="A19" s="155"/>
      <c r="B19" s="149" t="s">
        <v>243</v>
      </c>
      <c r="C19" s="57"/>
      <c r="E19" s="165"/>
      <c r="F19" s="148" t="s">
        <v>311</v>
      </c>
      <c r="G19" s="57"/>
    </row>
    <row r="20" spans="1:7">
      <c r="A20" s="155"/>
      <c r="B20" s="148" t="s">
        <v>322</v>
      </c>
      <c r="C20" s="57"/>
      <c r="E20" s="165"/>
      <c r="F20" s="148" t="s">
        <v>323</v>
      </c>
      <c r="G20" s="57"/>
    </row>
    <row r="21" spans="1:7">
      <c r="A21" s="155"/>
      <c r="B21" s="97" t="s">
        <v>268</v>
      </c>
      <c r="C21" s="57">
        <v>8</v>
      </c>
      <c r="E21" s="165"/>
      <c r="F21" s="97" t="s">
        <v>273</v>
      </c>
      <c r="G21" s="57">
        <v>16</v>
      </c>
    </row>
    <row r="22" spans="1:7">
      <c r="A22" s="157"/>
      <c r="E22" s="162"/>
      <c r="F22" s="92"/>
      <c r="G22" s="55"/>
    </row>
    <row r="23" spans="1:7">
      <c r="A23" s="158" t="s">
        <v>245</v>
      </c>
      <c r="B23" s="148" t="s">
        <v>242</v>
      </c>
      <c r="C23" s="172"/>
      <c r="E23" s="165" t="s">
        <v>255</v>
      </c>
      <c r="F23" s="148" t="s">
        <v>259</v>
      </c>
      <c r="G23" s="57"/>
    </row>
    <row r="24" spans="1:7">
      <c r="A24" s="155"/>
      <c r="B24" s="149" t="s">
        <v>243</v>
      </c>
      <c r="C24" s="57"/>
      <c r="E24" s="165"/>
      <c r="F24" s="148" t="s">
        <v>311</v>
      </c>
      <c r="G24" s="57"/>
    </row>
    <row r="25" spans="1:7">
      <c r="A25" s="155"/>
      <c r="B25" s="148" t="s">
        <v>322</v>
      </c>
      <c r="C25" s="57"/>
      <c r="E25" s="165"/>
      <c r="F25" s="148" t="s">
        <v>323</v>
      </c>
      <c r="G25" s="57"/>
    </row>
    <row r="26" spans="1:7">
      <c r="A26" s="155"/>
      <c r="B26" s="148" t="s">
        <v>244</v>
      </c>
      <c r="C26" s="57"/>
      <c r="E26" s="165"/>
      <c r="F26" s="184" t="s">
        <v>274</v>
      </c>
      <c r="G26" s="57">
        <v>17</v>
      </c>
    </row>
    <row r="27" spans="1:7">
      <c r="A27" s="155"/>
      <c r="B27" s="97" t="s">
        <v>280</v>
      </c>
      <c r="C27" s="57">
        <v>9</v>
      </c>
      <c r="E27" s="162"/>
      <c r="F27" s="14"/>
      <c r="G27" s="13"/>
    </row>
    <row r="28" spans="1:7" ht="13.2">
      <c r="A28" s="157"/>
      <c r="C28" s="173"/>
      <c r="E28" s="165" t="s">
        <v>256</v>
      </c>
      <c r="F28" s="148" t="s">
        <v>90</v>
      </c>
      <c r="G28" s="57"/>
    </row>
    <row r="29" spans="1:7" ht="13.2">
      <c r="A29" s="176" t="s">
        <v>249</v>
      </c>
      <c r="B29" s="174" t="s">
        <v>246</v>
      </c>
      <c r="C29" s="173"/>
      <c r="E29" s="165"/>
      <c r="F29" s="261" t="s">
        <v>302</v>
      </c>
      <c r="G29" s="57"/>
    </row>
    <row r="30" spans="1:7" ht="13.2">
      <c r="A30" s="157"/>
      <c r="C30" s="173"/>
      <c r="E30" s="165"/>
      <c r="F30" s="164" t="s">
        <v>275</v>
      </c>
      <c r="G30" s="57">
        <v>18</v>
      </c>
    </row>
    <row r="31" spans="1:7">
      <c r="A31" s="158" t="s">
        <v>173</v>
      </c>
      <c r="B31" s="148" t="s">
        <v>247</v>
      </c>
      <c r="C31" s="57"/>
      <c r="E31" s="163"/>
      <c r="F31" s="97"/>
      <c r="G31" s="170"/>
    </row>
    <row r="32" spans="1:7">
      <c r="A32" s="158"/>
      <c r="B32" s="148" t="s">
        <v>248</v>
      </c>
      <c r="C32" s="57"/>
      <c r="E32" s="283" t="s">
        <v>254</v>
      </c>
      <c r="F32" s="166"/>
      <c r="G32" s="154"/>
    </row>
    <row r="33" spans="1:7">
      <c r="A33" s="155"/>
      <c r="B33" s="149" t="s">
        <v>243</v>
      </c>
      <c r="C33" s="57"/>
      <c r="E33" s="167"/>
      <c r="F33" s="148" t="s">
        <v>90</v>
      </c>
      <c r="G33" s="57"/>
    </row>
    <row r="34" spans="1:7">
      <c r="A34" s="155"/>
      <c r="B34" s="148" t="s">
        <v>322</v>
      </c>
      <c r="C34" s="57"/>
      <c r="E34" s="167"/>
      <c r="F34" s="97" t="s">
        <v>324</v>
      </c>
      <c r="G34" s="57">
        <v>13</v>
      </c>
    </row>
    <row r="35" spans="1:7">
      <c r="A35" s="155"/>
      <c r="B35" s="184" t="s">
        <v>268</v>
      </c>
      <c r="C35" s="57">
        <v>10</v>
      </c>
      <c r="E35" s="91"/>
      <c r="G35" s="171"/>
    </row>
    <row r="36" spans="1:7">
      <c r="A36" s="158"/>
      <c r="B36" s="14"/>
      <c r="C36" s="172"/>
      <c r="E36" s="283" t="s">
        <v>112</v>
      </c>
      <c r="F36" s="148"/>
      <c r="G36" s="57"/>
    </row>
    <row r="37" spans="1:7">
      <c r="A37" s="185" t="s">
        <v>241</v>
      </c>
      <c r="B37" s="148" t="s">
        <v>247</v>
      </c>
      <c r="C37" s="172"/>
      <c r="E37" s="152"/>
      <c r="F37" s="148" t="s">
        <v>172</v>
      </c>
      <c r="G37" s="57"/>
    </row>
    <row r="38" spans="1:7">
      <c r="A38" s="155"/>
      <c r="B38" s="148" t="s">
        <v>248</v>
      </c>
      <c r="C38" s="57"/>
      <c r="E38" s="152"/>
      <c r="F38" s="60" t="s">
        <v>276</v>
      </c>
      <c r="G38" s="172">
        <v>19</v>
      </c>
    </row>
    <row r="39" spans="1:7">
      <c r="A39" s="155"/>
      <c r="B39" s="149" t="s">
        <v>243</v>
      </c>
      <c r="C39" s="172"/>
      <c r="E39" s="153"/>
      <c r="F39" s="60"/>
    </row>
    <row r="40" spans="1:7">
      <c r="A40" s="95"/>
      <c r="B40" s="148" t="s">
        <v>322</v>
      </c>
      <c r="C40" s="57"/>
    </row>
    <row r="41" spans="1:7">
      <c r="A41" s="95"/>
      <c r="B41" s="148" t="s">
        <v>244</v>
      </c>
      <c r="C41" s="172"/>
    </row>
    <row r="42" spans="1:7">
      <c r="A42" s="158"/>
      <c r="B42" s="184" t="s">
        <v>280</v>
      </c>
      <c r="C42" s="172">
        <v>11</v>
      </c>
    </row>
    <row r="43" spans="1:7">
      <c r="A43" s="95"/>
      <c r="C43" s="172"/>
    </row>
    <row r="44" spans="1:7">
      <c r="A44" s="158" t="s">
        <v>250</v>
      </c>
      <c r="B44" s="148" t="s">
        <v>247</v>
      </c>
      <c r="C44" s="57"/>
    </row>
    <row r="45" spans="1:7">
      <c r="A45" s="155"/>
      <c r="B45" s="148" t="s">
        <v>248</v>
      </c>
      <c r="C45" s="57"/>
    </row>
    <row r="46" spans="1:7">
      <c r="A46" s="95"/>
      <c r="B46" s="149" t="s">
        <v>243</v>
      </c>
      <c r="C46" s="57"/>
    </row>
    <row r="47" spans="1:7">
      <c r="A47" s="95"/>
      <c r="B47" s="97" t="s">
        <v>284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75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/>
  <cols>
    <col min="1" max="6" width="11.44140625" style="350"/>
    <col min="7" max="7" width="26.109375" style="350" customWidth="1"/>
    <col min="8" max="259" width="11.44140625" style="350"/>
    <col min="260" max="260" width="26.109375" style="350" customWidth="1"/>
    <col min="261" max="515" width="11.44140625" style="350"/>
    <col min="516" max="516" width="26.109375" style="350" customWidth="1"/>
    <col min="517" max="771" width="11.44140625" style="350"/>
    <col min="772" max="772" width="26.109375" style="350" customWidth="1"/>
    <col min="773" max="1027" width="11.44140625" style="350"/>
    <col min="1028" max="1028" width="26.109375" style="350" customWidth="1"/>
    <col min="1029" max="1283" width="11.44140625" style="350"/>
    <col min="1284" max="1284" width="26.109375" style="350" customWidth="1"/>
    <col min="1285" max="1539" width="11.44140625" style="350"/>
    <col min="1540" max="1540" width="26.109375" style="350" customWidth="1"/>
    <col min="1541" max="1795" width="11.44140625" style="350"/>
    <col min="1796" max="1796" width="26.109375" style="350" customWidth="1"/>
    <col min="1797" max="2051" width="11.44140625" style="350"/>
    <col min="2052" max="2052" width="26.109375" style="350" customWidth="1"/>
    <col min="2053" max="2307" width="11.44140625" style="350"/>
    <col min="2308" max="2308" width="26.109375" style="350" customWidth="1"/>
    <col min="2309" max="2563" width="11.44140625" style="350"/>
    <col min="2564" max="2564" width="26.109375" style="350" customWidth="1"/>
    <col min="2565" max="2819" width="11.44140625" style="350"/>
    <col min="2820" max="2820" width="26.109375" style="350" customWidth="1"/>
    <col min="2821" max="3075" width="11.44140625" style="350"/>
    <col min="3076" max="3076" width="26.109375" style="350" customWidth="1"/>
    <col min="3077" max="3331" width="11.44140625" style="350"/>
    <col min="3332" max="3332" width="26.109375" style="350" customWidth="1"/>
    <col min="3333" max="3587" width="11.44140625" style="350"/>
    <col min="3588" max="3588" width="26.109375" style="350" customWidth="1"/>
    <col min="3589" max="3843" width="11.44140625" style="350"/>
    <col min="3844" max="3844" width="26.109375" style="350" customWidth="1"/>
    <col min="3845" max="4099" width="11.44140625" style="350"/>
    <col min="4100" max="4100" width="26.109375" style="350" customWidth="1"/>
    <col min="4101" max="4355" width="11.44140625" style="350"/>
    <col min="4356" max="4356" width="26.109375" style="350" customWidth="1"/>
    <col min="4357" max="4611" width="11.44140625" style="350"/>
    <col min="4612" max="4612" width="26.109375" style="350" customWidth="1"/>
    <col min="4613" max="4867" width="11.44140625" style="350"/>
    <col min="4868" max="4868" width="26.109375" style="350" customWidth="1"/>
    <col min="4869" max="5123" width="11.44140625" style="350"/>
    <col min="5124" max="5124" width="26.109375" style="350" customWidth="1"/>
    <col min="5125" max="5379" width="11.44140625" style="350"/>
    <col min="5380" max="5380" width="26.109375" style="350" customWidth="1"/>
    <col min="5381" max="5635" width="11.44140625" style="350"/>
    <col min="5636" max="5636" width="26.109375" style="350" customWidth="1"/>
    <col min="5637" max="5891" width="11.44140625" style="350"/>
    <col min="5892" max="5892" width="26.109375" style="350" customWidth="1"/>
    <col min="5893" max="6147" width="11.44140625" style="350"/>
    <col min="6148" max="6148" width="26.109375" style="350" customWidth="1"/>
    <col min="6149" max="6403" width="11.44140625" style="350"/>
    <col min="6404" max="6404" width="26.109375" style="350" customWidth="1"/>
    <col min="6405" max="6659" width="11.44140625" style="350"/>
    <col min="6660" max="6660" width="26.109375" style="350" customWidth="1"/>
    <col min="6661" max="6915" width="11.44140625" style="350"/>
    <col min="6916" max="6916" width="26.109375" style="350" customWidth="1"/>
    <col min="6917" max="7171" width="11.44140625" style="350"/>
    <col min="7172" max="7172" width="26.109375" style="350" customWidth="1"/>
    <col min="7173" max="7427" width="11.44140625" style="350"/>
    <col min="7428" max="7428" width="26.109375" style="350" customWidth="1"/>
    <col min="7429" max="7683" width="11.44140625" style="350"/>
    <col min="7684" max="7684" width="26.109375" style="350" customWidth="1"/>
    <col min="7685" max="7939" width="11.44140625" style="350"/>
    <col min="7940" max="7940" width="26.109375" style="350" customWidth="1"/>
    <col min="7941" max="8195" width="11.44140625" style="350"/>
    <col min="8196" max="8196" width="26.109375" style="350" customWidth="1"/>
    <col min="8197" max="8451" width="11.44140625" style="350"/>
    <col min="8452" max="8452" width="26.109375" style="350" customWidth="1"/>
    <col min="8453" max="8707" width="11.44140625" style="350"/>
    <col min="8708" max="8708" width="26.109375" style="350" customWidth="1"/>
    <col min="8709" max="8963" width="11.44140625" style="350"/>
    <col min="8964" max="8964" width="26.109375" style="350" customWidth="1"/>
    <col min="8965" max="9219" width="11.44140625" style="350"/>
    <col min="9220" max="9220" width="26.109375" style="350" customWidth="1"/>
    <col min="9221" max="9475" width="11.44140625" style="350"/>
    <col min="9476" max="9476" width="26.109375" style="350" customWidth="1"/>
    <col min="9477" max="9731" width="11.44140625" style="350"/>
    <col min="9732" max="9732" width="26.109375" style="350" customWidth="1"/>
    <col min="9733" max="9987" width="11.44140625" style="350"/>
    <col min="9988" max="9988" width="26.109375" style="350" customWidth="1"/>
    <col min="9989" max="10243" width="11.44140625" style="350"/>
    <col min="10244" max="10244" width="26.109375" style="350" customWidth="1"/>
    <col min="10245" max="10499" width="11.44140625" style="350"/>
    <col min="10500" max="10500" width="26.109375" style="350" customWidth="1"/>
    <col min="10501" max="10755" width="11.44140625" style="350"/>
    <col min="10756" max="10756" width="26.109375" style="350" customWidth="1"/>
    <col min="10757" max="11011" width="11.44140625" style="350"/>
    <col min="11012" max="11012" width="26.109375" style="350" customWidth="1"/>
    <col min="11013" max="11267" width="11.44140625" style="350"/>
    <col min="11268" max="11268" width="26.109375" style="350" customWidth="1"/>
    <col min="11269" max="11523" width="11.44140625" style="350"/>
    <col min="11524" max="11524" width="26.109375" style="350" customWidth="1"/>
    <col min="11525" max="11779" width="11.44140625" style="350"/>
    <col min="11780" max="11780" width="26.109375" style="350" customWidth="1"/>
    <col min="11781" max="12035" width="11.44140625" style="350"/>
    <col min="12036" max="12036" width="26.109375" style="350" customWidth="1"/>
    <col min="12037" max="12291" width="11.44140625" style="350"/>
    <col min="12292" max="12292" width="26.109375" style="350" customWidth="1"/>
    <col min="12293" max="12547" width="11.44140625" style="350"/>
    <col min="12548" max="12548" width="26.109375" style="350" customWidth="1"/>
    <col min="12549" max="12803" width="11.44140625" style="350"/>
    <col min="12804" max="12804" width="26.109375" style="350" customWidth="1"/>
    <col min="12805" max="13059" width="11.44140625" style="350"/>
    <col min="13060" max="13060" width="26.109375" style="350" customWidth="1"/>
    <col min="13061" max="13315" width="11.44140625" style="350"/>
    <col min="13316" max="13316" width="26.109375" style="350" customWidth="1"/>
    <col min="13317" max="13571" width="11.44140625" style="350"/>
    <col min="13572" max="13572" width="26.109375" style="350" customWidth="1"/>
    <col min="13573" max="13827" width="11.44140625" style="350"/>
    <col min="13828" max="13828" width="26.109375" style="350" customWidth="1"/>
    <col min="13829" max="14083" width="11.44140625" style="350"/>
    <col min="14084" max="14084" width="26.109375" style="350" customWidth="1"/>
    <col min="14085" max="14339" width="11.44140625" style="350"/>
    <col min="14340" max="14340" width="26.109375" style="350" customWidth="1"/>
    <col min="14341" max="14595" width="11.44140625" style="350"/>
    <col min="14596" max="14596" width="26.109375" style="350" customWidth="1"/>
    <col min="14597" max="14851" width="11.44140625" style="350"/>
    <col min="14852" max="14852" width="26.109375" style="350" customWidth="1"/>
    <col min="14853" max="15107" width="11.44140625" style="350"/>
    <col min="15108" max="15108" width="26.109375" style="350" customWidth="1"/>
    <col min="15109" max="15363" width="11.44140625" style="350"/>
    <col min="15364" max="15364" width="26.109375" style="350" customWidth="1"/>
    <col min="15365" max="15619" width="11.44140625" style="350"/>
    <col min="15620" max="15620" width="26.109375" style="350" customWidth="1"/>
    <col min="15621" max="15875" width="11.44140625" style="350"/>
    <col min="15876" max="15876" width="26.109375" style="350" customWidth="1"/>
    <col min="15877" max="16131" width="11.44140625" style="350"/>
    <col min="16132" max="16132" width="26.109375" style="350" customWidth="1"/>
    <col min="16133" max="16384" width="11.44140625" style="350"/>
  </cols>
  <sheetData>
    <row r="1" spans="1:2">
      <c r="A1" s="375" t="s">
        <v>50</v>
      </c>
      <c r="B1" s="375"/>
    </row>
    <row r="2" spans="1:2">
      <c r="A2" s="349"/>
      <c r="B2" s="349"/>
    </row>
    <row r="112" spans="1:7">
      <c r="A112" s="351"/>
      <c r="C112" s="352"/>
      <c r="D112" s="352"/>
      <c r="E112" s="352"/>
      <c r="F112" s="352"/>
      <c r="G112" s="352"/>
    </row>
    <row r="113" spans="1:9">
      <c r="A113" s="351"/>
    </row>
    <row r="114" spans="1:9">
      <c r="A114" s="353"/>
    </row>
    <row r="115" spans="1:9">
      <c r="A115" s="352" t="s">
        <v>314</v>
      </c>
      <c r="C115" s="352"/>
      <c r="D115" s="352"/>
      <c r="E115" s="354"/>
      <c r="F115" s="354"/>
    </row>
    <row r="116" spans="1:9">
      <c r="A116" s="352" t="s">
        <v>314</v>
      </c>
      <c r="C116" s="355"/>
      <c r="D116" s="355"/>
      <c r="E116" s="355"/>
      <c r="F116" s="355"/>
      <c r="G116" s="355"/>
    </row>
    <row r="117" spans="1:9">
      <c r="A117" s="352" t="s">
        <v>314</v>
      </c>
      <c r="C117" s="354"/>
      <c r="D117" s="354"/>
      <c r="E117" s="354"/>
      <c r="F117" s="354"/>
      <c r="G117" s="354"/>
    </row>
    <row r="118" spans="1:9">
      <c r="A118" s="352"/>
      <c r="B118" s="352"/>
      <c r="C118" s="354"/>
      <c r="D118" s="354"/>
      <c r="E118" s="354"/>
      <c r="F118" s="354"/>
      <c r="G118" s="354"/>
    </row>
    <row r="119" spans="1:9">
      <c r="A119" s="352"/>
      <c r="B119" s="352"/>
      <c r="C119" s="352"/>
      <c r="D119" s="352"/>
      <c r="E119" s="352"/>
      <c r="F119" s="352"/>
      <c r="G119" s="352"/>
    </row>
    <row r="120" spans="1:9">
      <c r="A120" s="352"/>
      <c r="C120" s="356"/>
      <c r="D120" s="356"/>
      <c r="E120" s="356"/>
      <c r="F120" s="356"/>
      <c r="G120" s="356"/>
    </row>
    <row r="121" spans="1:9">
      <c r="A121" s="352"/>
      <c r="B121" s="357"/>
      <c r="C121" s="358"/>
      <c r="D121" s="358"/>
      <c r="E121" s="358"/>
      <c r="F121" s="358"/>
      <c r="G121" s="358"/>
    </row>
    <row r="122" spans="1:9">
      <c r="A122" s="352"/>
      <c r="B122" s="359"/>
      <c r="C122" s="354"/>
      <c r="D122" s="354"/>
      <c r="E122" s="354"/>
      <c r="F122" s="354"/>
      <c r="G122" s="354"/>
    </row>
    <row r="123" spans="1:9">
      <c r="A123" s="352" t="s">
        <v>314</v>
      </c>
      <c r="B123" s="360"/>
      <c r="C123" s="360"/>
      <c r="D123" s="360"/>
      <c r="E123" s="360"/>
      <c r="F123" s="360"/>
      <c r="G123" s="360"/>
    </row>
    <row r="124" spans="1:9">
      <c r="A124" s="352" t="s">
        <v>314</v>
      </c>
      <c r="B124" s="352"/>
      <c r="C124" s="354"/>
      <c r="D124" s="354"/>
      <c r="E124" s="354"/>
      <c r="F124" s="354"/>
      <c r="G124" s="354"/>
    </row>
    <row r="125" spans="1:9">
      <c r="A125" s="352" t="s">
        <v>314</v>
      </c>
      <c r="B125" s="352"/>
      <c r="C125" s="354"/>
      <c r="D125" s="354"/>
      <c r="E125" s="354"/>
      <c r="F125" s="354"/>
      <c r="G125" s="354"/>
    </row>
    <row r="126" spans="1:9">
      <c r="A126" s="352" t="s">
        <v>314</v>
      </c>
      <c r="B126" s="352"/>
      <c r="C126" s="352"/>
      <c r="D126" s="352"/>
      <c r="E126" s="352"/>
      <c r="F126" s="352"/>
      <c r="G126" s="352"/>
    </row>
    <row r="127" spans="1:9">
      <c r="A127" s="352" t="s">
        <v>314</v>
      </c>
      <c r="B127" s="352"/>
      <c r="C127" s="352"/>
      <c r="D127" s="352"/>
      <c r="E127" s="352"/>
      <c r="F127" s="352"/>
      <c r="G127" s="352"/>
      <c r="I127" s="334"/>
    </row>
    <row r="128" spans="1:9">
      <c r="A128" s="352" t="s">
        <v>314</v>
      </c>
      <c r="B128" s="352"/>
      <c r="C128" s="352"/>
      <c r="D128" s="352"/>
      <c r="E128" s="352"/>
      <c r="F128" s="352"/>
      <c r="G128" s="352"/>
    </row>
    <row r="129" spans="1:7">
      <c r="A129" s="352" t="s">
        <v>314</v>
      </c>
      <c r="B129" s="352"/>
      <c r="C129" s="352"/>
      <c r="D129" s="352"/>
      <c r="E129" s="352"/>
      <c r="F129" s="352"/>
      <c r="G129" s="352"/>
    </row>
    <row r="130" spans="1:7">
      <c r="A130" s="352" t="s">
        <v>314</v>
      </c>
      <c r="B130" s="352"/>
      <c r="C130" s="352"/>
      <c r="D130" s="352"/>
      <c r="E130" s="352"/>
      <c r="F130" s="352"/>
      <c r="G130" s="352"/>
    </row>
    <row r="131" spans="1:7">
      <c r="A131" s="352" t="s">
        <v>314</v>
      </c>
      <c r="B131" s="352"/>
      <c r="C131" s="352"/>
      <c r="D131" s="352"/>
      <c r="E131" s="352"/>
      <c r="F131" s="352"/>
      <c r="G131" s="352"/>
    </row>
    <row r="132" spans="1:7">
      <c r="A132" s="352" t="s">
        <v>314</v>
      </c>
      <c r="B132" s="352"/>
      <c r="C132" s="352"/>
      <c r="D132" s="352"/>
      <c r="E132" s="352"/>
      <c r="F132" s="352"/>
      <c r="G132" s="352"/>
    </row>
    <row r="133" spans="1:7">
      <c r="A133" s="352" t="s">
        <v>314</v>
      </c>
      <c r="B133" s="352"/>
      <c r="C133" s="352"/>
      <c r="D133" s="352"/>
      <c r="E133" s="352"/>
      <c r="F133" s="352"/>
      <c r="G133" s="352"/>
    </row>
    <row r="134" spans="1:7">
      <c r="A134" s="352" t="s">
        <v>314</v>
      </c>
      <c r="B134" s="352"/>
      <c r="C134" s="352"/>
      <c r="D134" s="352"/>
      <c r="E134" s="352"/>
      <c r="F134" s="352"/>
      <c r="G134" s="352"/>
    </row>
    <row r="135" spans="1:7">
      <c r="A135" s="352" t="s">
        <v>314</v>
      </c>
      <c r="B135" s="352"/>
      <c r="C135" s="352"/>
      <c r="D135" s="352"/>
      <c r="E135" s="352"/>
      <c r="F135" s="352"/>
      <c r="G135" s="352"/>
    </row>
    <row r="136" spans="1:7">
      <c r="A136" s="352" t="s">
        <v>314</v>
      </c>
      <c r="B136" s="352"/>
      <c r="C136" s="352"/>
      <c r="D136" s="352"/>
      <c r="E136" s="352"/>
      <c r="F136" s="352"/>
      <c r="G136" s="352"/>
    </row>
    <row r="137" spans="1:7">
      <c r="A137" s="352" t="s">
        <v>314</v>
      </c>
      <c r="B137" s="352"/>
      <c r="C137" s="352"/>
      <c r="D137" s="352"/>
      <c r="E137" s="352"/>
      <c r="F137" s="352"/>
      <c r="G137" s="352"/>
    </row>
    <row r="138" spans="1:7">
      <c r="A138" s="352" t="s">
        <v>314</v>
      </c>
      <c r="B138" s="352"/>
      <c r="C138" s="352"/>
      <c r="D138" s="352"/>
      <c r="E138" s="352"/>
      <c r="F138" s="352"/>
      <c r="G138" s="352"/>
    </row>
    <row r="139" spans="1:7">
      <c r="A139" s="352" t="s">
        <v>314</v>
      </c>
      <c r="B139" s="352"/>
      <c r="C139" s="352"/>
      <c r="D139" s="352"/>
      <c r="E139" s="352"/>
      <c r="F139" s="352"/>
      <c r="G139" s="352"/>
    </row>
    <row r="140" spans="1:7">
      <c r="A140" s="352" t="s">
        <v>314</v>
      </c>
      <c r="B140" s="352"/>
      <c r="C140" s="352"/>
      <c r="D140" s="352"/>
      <c r="E140" s="352"/>
      <c r="F140" s="352"/>
      <c r="G140" s="352"/>
    </row>
    <row r="141" spans="1:7">
      <c r="B141" s="352"/>
      <c r="C141" s="352"/>
      <c r="D141" s="352"/>
      <c r="E141" s="352"/>
      <c r="F141" s="352"/>
      <c r="G141" s="352"/>
    </row>
    <row r="142" spans="1:7">
      <c r="B142" s="352"/>
      <c r="C142" s="352"/>
      <c r="D142" s="352"/>
      <c r="E142" s="352"/>
      <c r="F142" s="352"/>
      <c r="G142" s="352"/>
    </row>
    <row r="143" spans="1:7">
      <c r="B143" s="352"/>
      <c r="C143" s="352"/>
      <c r="D143" s="352"/>
      <c r="E143" s="352"/>
      <c r="F143" s="352"/>
      <c r="G143" s="352"/>
    </row>
    <row r="144" spans="1:7">
      <c r="B144" s="352"/>
      <c r="C144" s="352"/>
      <c r="D144" s="352"/>
      <c r="E144" s="352"/>
      <c r="F144" s="352"/>
      <c r="G144" s="352"/>
    </row>
    <row r="145" spans="1:7">
      <c r="A145" s="361"/>
      <c r="B145" s="352"/>
      <c r="C145" s="352"/>
      <c r="D145" s="352"/>
      <c r="E145" s="352"/>
      <c r="F145" s="352"/>
      <c r="G145" s="352"/>
    </row>
    <row r="146" spans="1:7">
      <c r="A146" s="351"/>
      <c r="B146" s="352"/>
      <c r="C146" s="352"/>
      <c r="D146" s="352"/>
      <c r="E146" s="352"/>
      <c r="F146" s="352"/>
      <c r="G146" s="352"/>
    </row>
    <row r="147" spans="1:7">
      <c r="A147" s="353"/>
      <c r="B147" s="352"/>
      <c r="C147" s="352"/>
      <c r="D147" s="352"/>
      <c r="E147" s="352"/>
      <c r="F147" s="352"/>
      <c r="G147" s="352"/>
    </row>
    <row r="148" spans="1:7">
      <c r="B148" s="352"/>
      <c r="C148" s="352"/>
      <c r="D148" s="352"/>
      <c r="E148" s="352"/>
      <c r="F148" s="352"/>
      <c r="G148" s="352"/>
    </row>
    <row r="149" spans="1:7">
      <c r="B149" s="352"/>
      <c r="C149" s="352"/>
      <c r="D149" s="352"/>
      <c r="E149" s="352"/>
      <c r="F149" s="352"/>
      <c r="G149" s="352"/>
    </row>
    <row r="150" spans="1:7">
      <c r="B150" s="352"/>
      <c r="C150" s="352"/>
      <c r="D150" s="352"/>
      <c r="E150" s="352"/>
      <c r="F150" s="352"/>
      <c r="G150" s="352"/>
    </row>
    <row r="151" spans="1:7">
      <c r="B151" s="352"/>
      <c r="C151" s="352"/>
      <c r="D151" s="352"/>
      <c r="E151" s="352"/>
      <c r="F151" s="352"/>
      <c r="G151" s="352"/>
    </row>
    <row r="152" spans="1:7">
      <c r="B152" s="352"/>
      <c r="C152" s="352"/>
      <c r="D152" s="352"/>
      <c r="E152" s="352"/>
      <c r="F152" s="352"/>
      <c r="G152" s="352"/>
    </row>
    <row r="153" spans="1:7">
      <c r="B153" s="352"/>
      <c r="C153" s="352"/>
      <c r="D153" s="352"/>
      <c r="E153" s="352"/>
      <c r="F153" s="352"/>
      <c r="G153" s="352"/>
    </row>
    <row r="154" spans="1:7">
      <c r="B154" s="352"/>
      <c r="C154" s="352"/>
      <c r="D154" s="352"/>
      <c r="E154" s="352"/>
      <c r="F154" s="352"/>
      <c r="G154" s="352"/>
    </row>
    <row r="155" spans="1:7">
      <c r="B155" s="352"/>
      <c r="C155" s="352"/>
      <c r="D155" s="352"/>
      <c r="E155" s="352"/>
      <c r="F155" s="352"/>
      <c r="G155" s="352"/>
    </row>
    <row r="156" spans="1:7">
      <c r="B156" s="352"/>
      <c r="C156" s="352"/>
      <c r="D156" s="352"/>
      <c r="E156" s="352"/>
      <c r="F156" s="352"/>
      <c r="G156" s="352"/>
    </row>
    <row r="157" spans="1:7">
      <c r="B157" s="352"/>
      <c r="C157" s="352"/>
      <c r="D157" s="352"/>
      <c r="E157" s="352"/>
      <c r="F157" s="352"/>
      <c r="G157" s="352"/>
    </row>
    <row r="158" spans="1:7">
      <c r="B158" s="352"/>
      <c r="C158" s="352"/>
      <c r="D158" s="352"/>
      <c r="E158" s="352"/>
      <c r="F158" s="352"/>
      <c r="G158" s="352"/>
    </row>
    <row r="159" spans="1:7">
      <c r="B159" s="352"/>
      <c r="C159" s="352"/>
      <c r="D159" s="352"/>
      <c r="E159" s="352"/>
      <c r="F159" s="352"/>
      <c r="G159" s="352"/>
    </row>
    <row r="160" spans="1:7">
      <c r="B160" s="352"/>
      <c r="C160" s="352"/>
      <c r="D160" s="352"/>
      <c r="E160" s="352"/>
      <c r="F160" s="352"/>
      <c r="G160" s="352"/>
    </row>
    <row r="161" spans="2:7">
      <c r="B161" s="352"/>
      <c r="C161" s="352"/>
      <c r="D161" s="352"/>
      <c r="E161" s="352"/>
      <c r="F161" s="352"/>
      <c r="G161" s="352"/>
    </row>
    <row r="162" spans="2:7">
      <c r="B162" s="352"/>
      <c r="C162" s="352"/>
      <c r="D162" s="352"/>
      <c r="E162" s="352"/>
      <c r="F162" s="352"/>
      <c r="G162" s="352"/>
    </row>
    <row r="163" spans="2:7">
      <c r="B163" s="352"/>
      <c r="C163" s="352"/>
      <c r="D163" s="352"/>
      <c r="E163" s="352"/>
      <c r="F163" s="352"/>
      <c r="G163" s="352"/>
    </row>
    <row r="164" spans="2:7">
      <c r="B164" s="352"/>
      <c r="C164" s="352"/>
      <c r="D164" s="352"/>
      <c r="E164" s="352"/>
      <c r="F164" s="352"/>
      <c r="G164" s="352"/>
    </row>
    <row r="165" spans="2:7">
      <c r="B165" s="352"/>
      <c r="C165" s="352"/>
      <c r="D165" s="352"/>
      <c r="E165" s="352"/>
      <c r="F165" s="352"/>
      <c r="G165" s="352"/>
    </row>
    <row r="166" spans="2:7">
      <c r="B166" s="352"/>
      <c r="C166" s="352"/>
      <c r="D166" s="352"/>
      <c r="E166" s="352"/>
      <c r="F166" s="352"/>
      <c r="G166" s="352"/>
    </row>
    <row r="167" spans="2:7">
      <c r="B167" s="352"/>
      <c r="C167" s="352"/>
      <c r="D167" s="352"/>
      <c r="E167" s="352"/>
      <c r="F167" s="352"/>
      <c r="G167" s="352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10/14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>
      <c r="A1" s="377" t="s">
        <v>238</v>
      </c>
      <c r="B1" s="378"/>
      <c r="C1" s="378"/>
      <c r="D1" s="378"/>
      <c r="E1" s="378"/>
      <c r="F1" s="378"/>
      <c r="G1" s="378"/>
      <c r="H1" s="378"/>
    </row>
    <row r="2" spans="1:8" s="110" customFormat="1" ht="12" customHeight="1">
      <c r="A2" s="111"/>
      <c r="B2" s="112"/>
      <c r="C2" s="112"/>
      <c r="D2" s="112"/>
      <c r="E2" s="112"/>
      <c r="F2" s="112"/>
      <c r="G2" s="112"/>
      <c r="H2" s="112"/>
    </row>
    <row r="3" spans="1:8" ht="12.6" customHeight="1">
      <c r="A3" s="379" t="s">
        <v>201</v>
      </c>
      <c r="B3" s="382" t="s">
        <v>16</v>
      </c>
      <c r="C3" s="385" t="s">
        <v>17</v>
      </c>
      <c r="D3" s="388" t="s">
        <v>18</v>
      </c>
      <c r="E3" s="388" t="s">
        <v>5</v>
      </c>
      <c r="F3" s="391" t="s">
        <v>207</v>
      </c>
      <c r="G3" s="392"/>
      <c r="H3" s="392"/>
    </row>
    <row r="4" spans="1:8" ht="12" customHeight="1">
      <c r="A4" s="380"/>
      <c r="B4" s="383"/>
      <c r="C4" s="386"/>
      <c r="D4" s="389"/>
      <c r="E4" s="389"/>
      <c r="F4" s="388" t="s">
        <v>15</v>
      </c>
      <c r="G4" s="394" t="s">
        <v>208</v>
      </c>
      <c r="H4" s="395"/>
    </row>
    <row r="5" spans="1:8" ht="12" customHeight="1">
      <c r="A5" s="380"/>
      <c r="B5" s="384"/>
      <c r="C5" s="387"/>
      <c r="D5" s="390"/>
      <c r="E5" s="390"/>
      <c r="F5" s="393"/>
      <c r="G5" s="221" t="s">
        <v>209</v>
      </c>
      <c r="H5" s="222" t="s">
        <v>228</v>
      </c>
    </row>
    <row r="6" spans="1:8" s="114" customFormat="1" ht="12" customHeight="1">
      <c r="A6" s="381"/>
      <c r="B6" s="396" t="s">
        <v>211</v>
      </c>
      <c r="C6" s="397"/>
      <c r="D6" s="221" t="s">
        <v>212</v>
      </c>
      <c r="E6" s="391" t="s">
        <v>213</v>
      </c>
      <c r="F6" s="392"/>
      <c r="G6" s="392"/>
      <c r="H6" s="392"/>
    </row>
    <row r="7" spans="1:8" ht="12" customHeight="1">
      <c r="A7" s="205"/>
      <c r="B7" s="205"/>
      <c r="C7" s="205"/>
      <c r="D7" s="205"/>
      <c r="E7" s="205"/>
      <c r="F7" s="205"/>
      <c r="G7" s="205"/>
      <c r="H7" s="205"/>
    </row>
    <row r="8" spans="1:8" ht="12" customHeight="1">
      <c r="A8" s="229">
        <v>2005</v>
      </c>
      <c r="B8" s="250">
        <v>345</v>
      </c>
      <c r="C8" s="250">
        <v>78969</v>
      </c>
      <c r="D8" s="250">
        <v>125276</v>
      </c>
      <c r="E8" s="250">
        <v>3386900</v>
      </c>
      <c r="F8" s="250">
        <v>25587198</v>
      </c>
      <c r="G8" s="250">
        <v>8983494</v>
      </c>
      <c r="H8" s="250">
        <v>3428269</v>
      </c>
    </row>
    <row r="9" spans="1:8" ht="12" customHeight="1">
      <c r="A9" s="229">
        <v>2006</v>
      </c>
      <c r="B9" s="250">
        <v>331</v>
      </c>
      <c r="C9" s="250">
        <v>77449</v>
      </c>
      <c r="D9" s="250">
        <v>123171</v>
      </c>
      <c r="E9" s="250">
        <v>3454921</v>
      </c>
      <c r="F9" s="250">
        <v>25897787</v>
      </c>
      <c r="G9" s="250">
        <v>9340708</v>
      </c>
      <c r="H9" s="250">
        <v>3558131</v>
      </c>
    </row>
    <row r="10" spans="1:8" ht="12" customHeight="1">
      <c r="A10" s="229">
        <v>2007</v>
      </c>
      <c r="B10" s="250">
        <v>324</v>
      </c>
      <c r="C10" s="250">
        <v>76662</v>
      </c>
      <c r="D10" s="250">
        <v>122529</v>
      </c>
      <c r="E10" s="250">
        <v>3482366</v>
      </c>
      <c r="F10" s="250">
        <v>26657968</v>
      </c>
      <c r="G10" s="250">
        <v>10165204</v>
      </c>
      <c r="H10" s="250">
        <v>3773319</v>
      </c>
    </row>
    <row r="11" spans="1:8" ht="12" customHeight="1">
      <c r="A11" s="229">
        <v>2008</v>
      </c>
      <c r="B11" s="250">
        <v>324</v>
      </c>
      <c r="C11" s="250">
        <v>77354</v>
      </c>
      <c r="D11" s="250">
        <v>124235</v>
      </c>
      <c r="E11" s="250">
        <v>3527369</v>
      </c>
      <c r="F11" s="250">
        <v>22836495</v>
      </c>
      <c r="G11" s="250">
        <v>10450809</v>
      </c>
      <c r="H11" s="250">
        <v>3629039</v>
      </c>
    </row>
    <row r="12" spans="1:8" ht="12" customHeight="1">
      <c r="A12" s="229">
        <v>2009</v>
      </c>
      <c r="B12" s="247">
        <v>328</v>
      </c>
      <c r="C12" s="247">
        <v>76993</v>
      </c>
      <c r="D12" s="247">
        <v>120934</v>
      </c>
      <c r="E12" s="247">
        <v>3477897</v>
      </c>
      <c r="F12" s="247">
        <v>21199289</v>
      </c>
      <c r="G12" s="247">
        <v>9913920</v>
      </c>
      <c r="H12" s="247">
        <v>3324747</v>
      </c>
    </row>
    <row r="13" spans="1:8" ht="12" customHeight="1">
      <c r="A13" s="229">
        <v>2010</v>
      </c>
      <c r="B13" s="247">
        <v>327</v>
      </c>
      <c r="C13" s="247">
        <v>77391</v>
      </c>
      <c r="D13" s="247">
        <v>124645</v>
      </c>
      <c r="E13" s="247">
        <v>3587414</v>
      </c>
      <c r="F13" s="247">
        <v>22073987</v>
      </c>
      <c r="G13" s="247">
        <v>10590946</v>
      </c>
      <c r="H13" s="247">
        <v>3715952</v>
      </c>
    </row>
    <row r="14" spans="1:8" ht="12" customHeight="1">
      <c r="A14" s="229">
        <v>2011</v>
      </c>
      <c r="B14" s="247">
        <v>332</v>
      </c>
      <c r="C14" s="247">
        <v>81010</v>
      </c>
      <c r="D14" s="247">
        <v>130823</v>
      </c>
      <c r="E14" s="247">
        <v>3872037</v>
      </c>
      <c r="F14" s="247">
        <v>23101071</v>
      </c>
      <c r="G14" s="247">
        <v>10823120</v>
      </c>
      <c r="H14" s="247">
        <v>3751863</v>
      </c>
    </row>
    <row r="15" spans="1:8" ht="12" customHeight="1">
      <c r="A15" s="229">
        <v>2012</v>
      </c>
      <c r="B15" s="247">
        <v>336</v>
      </c>
      <c r="C15" s="247">
        <v>81654</v>
      </c>
      <c r="D15" s="247">
        <v>130419</v>
      </c>
      <c r="E15" s="247">
        <v>3972254</v>
      </c>
      <c r="F15" s="247">
        <v>21731377</v>
      </c>
      <c r="G15" s="247">
        <v>11993223</v>
      </c>
      <c r="H15" s="247">
        <v>3608866</v>
      </c>
    </row>
    <row r="16" spans="1:8" ht="12" customHeight="1">
      <c r="A16" s="229">
        <v>2013</v>
      </c>
      <c r="B16" s="247">
        <v>333</v>
      </c>
      <c r="C16" s="247">
        <v>80959</v>
      </c>
      <c r="D16" s="247">
        <v>128699</v>
      </c>
      <c r="E16" s="247">
        <v>4015003</v>
      </c>
      <c r="F16" s="247">
        <v>21718436</v>
      </c>
      <c r="G16" s="247">
        <v>12154568</v>
      </c>
      <c r="H16" s="247">
        <v>3696976</v>
      </c>
    </row>
    <row r="17" spans="1:9" ht="12" customHeight="1">
      <c r="A17" s="229"/>
      <c r="B17" s="247"/>
      <c r="C17" s="247"/>
      <c r="D17" s="247"/>
      <c r="E17" s="247"/>
      <c r="F17" s="247"/>
      <c r="G17" s="247"/>
      <c r="H17" s="247"/>
    </row>
    <row r="18" spans="1:9" ht="12" customHeight="1">
      <c r="A18" s="230">
        <v>2013</v>
      </c>
      <c r="B18" s="247"/>
      <c r="C18" s="247"/>
      <c r="D18" s="247"/>
      <c r="E18" s="247"/>
      <c r="F18" s="247"/>
      <c r="G18" s="247"/>
      <c r="H18" s="247"/>
    </row>
    <row r="19" spans="1:9" ht="12" customHeight="1">
      <c r="A19" s="116" t="s">
        <v>214</v>
      </c>
      <c r="B19" s="247">
        <v>334</v>
      </c>
      <c r="C19" s="247">
        <v>81668</v>
      </c>
      <c r="D19" s="247">
        <v>11388</v>
      </c>
      <c r="E19" s="247">
        <v>331283</v>
      </c>
      <c r="F19" s="247">
        <v>1661183</v>
      </c>
      <c r="G19" s="247">
        <v>962203</v>
      </c>
      <c r="H19" s="247">
        <v>327860</v>
      </c>
      <c r="I19" s="114"/>
    </row>
    <row r="20" spans="1:9" ht="12" customHeight="1">
      <c r="A20" s="116" t="s">
        <v>215</v>
      </c>
      <c r="B20" s="247">
        <v>333</v>
      </c>
      <c r="C20" s="247">
        <v>81311</v>
      </c>
      <c r="D20" s="247">
        <v>10700</v>
      </c>
      <c r="E20" s="247">
        <v>303712</v>
      </c>
      <c r="F20" s="247">
        <v>1683482</v>
      </c>
      <c r="G20" s="247">
        <v>963551</v>
      </c>
      <c r="H20" s="247">
        <v>316489</v>
      </c>
    </row>
    <row r="21" spans="1:9" ht="12" customHeight="1">
      <c r="A21" s="116" t="s">
        <v>76</v>
      </c>
      <c r="B21" s="247">
        <v>332</v>
      </c>
      <c r="C21" s="247">
        <v>80720</v>
      </c>
      <c r="D21" s="247">
        <v>10622</v>
      </c>
      <c r="E21" s="247">
        <v>316524</v>
      </c>
      <c r="F21" s="247">
        <v>1971545</v>
      </c>
      <c r="G21" s="247">
        <v>1128931</v>
      </c>
      <c r="H21" s="247">
        <v>326069</v>
      </c>
    </row>
    <row r="22" spans="1:9" ht="12" customHeight="1">
      <c r="A22" s="116" t="s">
        <v>216</v>
      </c>
      <c r="B22" s="247">
        <v>333</v>
      </c>
      <c r="C22" s="247">
        <v>81233</v>
      </c>
      <c r="D22" s="247">
        <v>32710</v>
      </c>
      <c r="E22" s="247">
        <v>951519</v>
      </c>
      <c r="F22" s="247">
        <v>5316210</v>
      </c>
      <c r="G22" s="247">
        <v>3054684</v>
      </c>
      <c r="H22" s="247">
        <v>970417</v>
      </c>
    </row>
    <row r="23" spans="1:9" ht="12" customHeight="1">
      <c r="A23" s="116" t="s">
        <v>77</v>
      </c>
      <c r="B23" s="247">
        <v>337</v>
      </c>
      <c r="C23" s="247">
        <v>81208</v>
      </c>
      <c r="D23" s="247">
        <v>11120</v>
      </c>
      <c r="E23" s="247">
        <v>386910</v>
      </c>
      <c r="F23" s="247">
        <v>1824747</v>
      </c>
      <c r="G23" s="247">
        <v>1033720</v>
      </c>
      <c r="H23" s="247">
        <v>329756</v>
      </c>
    </row>
    <row r="24" spans="1:9" ht="12" customHeight="1">
      <c r="A24" s="116" t="s">
        <v>78</v>
      </c>
      <c r="B24" s="247">
        <v>337</v>
      </c>
      <c r="C24" s="247">
        <v>80894</v>
      </c>
      <c r="D24" s="247">
        <v>10460</v>
      </c>
      <c r="E24" s="247">
        <v>325484</v>
      </c>
      <c r="F24" s="247">
        <v>1807863</v>
      </c>
      <c r="G24" s="247">
        <v>990043</v>
      </c>
      <c r="H24" s="247">
        <v>309555</v>
      </c>
    </row>
    <row r="25" spans="1:9" ht="12" customHeight="1">
      <c r="A25" s="116" t="s">
        <v>79</v>
      </c>
      <c r="B25" s="247">
        <v>335</v>
      </c>
      <c r="C25" s="247">
        <v>80662</v>
      </c>
      <c r="D25" s="247">
        <v>10418</v>
      </c>
      <c r="E25" s="247">
        <v>329152</v>
      </c>
      <c r="F25" s="247">
        <v>1801930</v>
      </c>
      <c r="G25" s="247">
        <v>1004500</v>
      </c>
      <c r="H25" s="247">
        <v>315644</v>
      </c>
    </row>
    <row r="26" spans="1:9" ht="12" customHeight="1">
      <c r="A26" s="116" t="s">
        <v>217</v>
      </c>
      <c r="B26" s="247">
        <v>336</v>
      </c>
      <c r="C26" s="247">
        <v>80921</v>
      </c>
      <c r="D26" s="247">
        <v>31998</v>
      </c>
      <c r="E26" s="247">
        <v>1041545</v>
      </c>
      <c r="F26" s="247">
        <v>5434539</v>
      </c>
      <c r="G26" s="247">
        <v>3028263</v>
      </c>
      <c r="H26" s="247">
        <v>954955</v>
      </c>
    </row>
    <row r="27" spans="1:9" ht="12" customHeight="1">
      <c r="A27" s="116" t="s">
        <v>93</v>
      </c>
      <c r="B27" s="247">
        <v>335</v>
      </c>
      <c r="C27" s="247">
        <v>81077</v>
      </c>
      <c r="D27" s="247">
        <v>64709</v>
      </c>
      <c r="E27" s="247">
        <v>1993064</v>
      </c>
      <c r="F27" s="247">
        <v>10750749</v>
      </c>
      <c r="G27" s="247">
        <v>6082947</v>
      </c>
      <c r="H27" s="247">
        <v>1925372</v>
      </c>
    </row>
    <row r="28" spans="1:9" ht="12" customHeight="1">
      <c r="A28" s="116" t="s">
        <v>80</v>
      </c>
      <c r="B28" s="247">
        <v>335</v>
      </c>
      <c r="C28" s="247">
        <v>80862</v>
      </c>
      <c r="D28" s="247">
        <v>10813</v>
      </c>
      <c r="E28" s="247">
        <v>330993</v>
      </c>
      <c r="F28" s="247">
        <v>1769853</v>
      </c>
      <c r="G28" s="247">
        <v>987636</v>
      </c>
      <c r="H28" s="247">
        <v>291790</v>
      </c>
    </row>
    <row r="29" spans="1:9" ht="12" customHeight="1">
      <c r="A29" s="116" t="s">
        <v>218</v>
      </c>
      <c r="B29" s="247">
        <v>334</v>
      </c>
      <c r="C29" s="247">
        <v>80862</v>
      </c>
      <c r="D29" s="247">
        <v>10866</v>
      </c>
      <c r="E29" s="247">
        <v>313097</v>
      </c>
      <c r="F29" s="247">
        <v>1662226</v>
      </c>
      <c r="G29" s="247">
        <v>901342</v>
      </c>
      <c r="H29" s="247">
        <v>248743</v>
      </c>
    </row>
    <row r="30" spans="1:9" ht="12" customHeight="1">
      <c r="A30" s="116" t="s">
        <v>219</v>
      </c>
      <c r="B30" s="247">
        <v>332</v>
      </c>
      <c r="C30" s="247">
        <v>80952</v>
      </c>
      <c r="D30" s="247">
        <v>10741</v>
      </c>
      <c r="E30" s="247">
        <v>310972</v>
      </c>
      <c r="F30" s="247">
        <v>1926971</v>
      </c>
      <c r="G30" s="247">
        <v>1085488</v>
      </c>
      <c r="H30" s="247">
        <v>328011</v>
      </c>
    </row>
    <row r="31" spans="1:9" ht="12" customHeight="1">
      <c r="A31" s="116" t="s">
        <v>220</v>
      </c>
      <c r="B31" s="247">
        <v>334</v>
      </c>
      <c r="C31" s="247">
        <v>80892</v>
      </c>
      <c r="D31" s="247">
        <v>32420</v>
      </c>
      <c r="E31" s="247">
        <v>955062</v>
      </c>
      <c r="F31" s="247">
        <v>5359050</v>
      </c>
      <c r="G31" s="247">
        <v>2974466</v>
      </c>
      <c r="H31" s="247">
        <v>868543</v>
      </c>
    </row>
    <row r="32" spans="1:9" ht="12" customHeight="1">
      <c r="A32" s="116" t="s">
        <v>221</v>
      </c>
      <c r="B32" s="247">
        <v>332</v>
      </c>
      <c r="C32" s="247">
        <v>81060</v>
      </c>
      <c r="D32" s="247">
        <v>11125</v>
      </c>
      <c r="E32" s="247">
        <v>311959</v>
      </c>
      <c r="F32" s="247">
        <v>1811592</v>
      </c>
      <c r="G32" s="247">
        <v>1000856</v>
      </c>
      <c r="H32" s="247">
        <v>284985</v>
      </c>
    </row>
    <row r="33" spans="1:9" ht="12" customHeight="1">
      <c r="A33" s="116" t="s">
        <v>222</v>
      </c>
      <c r="B33" s="247">
        <v>330</v>
      </c>
      <c r="C33" s="247">
        <v>80890</v>
      </c>
      <c r="D33" s="247">
        <v>11119</v>
      </c>
      <c r="E33" s="247">
        <v>425359</v>
      </c>
      <c r="F33" s="247">
        <v>1866871</v>
      </c>
      <c r="G33" s="247">
        <v>1047008</v>
      </c>
      <c r="H33" s="247">
        <v>305683</v>
      </c>
    </row>
    <row r="34" spans="1:9" ht="12" customHeight="1">
      <c r="A34" s="116" t="s">
        <v>223</v>
      </c>
      <c r="B34" s="247">
        <v>329</v>
      </c>
      <c r="C34" s="247">
        <v>80424</v>
      </c>
      <c r="D34" s="247">
        <v>9327</v>
      </c>
      <c r="E34" s="247">
        <v>329560</v>
      </c>
      <c r="F34" s="247">
        <v>1930174</v>
      </c>
      <c r="G34" s="247">
        <v>1049291</v>
      </c>
      <c r="H34" s="247">
        <v>312393</v>
      </c>
    </row>
    <row r="35" spans="1:9" ht="12" customHeight="1">
      <c r="A35" s="116" t="s">
        <v>224</v>
      </c>
      <c r="B35" s="247">
        <v>330</v>
      </c>
      <c r="C35" s="247">
        <v>80791</v>
      </c>
      <c r="D35" s="247">
        <v>31571</v>
      </c>
      <c r="E35" s="247">
        <v>1066878</v>
      </c>
      <c r="F35" s="247">
        <v>5608636</v>
      </c>
      <c r="G35" s="247">
        <v>3097155</v>
      </c>
      <c r="H35" s="247">
        <v>903060</v>
      </c>
    </row>
    <row r="36" spans="1:9" ht="12" customHeight="1">
      <c r="A36" s="116" t="s">
        <v>94</v>
      </c>
      <c r="B36" s="247">
        <v>332</v>
      </c>
      <c r="C36" s="248">
        <v>80842</v>
      </c>
      <c r="D36" s="248">
        <v>63991</v>
      </c>
      <c r="E36" s="248">
        <v>2021939</v>
      </c>
      <c r="F36" s="248">
        <v>10967687</v>
      </c>
      <c r="G36" s="248">
        <v>6071621</v>
      </c>
      <c r="H36" s="248">
        <v>1771604</v>
      </c>
    </row>
    <row r="37" spans="1:9" ht="12" customHeight="1">
      <c r="A37" s="116"/>
      <c r="B37" s="249"/>
      <c r="C37" s="249"/>
      <c r="D37" s="249"/>
      <c r="E37" s="249"/>
      <c r="F37" s="249"/>
      <c r="G37" s="249"/>
      <c r="H37" s="249"/>
    </row>
    <row r="38" spans="1:9" ht="12" customHeight="1">
      <c r="A38" s="230" t="s">
        <v>309</v>
      </c>
      <c r="B38" s="247"/>
      <c r="C38" s="248"/>
      <c r="D38" s="248"/>
      <c r="E38" s="248"/>
      <c r="F38" s="248"/>
      <c r="G38" s="248"/>
      <c r="H38" s="248"/>
    </row>
    <row r="39" spans="1:9" ht="12" customHeight="1">
      <c r="A39" s="116" t="s">
        <v>214</v>
      </c>
      <c r="B39" s="247">
        <v>325</v>
      </c>
      <c r="C39" s="247">
        <v>80248</v>
      </c>
      <c r="D39" s="247">
        <v>11220</v>
      </c>
      <c r="E39" s="247">
        <v>336803</v>
      </c>
      <c r="F39" s="247">
        <v>1794804</v>
      </c>
      <c r="G39" s="247">
        <v>1006251</v>
      </c>
      <c r="H39" s="248">
        <v>317573</v>
      </c>
      <c r="I39" s="242"/>
    </row>
    <row r="40" spans="1:9" ht="12" customHeight="1">
      <c r="A40" s="116" t="s">
        <v>215</v>
      </c>
      <c r="B40" s="247">
        <v>323</v>
      </c>
      <c r="C40" s="247">
        <v>80142</v>
      </c>
      <c r="D40" s="247">
        <v>10523</v>
      </c>
      <c r="E40" s="247">
        <v>310210</v>
      </c>
      <c r="F40" s="247">
        <v>1683456</v>
      </c>
      <c r="G40" s="247">
        <v>951636</v>
      </c>
      <c r="H40" s="248">
        <v>321444</v>
      </c>
    </row>
    <row r="41" spans="1:9" ht="12" customHeight="1">
      <c r="A41" s="116" t="s">
        <v>76</v>
      </c>
      <c r="B41" s="247">
        <v>324</v>
      </c>
      <c r="C41" s="247">
        <v>80225</v>
      </c>
      <c r="D41" s="247">
        <v>11006</v>
      </c>
      <c r="E41" s="247">
        <v>322755</v>
      </c>
      <c r="F41" s="247">
        <v>1881733</v>
      </c>
      <c r="G41" s="247">
        <v>1078065</v>
      </c>
      <c r="H41" s="247">
        <v>366057</v>
      </c>
    </row>
    <row r="42" spans="1:9" ht="12" customHeight="1">
      <c r="A42" s="116" t="s">
        <v>216</v>
      </c>
      <c r="B42" s="247">
        <v>324</v>
      </c>
      <c r="C42" s="247">
        <v>80205</v>
      </c>
      <c r="D42" s="247">
        <v>32749</v>
      </c>
      <c r="E42" s="247">
        <v>969768</v>
      </c>
      <c r="F42" s="247">
        <v>5359993</v>
      </c>
      <c r="G42" s="247">
        <v>3035951</v>
      </c>
      <c r="H42" s="247">
        <v>1005074</v>
      </c>
    </row>
    <row r="43" spans="1:9" ht="12" customHeight="1">
      <c r="A43" s="116" t="s">
        <v>77</v>
      </c>
      <c r="B43" s="247">
        <v>324</v>
      </c>
      <c r="C43" s="247">
        <v>80369</v>
      </c>
      <c r="D43" s="247">
        <v>10375</v>
      </c>
      <c r="E43" s="247">
        <v>388563</v>
      </c>
      <c r="F43" s="247">
        <v>1800925</v>
      </c>
      <c r="G43" s="247">
        <v>998170</v>
      </c>
      <c r="H43" s="247">
        <v>336789</v>
      </c>
    </row>
    <row r="44" spans="1:9" ht="12" customHeight="1">
      <c r="A44" s="116" t="s">
        <v>78</v>
      </c>
      <c r="B44" s="247">
        <v>322</v>
      </c>
      <c r="C44" s="247">
        <v>80387</v>
      </c>
      <c r="D44" s="247">
        <v>10343</v>
      </c>
      <c r="E44" s="247">
        <v>336766</v>
      </c>
      <c r="F44" s="247">
        <v>1753454</v>
      </c>
      <c r="G44" s="247">
        <v>988223</v>
      </c>
      <c r="H44" s="247">
        <v>323993</v>
      </c>
    </row>
    <row r="45" spans="1:9" ht="12" customHeight="1">
      <c r="A45" s="116" t="s">
        <v>79</v>
      </c>
      <c r="B45" s="247">
        <v>323</v>
      </c>
      <c r="C45" s="247">
        <v>80618</v>
      </c>
      <c r="D45" s="247">
        <v>10395</v>
      </c>
      <c r="E45" s="247">
        <v>338608</v>
      </c>
      <c r="F45" s="247">
        <v>1907850</v>
      </c>
      <c r="G45" s="247">
        <v>1102346</v>
      </c>
      <c r="H45" s="247">
        <v>332032</v>
      </c>
    </row>
    <row r="46" spans="1:9" ht="12" customHeight="1">
      <c r="A46" s="116" t="s">
        <v>217</v>
      </c>
      <c r="B46" s="247">
        <v>323</v>
      </c>
      <c r="C46" s="247">
        <v>80458</v>
      </c>
      <c r="D46" s="247">
        <v>31114</v>
      </c>
      <c r="E46" s="247">
        <v>1063937</v>
      </c>
      <c r="F46" s="247">
        <v>5462229</v>
      </c>
      <c r="G46" s="247">
        <v>3088739</v>
      </c>
      <c r="H46" s="247">
        <v>992814</v>
      </c>
    </row>
    <row r="47" spans="1:9" ht="12" customHeight="1">
      <c r="A47" s="116" t="s">
        <v>93</v>
      </c>
      <c r="B47" s="247">
        <v>324</v>
      </c>
      <c r="C47" s="247">
        <v>80332</v>
      </c>
      <c r="D47" s="247">
        <v>63862</v>
      </c>
      <c r="E47" s="247">
        <v>2033705</v>
      </c>
      <c r="F47" s="247">
        <v>10822223</v>
      </c>
      <c r="G47" s="247">
        <v>6124690</v>
      </c>
      <c r="H47" s="247">
        <v>1997888</v>
      </c>
    </row>
    <row r="48" spans="1:9" ht="12" customHeight="1">
      <c r="A48" s="116" t="s">
        <v>80</v>
      </c>
      <c r="B48" s="247">
        <v>323</v>
      </c>
      <c r="C48" s="247">
        <v>80677</v>
      </c>
      <c r="D48" s="247">
        <v>10975</v>
      </c>
      <c r="E48" s="247">
        <v>337243</v>
      </c>
      <c r="F48" s="247">
        <v>1840874</v>
      </c>
      <c r="G48" s="247">
        <v>1033351</v>
      </c>
      <c r="H48" s="247">
        <v>325527</v>
      </c>
    </row>
    <row r="49" spans="1:9" ht="12" customHeight="1">
      <c r="A49" s="116" t="s">
        <v>218</v>
      </c>
      <c r="B49" s="247">
        <v>323</v>
      </c>
      <c r="C49" s="247">
        <v>80792</v>
      </c>
      <c r="D49" s="247">
        <v>9965</v>
      </c>
      <c r="E49" s="247">
        <v>319545</v>
      </c>
      <c r="F49" s="247">
        <v>1732949</v>
      </c>
      <c r="G49" s="247">
        <v>1005428</v>
      </c>
      <c r="H49" s="247">
        <v>296591</v>
      </c>
    </row>
    <row r="50" spans="1:9" ht="12" customHeight="1">
      <c r="A50" s="116" t="s">
        <v>219</v>
      </c>
      <c r="B50" s="247">
        <v>321</v>
      </c>
      <c r="C50" s="247">
        <v>81641</v>
      </c>
      <c r="D50" s="247">
        <v>11077</v>
      </c>
      <c r="E50" s="247">
        <v>321363</v>
      </c>
      <c r="F50" s="247">
        <v>1984147</v>
      </c>
      <c r="G50" s="247">
        <v>1151068</v>
      </c>
      <c r="H50" s="247">
        <v>357097</v>
      </c>
    </row>
    <row r="51" spans="1:9" ht="12" customHeight="1">
      <c r="A51" s="116" t="s">
        <v>220</v>
      </c>
      <c r="B51" s="247">
        <v>322</v>
      </c>
      <c r="C51" s="247">
        <v>81037</v>
      </c>
      <c r="D51" s="247">
        <v>32018</v>
      </c>
      <c r="E51" s="247">
        <v>978150</v>
      </c>
      <c r="F51" s="247">
        <v>5557969</v>
      </c>
      <c r="G51" s="247">
        <v>3189846</v>
      </c>
      <c r="H51" s="247">
        <v>979214</v>
      </c>
    </row>
    <row r="52" spans="1:9" ht="12" customHeight="1">
      <c r="A52" s="116" t="s">
        <v>221</v>
      </c>
      <c r="B52" s="247">
        <v>321</v>
      </c>
      <c r="C52" s="247">
        <v>81436</v>
      </c>
      <c r="D52" s="247">
        <v>11058</v>
      </c>
      <c r="E52" s="247">
        <v>319316</v>
      </c>
      <c r="F52" s="247">
        <v>1836017</v>
      </c>
      <c r="G52" s="247">
        <v>1062999</v>
      </c>
      <c r="H52" s="247">
        <v>316881</v>
      </c>
    </row>
    <row r="53" spans="1:9" ht="12" customHeight="1">
      <c r="A53" s="116" t="s">
        <v>222</v>
      </c>
      <c r="B53" s="247">
        <v>0</v>
      </c>
      <c r="C53" s="247">
        <v>0</v>
      </c>
      <c r="D53" s="247">
        <v>0</v>
      </c>
      <c r="E53" s="247">
        <v>0</v>
      </c>
      <c r="F53" s="247">
        <v>0</v>
      </c>
      <c r="G53" s="247">
        <v>0</v>
      </c>
      <c r="H53" s="247">
        <v>0</v>
      </c>
    </row>
    <row r="54" spans="1:9" ht="12" customHeight="1">
      <c r="A54" s="116" t="s">
        <v>223</v>
      </c>
      <c r="B54" s="247">
        <v>0</v>
      </c>
      <c r="C54" s="247">
        <v>0</v>
      </c>
      <c r="D54" s="247">
        <v>0</v>
      </c>
      <c r="E54" s="247">
        <v>0</v>
      </c>
      <c r="F54" s="247">
        <v>0</v>
      </c>
      <c r="G54" s="247">
        <v>0</v>
      </c>
      <c r="H54" s="247">
        <v>0</v>
      </c>
    </row>
    <row r="55" spans="1:9" ht="12" customHeight="1">
      <c r="A55" s="116" t="s">
        <v>224</v>
      </c>
      <c r="B55" s="247">
        <v>0</v>
      </c>
      <c r="C55" s="247">
        <v>0</v>
      </c>
      <c r="D55" s="247">
        <v>0</v>
      </c>
      <c r="E55" s="247">
        <v>0</v>
      </c>
      <c r="F55" s="247">
        <v>0</v>
      </c>
      <c r="G55" s="247">
        <v>0</v>
      </c>
      <c r="H55" s="247">
        <v>0</v>
      </c>
    </row>
    <row r="56" spans="1:9" ht="12" customHeight="1">
      <c r="A56" s="116" t="s">
        <v>94</v>
      </c>
      <c r="B56" s="247">
        <v>0</v>
      </c>
      <c r="C56" s="247">
        <v>0</v>
      </c>
      <c r="D56" s="247">
        <v>0</v>
      </c>
      <c r="E56" s="247">
        <v>0</v>
      </c>
      <c r="F56" s="247">
        <v>0</v>
      </c>
      <c r="G56" s="247">
        <v>0</v>
      </c>
      <c r="H56" s="247">
        <v>0</v>
      </c>
    </row>
    <row r="57" spans="1:9" ht="12" customHeight="1">
      <c r="A57" s="376" t="s">
        <v>271</v>
      </c>
      <c r="B57" s="376"/>
      <c r="C57" s="376"/>
      <c r="D57" s="376"/>
      <c r="E57" s="376"/>
      <c r="F57" s="376"/>
      <c r="G57" s="376"/>
      <c r="H57" s="376"/>
    </row>
    <row r="58" spans="1:9" ht="12" customHeight="1">
      <c r="A58" s="376" t="s">
        <v>270</v>
      </c>
      <c r="B58" s="376"/>
      <c r="C58" s="376"/>
      <c r="D58" s="376"/>
      <c r="E58" s="376"/>
      <c r="F58" s="376"/>
      <c r="G58" s="376"/>
      <c r="H58" s="376"/>
      <c r="I58" s="280"/>
    </row>
    <row r="59" spans="1:9" ht="12" customHeight="1">
      <c r="A59" s="207"/>
      <c r="B59" s="209"/>
      <c r="C59" s="209"/>
      <c r="D59" s="209"/>
      <c r="E59" s="209"/>
      <c r="F59" s="209"/>
      <c r="G59" s="209"/>
      <c r="H59" s="209"/>
    </row>
    <row r="60" spans="1:9" ht="12" customHeight="1">
      <c r="A60" s="207"/>
      <c r="B60" s="209"/>
      <c r="C60" s="209"/>
      <c r="D60" s="209"/>
      <c r="E60" s="209"/>
      <c r="F60" s="209"/>
      <c r="G60" s="209"/>
      <c r="H60" s="209"/>
    </row>
    <row r="61" spans="1:9" ht="12" customHeight="1">
      <c r="A61" s="207"/>
      <c r="B61" s="209"/>
      <c r="C61" s="209"/>
      <c r="D61" s="209"/>
      <c r="E61" s="209"/>
      <c r="F61" s="209"/>
      <c r="G61" s="209"/>
      <c r="H61" s="209"/>
    </row>
    <row r="62" spans="1:9" ht="12" customHeight="1">
      <c r="A62" s="207"/>
      <c r="B62" s="209"/>
      <c r="C62" s="209"/>
      <c r="D62" s="209"/>
      <c r="E62" s="209"/>
      <c r="F62" s="209"/>
      <c r="G62" s="209"/>
      <c r="H62" s="209"/>
    </row>
    <row r="63" spans="1:9" ht="12" customHeight="1">
      <c r="A63" s="195"/>
      <c r="B63" s="195"/>
      <c r="C63" s="195"/>
      <c r="D63" s="195"/>
      <c r="E63" s="202"/>
      <c r="F63" s="202"/>
      <c r="G63" s="202"/>
      <c r="H63" s="202"/>
    </row>
    <row r="64" spans="1:9" ht="12" customHeight="1">
      <c r="A64" s="84" t="s">
        <v>168</v>
      </c>
      <c r="B64" s="195"/>
      <c r="C64" s="195"/>
      <c r="D64" s="195"/>
      <c r="E64" s="195"/>
      <c r="F64" s="195"/>
      <c r="G64" s="195"/>
      <c r="H64" s="195"/>
    </row>
    <row r="65" spans="1:8" ht="12" customHeight="1">
      <c r="A65" s="84" t="s">
        <v>216</v>
      </c>
      <c r="B65" s="210">
        <f>(B39+B40+B41)/3-B42</f>
        <v>0</v>
      </c>
      <c r="C65" s="210">
        <f>(C39+C40+C41)/3-C42</f>
        <v>0</v>
      </c>
      <c r="D65" s="210">
        <f>(D39+D40+D41)-D42</f>
        <v>0</v>
      </c>
      <c r="E65" s="210">
        <f>(E39+E40+E41)-E42</f>
        <v>0</v>
      </c>
      <c r="F65" s="210">
        <f>(F39+F40+F41)-F42</f>
        <v>0</v>
      </c>
      <c r="G65" s="210">
        <f>(G39+G40+G41)-G42</f>
        <v>1</v>
      </c>
      <c r="H65" s="210">
        <f>(H39+H40+H41)-H42</f>
        <v>0</v>
      </c>
    </row>
    <row r="66" spans="1:8" ht="12" customHeight="1">
      <c r="A66" s="84" t="s">
        <v>217</v>
      </c>
      <c r="B66" s="210">
        <f>(B43+B44+B45)/3-B46</f>
        <v>0</v>
      </c>
      <c r="C66" s="210">
        <f>(C43+C44+C45)/3-C46</f>
        <v>0</v>
      </c>
      <c r="D66" s="210">
        <f>D43+D44+D45-D46</f>
        <v>-1</v>
      </c>
      <c r="E66" s="210">
        <f>E43+E44+E45-E46</f>
        <v>0</v>
      </c>
      <c r="F66" s="210">
        <f>F43+F44+F45-F46</f>
        <v>0</v>
      </c>
      <c r="G66" s="210">
        <f>G43+G44+G45-G46</f>
        <v>0</v>
      </c>
      <c r="H66" s="210">
        <f>H43+H44+H45-H46</f>
        <v>0</v>
      </c>
    </row>
    <row r="67" spans="1:8" ht="12" customHeight="1">
      <c r="A67" s="84" t="s">
        <v>220</v>
      </c>
      <c r="B67" s="210">
        <f>(B48+B49+B50)/3-B51</f>
        <v>0</v>
      </c>
      <c r="C67" s="210">
        <f>(C48+C49+C50)/3-C51</f>
        <v>0</v>
      </c>
      <c r="D67" s="210">
        <f>D48+D49+D50-D51</f>
        <v>-1</v>
      </c>
      <c r="E67" s="210">
        <f>E48+E49+E50-E51</f>
        <v>1</v>
      </c>
      <c r="F67" s="210">
        <f>F48+F49+F50-F51</f>
        <v>1</v>
      </c>
      <c r="G67" s="210">
        <f>G48+G49+G50-G51</f>
        <v>1</v>
      </c>
      <c r="H67" s="210">
        <f>H48+H49+H50-H51</f>
        <v>1</v>
      </c>
    </row>
    <row r="68" spans="1:8" ht="12" customHeight="1">
      <c r="A68" s="84" t="s">
        <v>224</v>
      </c>
      <c r="B68" s="210">
        <f>(B52+B53+B54)/3-B55</f>
        <v>107</v>
      </c>
      <c r="C68" s="210">
        <f>(C52+C53+C54)/3-C55</f>
        <v>27145</v>
      </c>
      <c r="D68" s="210">
        <f>D52+D53+D54-D55</f>
        <v>11058</v>
      </c>
      <c r="E68" s="210">
        <f>E52+E53+E54-E55</f>
        <v>319316</v>
      </c>
      <c r="F68" s="210">
        <f>F52+F53+F54-F55</f>
        <v>1836017</v>
      </c>
      <c r="G68" s="210">
        <f>G52+G53+G54-G55</f>
        <v>1062999</v>
      </c>
      <c r="H68" s="210">
        <f>H52+H53+H54-H55</f>
        <v>316881</v>
      </c>
    </row>
    <row r="69" spans="1:8" ht="12" customHeight="1">
      <c r="A69" s="84" t="s">
        <v>93</v>
      </c>
      <c r="B69" s="210">
        <f>(B42+B46)/2-B47</f>
        <v>-1</v>
      </c>
      <c r="C69" s="210">
        <f>(C42+C46)/2-C47</f>
        <v>-1</v>
      </c>
      <c r="D69" s="210">
        <f>D42+D46-D47</f>
        <v>1</v>
      </c>
      <c r="E69" s="210">
        <f>E42+E46-E47</f>
        <v>0</v>
      </c>
      <c r="F69" s="210">
        <f>F42+F46-F47</f>
        <v>-1</v>
      </c>
      <c r="G69" s="210">
        <f>G42+G46-G47</f>
        <v>0</v>
      </c>
      <c r="H69" s="210">
        <f>H42+H46-H47</f>
        <v>0</v>
      </c>
    </row>
    <row r="70" spans="1:8" ht="12" customHeight="1">
      <c r="A70" s="84" t="s">
        <v>94</v>
      </c>
      <c r="B70" s="210">
        <f>(B51+B55)/2-B56</f>
        <v>161</v>
      </c>
      <c r="C70" s="210">
        <f>(C51+C55)/2-C56</f>
        <v>40519</v>
      </c>
      <c r="D70" s="210">
        <f>D51+D55-D56</f>
        <v>32018</v>
      </c>
      <c r="E70" s="210">
        <f>E51+E55-E56</f>
        <v>978150</v>
      </c>
      <c r="F70" s="210">
        <f>F51+F55-F56</f>
        <v>5557969</v>
      </c>
      <c r="G70" s="210">
        <f>G51+G55-G56</f>
        <v>3189846</v>
      </c>
      <c r="H70" s="210">
        <f>H51+H55-H56</f>
        <v>979214</v>
      </c>
    </row>
    <row r="71" spans="1:8" ht="12" customHeight="1">
      <c r="B71" s="128"/>
      <c r="C71" s="128"/>
      <c r="D71" s="128"/>
      <c r="E71" s="128"/>
      <c r="F71" s="128"/>
      <c r="G71" s="128"/>
      <c r="H71" s="128"/>
    </row>
    <row r="72" spans="1:8" ht="12" customHeight="1">
      <c r="B72" s="128"/>
      <c r="C72" s="129"/>
      <c r="D72" s="129"/>
      <c r="E72" s="129"/>
      <c r="F72" s="129"/>
      <c r="G72" s="129"/>
      <c r="H72" s="129"/>
    </row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13">
    <mergeCell ref="A58:H58"/>
    <mergeCell ref="A57:H5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21" customWidth="1"/>
    <col min="2" max="4" width="9.6640625" style="121" customWidth="1"/>
    <col min="5" max="7" width="10.6640625" style="121" customWidth="1"/>
    <col min="8" max="16384" width="11.44140625" style="121"/>
  </cols>
  <sheetData>
    <row r="1" spans="1:7" ht="22.5" customHeight="1">
      <c r="A1" s="400" t="s">
        <v>326</v>
      </c>
      <c r="B1" s="401"/>
      <c r="C1" s="401"/>
      <c r="D1" s="401"/>
      <c r="E1" s="401"/>
      <c r="F1" s="401"/>
      <c r="G1" s="401"/>
    </row>
    <row r="2" spans="1:7" ht="12" customHeight="1">
      <c r="A2" s="122"/>
      <c r="B2" s="320"/>
      <c r="C2" s="320"/>
      <c r="D2" s="320"/>
      <c r="E2" s="320"/>
      <c r="F2" s="123"/>
      <c r="G2" s="320"/>
    </row>
    <row r="3" spans="1:7" ht="12" customHeight="1">
      <c r="A3" s="402" t="s">
        <v>226</v>
      </c>
      <c r="B3" s="405" t="s">
        <v>206</v>
      </c>
      <c r="C3" s="408" t="s">
        <v>3</v>
      </c>
      <c r="D3" s="411" t="s">
        <v>4</v>
      </c>
      <c r="E3" s="411" t="s">
        <v>5</v>
      </c>
      <c r="F3" s="412" t="s">
        <v>207</v>
      </c>
      <c r="G3" s="413"/>
    </row>
    <row r="4" spans="1:7" ht="12" customHeight="1">
      <c r="A4" s="403"/>
      <c r="B4" s="406"/>
      <c r="C4" s="409"/>
      <c r="D4" s="409"/>
      <c r="E4" s="409"/>
      <c r="F4" s="414" t="s">
        <v>209</v>
      </c>
      <c r="G4" s="416" t="s">
        <v>14</v>
      </c>
    </row>
    <row r="5" spans="1:7" ht="12" customHeight="1">
      <c r="A5" s="403"/>
      <c r="B5" s="407"/>
      <c r="C5" s="410"/>
      <c r="D5" s="410"/>
      <c r="E5" s="410"/>
      <c r="F5" s="415"/>
      <c r="G5" s="417"/>
    </row>
    <row r="6" spans="1:7" ht="12" customHeight="1">
      <c r="A6" s="404"/>
      <c r="B6" s="418" t="s">
        <v>225</v>
      </c>
      <c r="C6" s="419"/>
      <c r="D6" s="321" t="s">
        <v>212</v>
      </c>
      <c r="E6" s="412" t="s">
        <v>213</v>
      </c>
      <c r="F6" s="413"/>
      <c r="G6" s="413"/>
    </row>
    <row r="7" spans="1:7" ht="12" customHeight="1">
      <c r="A7" s="322"/>
      <c r="B7" s="323"/>
      <c r="C7" s="323"/>
      <c r="D7" s="323"/>
      <c r="E7" s="323"/>
      <c r="F7" s="323"/>
      <c r="G7" s="323"/>
    </row>
    <row r="8" spans="1:7" ht="12" customHeight="1">
      <c r="A8" s="324"/>
      <c r="B8" s="399" t="s">
        <v>291</v>
      </c>
      <c r="C8" s="399"/>
      <c r="D8" s="399"/>
      <c r="E8" s="399"/>
      <c r="F8" s="399"/>
      <c r="G8" s="399"/>
    </row>
    <row r="9" spans="1:7" ht="12" customHeight="1">
      <c r="A9" s="324" t="s">
        <v>184</v>
      </c>
      <c r="B9" s="268">
        <v>20</v>
      </c>
      <c r="C9" s="268">
        <v>11956</v>
      </c>
      <c r="D9" s="268">
        <v>1595</v>
      </c>
      <c r="E9" s="268">
        <v>56427</v>
      </c>
      <c r="F9" s="345">
        <v>515145</v>
      </c>
      <c r="G9" s="325" t="s">
        <v>22</v>
      </c>
    </row>
    <row r="10" spans="1:7" ht="12" customHeight="1">
      <c r="A10" s="324" t="s">
        <v>185</v>
      </c>
      <c r="B10" s="268">
        <v>10</v>
      </c>
      <c r="C10" s="268">
        <v>4231</v>
      </c>
      <c r="D10" s="268">
        <v>544</v>
      </c>
      <c r="E10" s="268">
        <v>16425</v>
      </c>
      <c r="F10" s="268">
        <v>44642</v>
      </c>
      <c r="G10" s="325">
        <v>5668</v>
      </c>
    </row>
    <row r="11" spans="1:7" ht="12" customHeight="1">
      <c r="A11" s="324" t="s">
        <v>186</v>
      </c>
      <c r="B11" s="268">
        <v>18</v>
      </c>
      <c r="C11" s="268">
        <v>3302</v>
      </c>
      <c r="D11" s="268">
        <v>470</v>
      </c>
      <c r="E11" s="268">
        <v>10386</v>
      </c>
      <c r="F11" s="268">
        <v>42893</v>
      </c>
      <c r="G11" s="325">
        <v>18947</v>
      </c>
    </row>
    <row r="12" spans="1:7" ht="12" customHeight="1">
      <c r="A12" s="324" t="s">
        <v>187</v>
      </c>
      <c r="B12" s="268">
        <v>10</v>
      </c>
      <c r="C12" s="268">
        <v>2005</v>
      </c>
      <c r="D12" s="268">
        <v>307</v>
      </c>
      <c r="E12" s="268">
        <v>7196</v>
      </c>
      <c r="F12" s="345">
        <v>48375</v>
      </c>
      <c r="G12" s="325" t="s">
        <v>22</v>
      </c>
    </row>
    <row r="13" spans="1:7" ht="12" customHeight="1">
      <c r="A13" s="324" t="s">
        <v>188</v>
      </c>
      <c r="B13" s="268">
        <v>23</v>
      </c>
      <c r="C13" s="268">
        <v>12333</v>
      </c>
      <c r="D13" s="268">
        <v>1631</v>
      </c>
      <c r="E13" s="268">
        <v>50779</v>
      </c>
      <c r="F13" s="268">
        <v>233078</v>
      </c>
      <c r="G13" s="325">
        <v>148247</v>
      </c>
    </row>
    <row r="14" spans="1:7" ht="12" customHeight="1">
      <c r="A14" s="324" t="s">
        <v>189</v>
      </c>
      <c r="B14" s="268">
        <v>23</v>
      </c>
      <c r="C14" s="268">
        <v>3422</v>
      </c>
      <c r="D14" s="268">
        <v>499</v>
      </c>
      <c r="E14" s="268">
        <v>13284</v>
      </c>
      <c r="F14" s="268">
        <v>59920</v>
      </c>
      <c r="G14" s="325">
        <v>21291</v>
      </c>
    </row>
    <row r="15" spans="1:7" ht="12" customHeight="1">
      <c r="A15" s="324" t="s">
        <v>190</v>
      </c>
      <c r="B15" s="268">
        <v>61</v>
      </c>
      <c r="C15" s="268">
        <v>11250</v>
      </c>
      <c r="D15" s="268">
        <v>1535</v>
      </c>
      <c r="E15" s="268">
        <v>42926</v>
      </c>
      <c r="F15" s="268">
        <v>157281</v>
      </c>
      <c r="G15" s="325">
        <v>62157</v>
      </c>
    </row>
    <row r="16" spans="1:7" ht="12" customHeight="1">
      <c r="A16" s="324" t="s">
        <v>191</v>
      </c>
      <c r="B16" s="268">
        <v>39</v>
      </c>
      <c r="C16" s="268">
        <v>10873</v>
      </c>
      <c r="D16" s="268">
        <v>1522</v>
      </c>
      <c r="E16" s="268">
        <v>40348</v>
      </c>
      <c r="F16" s="268">
        <v>214984</v>
      </c>
      <c r="G16" s="325">
        <v>126669</v>
      </c>
    </row>
    <row r="17" spans="1:7" ht="12" customHeight="1">
      <c r="A17" s="324" t="s">
        <v>192</v>
      </c>
      <c r="B17" s="268">
        <v>32</v>
      </c>
      <c r="C17" s="268">
        <v>6599</v>
      </c>
      <c r="D17" s="268">
        <v>853</v>
      </c>
      <c r="E17" s="268">
        <v>26456</v>
      </c>
      <c r="F17" s="268">
        <v>170964</v>
      </c>
      <c r="G17" s="325">
        <v>74440</v>
      </c>
    </row>
    <row r="18" spans="1:7" ht="12" customHeight="1">
      <c r="A18" s="324" t="s">
        <v>193</v>
      </c>
      <c r="B18" s="268">
        <v>18</v>
      </c>
      <c r="C18" s="268">
        <v>3204</v>
      </c>
      <c r="D18" s="268">
        <v>438</v>
      </c>
      <c r="E18" s="268">
        <v>10391</v>
      </c>
      <c r="F18" s="268">
        <v>34272</v>
      </c>
      <c r="G18" s="325">
        <v>9284</v>
      </c>
    </row>
    <row r="19" spans="1:7" ht="12" customHeight="1">
      <c r="A19" s="324" t="s">
        <v>194</v>
      </c>
      <c r="B19" s="268">
        <v>15</v>
      </c>
      <c r="C19" s="268">
        <v>2435</v>
      </c>
      <c r="D19" s="268">
        <v>320</v>
      </c>
      <c r="E19" s="268">
        <v>7826</v>
      </c>
      <c r="F19" s="268">
        <v>38425</v>
      </c>
      <c r="G19" s="325">
        <v>3119</v>
      </c>
    </row>
    <row r="20" spans="1:7" s="326" customFormat="1" ht="12" customHeight="1">
      <c r="A20" s="324" t="s">
        <v>195</v>
      </c>
      <c r="B20" s="268">
        <v>52</v>
      </c>
      <c r="C20" s="268">
        <v>9826</v>
      </c>
      <c r="D20" s="268">
        <v>1344</v>
      </c>
      <c r="E20" s="268">
        <v>36873</v>
      </c>
      <c r="F20" s="268">
        <v>276037</v>
      </c>
      <c r="G20" s="325">
        <v>117198</v>
      </c>
    </row>
    <row r="21" spans="1:7" ht="12" customHeight="1">
      <c r="A21" s="327" t="s">
        <v>205</v>
      </c>
      <c r="B21" s="269">
        <v>321</v>
      </c>
      <c r="C21" s="269">
        <v>81436</v>
      </c>
      <c r="D21" s="269">
        <v>11058</v>
      </c>
      <c r="E21" s="269">
        <v>319316</v>
      </c>
      <c r="F21" s="269">
        <v>1836017</v>
      </c>
      <c r="G21" s="269">
        <v>1062999</v>
      </c>
    </row>
    <row r="22" spans="1:7" ht="12" customHeight="1">
      <c r="A22" s="328"/>
      <c r="B22" s="203"/>
      <c r="C22" s="204"/>
      <c r="D22" s="204"/>
      <c r="E22" s="200"/>
      <c r="F22" s="200"/>
      <c r="G22" s="200"/>
    </row>
    <row r="23" spans="1:7" ht="12" customHeight="1">
      <c r="A23" s="66"/>
      <c r="B23" s="398" t="s">
        <v>200</v>
      </c>
      <c r="C23" s="398"/>
      <c r="D23" s="398"/>
      <c r="E23" s="398"/>
      <c r="F23" s="398"/>
      <c r="G23" s="398"/>
    </row>
    <row r="24" spans="1:7" ht="12" customHeight="1">
      <c r="A24" s="324" t="s">
        <v>184</v>
      </c>
      <c r="B24" s="345">
        <v>-9.1</v>
      </c>
      <c r="C24" s="345">
        <v>0.8</v>
      </c>
      <c r="D24" s="345">
        <v>1.2</v>
      </c>
      <c r="E24" s="345">
        <v>2.6</v>
      </c>
      <c r="F24" s="345">
        <v>14</v>
      </c>
      <c r="G24" s="345" t="s">
        <v>22</v>
      </c>
    </row>
    <row r="25" spans="1:7" ht="12" customHeight="1">
      <c r="A25" s="324" t="s">
        <v>185</v>
      </c>
      <c r="B25" s="345">
        <v>0</v>
      </c>
      <c r="C25" s="345">
        <v>9.6</v>
      </c>
      <c r="D25" s="345">
        <v>1.9</v>
      </c>
      <c r="E25" s="345">
        <v>-1.4</v>
      </c>
      <c r="F25" s="345">
        <v>14.5</v>
      </c>
      <c r="G25" s="345">
        <v>-36.9</v>
      </c>
    </row>
    <row r="26" spans="1:7" ht="12" customHeight="1">
      <c r="A26" s="324" t="s">
        <v>186</v>
      </c>
      <c r="B26" s="345">
        <v>0</v>
      </c>
      <c r="C26" s="345">
        <v>11.1</v>
      </c>
      <c r="D26" s="345">
        <v>9.8000000000000007</v>
      </c>
      <c r="E26" s="345">
        <v>13.3</v>
      </c>
      <c r="F26" s="345">
        <v>27</v>
      </c>
      <c r="G26" s="345">
        <v>304</v>
      </c>
    </row>
    <row r="27" spans="1:7" ht="12" customHeight="1">
      <c r="A27" s="324" t="s">
        <v>187</v>
      </c>
      <c r="B27" s="345">
        <v>0</v>
      </c>
      <c r="C27" s="345">
        <v>29.3</v>
      </c>
      <c r="D27" s="345">
        <v>37.1</v>
      </c>
      <c r="E27" s="345">
        <v>42.9</v>
      </c>
      <c r="F27" s="345">
        <v>76.599999999999994</v>
      </c>
      <c r="G27" s="345" t="s">
        <v>22</v>
      </c>
    </row>
    <row r="28" spans="1:7" ht="12" customHeight="1">
      <c r="A28" s="324" t="s">
        <v>188</v>
      </c>
      <c r="B28" s="345">
        <v>-4.2</v>
      </c>
      <c r="C28" s="345">
        <v>-4.2</v>
      </c>
      <c r="D28" s="345">
        <v>-3.9</v>
      </c>
      <c r="E28" s="345">
        <v>0.1</v>
      </c>
      <c r="F28" s="345">
        <v>4</v>
      </c>
      <c r="G28" s="345">
        <v>12.6</v>
      </c>
    </row>
    <row r="29" spans="1:7" ht="12" customHeight="1">
      <c r="A29" s="324" t="s">
        <v>189</v>
      </c>
      <c r="B29" s="345">
        <v>-8</v>
      </c>
      <c r="C29" s="345">
        <v>-15.8</v>
      </c>
      <c r="D29" s="345">
        <v>-15</v>
      </c>
      <c r="E29" s="345">
        <v>-17.2</v>
      </c>
      <c r="F29" s="345">
        <v>-24.5</v>
      </c>
      <c r="G29" s="345">
        <v>-36.6</v>
      </c>
    </row>
    <row r="30" spans="1:7" ht="12" customHeight="1">
      <c r="A30" s="324" t="s">
        <v>190</v>
      </c>
      <c r="B30" s="345">
        <v>-3.2</v>
      </c>
      <c r="C30" s="345">
        <v>-1.9</v>
      </c>
      <c r="D30" s="345">
        <v>-0.9</v>
      </c>
      <c r="E30" s="345">
        <v>2.4</v>
      </c>
      <c r="F30" s="345">
        <v>-7.7</v>
      </c>
      <c r="G30" s="345">
        <v>-12.3</v>
      </c>
    </row>
    <row r="31" spans="1:7" ht="12" customHeight="1">
      <c r="A31" s="324" t="s">
        <v>191</v>
      </c>
      <c r="B31" s="345">
        <v>-7.1</v>
      </c>
      <c r="C31" s="345">
        <v>3.4</v>
      </c>
      <c r="D31" s="345">
        <v>1.3</v>
      </c>
      <c r="E31" s="345">
        <v>8.8000000000000007</v>
      </c>
      <c r="F31" s="345">
        <v>-2</v>
      </c>
      <c r="G31" s="345">
        <v>10.6</v>
      </c>
    </row>
    <row r="32" spans="1:7" ht="12" customHeight="1">
      <c r="A32" s="324" t="s">
        <v>192</v>
      </c>
      <c r="B32" s="345">
        <v>14.3</v>
      </c>
      <c r="C32" s="345">
        <v>5.2</v>
      </c>
      <c r="D32" s="345">
        <v>-3.2</v>
      </c>
      <c r="E32" s="345">
        <v>5</v>
      </c>
      <c r="F32" s="345">
        <v>-15.1</v>
      </c>
      <c r="G32" s="345">
        <v>-29.3</v>
      </c>
    </row>
    <row r="33" spans="1:7" ht="12" customHeight="1">
      <c r="A33" s="324" t="s">
        <v>193</v>
      </c>
      <c r="B33" s="345">
        <v>-5.3</v>
      </c>
      <c r="C33" s="345">
        <v>3</v>
      </c>
      <c r="D33" s="345">
        <v>2.2999999999999998</v>
      </c>
      <c r="E33" s="345">
        <v>5.7</v>
      </c>
      <c r="F33" s="345">
        <v>-6.4</v>
      </c>
      <c r="G33" s="345">
        <v>-7.4</v>
      </c>
    </row>
    <row r="34" spans="1:7" ht="12" customHeight="1">
      <c r="A34" s="324" t="s">
        <v>194</v>
      </c>
      <c r="B34" s="345">
        <v>-16.7</v>
      </c>
      <c r="C34" s="345">
        <v>-5.0999999999999996</v>
      </c>
      <c r="D34" s="345">
        <v>-10.1</v>
      </c>
      <c r="E34" s="345">
        <v>-3.1</v>
      </c>
      <c r="F34" s="345">
        <v>-16.100000000000001</v>
      </c>
      <c r="G34" s="345">
        <v>-18.399999999999999</v>
      </c>
    </row>
    <row r="35" spans="1:7" ht="12" customHeight="1">
      <c r="A35" s="324" t="s">
        <v>195</v>
      </c>
      <c r="B35" s="345">
        <v>-1.9</v>
      </c>
      <c r="C35" s="345">
        <v>-1.2</v>
      </c>
      <c r="D35" s="345">
        <v>-1.2</v>
      </c>
      <c r="E35" s="345">
        <v>-0.9</v>
      </c>
      <c r="F35" s="345">
        <v>-2.2999999999999998</v>
      </c>
      <c r="G35" s="345">
        <v>-2.2000000000000002</v>
      </c>
    </row>
    <row r="36" spans="1:7" s="326" customFormat="1" ht="12" customHeight="1">
      <c r="A36" s="327" t="s">
        <v>205</v>
      </c>
      <c r="B36" s="346">
        <v>-3.3</v>
      </c>
      <c r="C36" s="346">
        <v>0.5</v>
      </c>
      <c r="D36" s="346">
        <v>-0.6</v>
      </c>
      <c r="E36" s="346">
        <v>2.4</v>
      </c>
      <c r="F36" s="346">
        <v>1.3</v>
      </c>
      <c r="G36" s="346">
        <v>6.2</v>
      </c>
    </row>
    <row r="37" spans="1:7" ht="12" customHeight="1">
      <c r="B37" s="251"/>
      <c r="C37" s="251"/>
      <c r="D37" s="251"/>
      <c r="E37" s="251"/>
      <c r="F37" s="251"/>
      <c r="G37" s="251"/>
    </row>
    <row r="38" spans="1:7" ht="12" customHeight="1">
      <c r="A38" s="245"/>
      <c r="B38" s="329"/>
      <c r="C38" s="329"/>
      <c r="D38" s="329"/>
      <c r="E38" s="329"/>
      <c r="F38" s="329"/>
      <c r="G38" s="329"/>
    </row>
    <row r="39" spans="1:7" ht="12" customHeight="1">
      <c r="B39" s="330"/>
      <c r="C39" s="330"/>
      <c r="D39" s="331"/>
      <c r="E39" s="331"/>
      <c r="F39" s="331"/>
      <c r="G39" s="331"/>
    </row>
    <row r="40" spans="1:7" ht="12" customHeight="1">
      <c r="B40" s="118"/>
      <c r="C40" s="119"/>
      <c r="D40" s="118"/>
      <c r="E40" s="118"/>
      <c r="F40" s="118"/>
      <c r="G40" s="119"/>
    </row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9.5546875" style="133" bestFit="1" customWidth="1"/>
    <col min="9" max="9" width="9.5546875" customWidth="1"/>
  </cols>
  <sheetData>
    <row r="1" spans="1:9" ht="22.5" customHeight="1">
      <c r="A1" s="400" t="s">
        <v>327</v>
      </c>
      <c r="B1" s="401"/>
      <c r="C1" s="401"/>
      <c r="D1" s="401"/>
      <c r="E1" s="401"/>
      <c r="F1" s="401"/>
      <c r="G1" s="401"/>
      <c r="H1" s="422"/>
    </row>
    <row r="2" spans="1:9" ht="12" customHeight="1">
      <c r="A2" s="117"/>
      <c r="B2" s="117"/>
      <c r="C2" s="117"/>
      <c r="D2" s="117"/>
      <c r="E2" s="131"/>
      <c r="F2" s="131"/>
      <c r="G2" s="131"/>
      <c r="H2" s="131"/>
    </row>
    <row r="3" spans="1:9" ht="12" customHeight="1">
      <c r="A3" s="423" t="s">
        <v>110</v>
      </c>
      <c r="B3" s="426" t="s">
        <v>282</v>
      </c>
      <c r="C3" s="428" t="s">
        <v>16</v>
      </c>
      <c r="D3" s="431" t="s">
        <v>17</v>
      </c>
      <c r="E3" s="434" t="s">
        <v>18</v>
      </c>
      <c r="F3" s="434" t="s">
        <v>5</v>
      </c>
      <c r="G3" s="420" t="s">
        <v>207</v>
      </c>
      <c r="H3" s="421"/>
    </row>
    <row r="4" spans="1:9" ht="12" customHeight="1">
      <c r="A4" s="424"/>
      <c r="B4" s="427"/>
      <c r="C4" s="429"/>
      <c r="D4" s="432"/>
      <c r="E4" s="435"/>
      <c r="F4" s="435"/>
      <c r="G4" s="437" t="s">
        <v>209</v>
      </c>
      <c r="H4" s="439" t="s">
        <v>14</v>
      </c>
    </row>
    <row r="5" spans="1:9" ht="12" customHeight="1">
      <c r="A5" s="424"/>
      <c r="B5" s="427"/>
      <c r="C5" s="430"/>
      <c r="D5" s="433"/>
      <c r="E5" s="436"/>
      <c r="F5" s="436"/>
      <c r="G5" s="438"/>
      <c r="H5" s="440"/>
    </row>
    <row r="6" spans="1:9" ht="12" customHeight="1">
      <c r="A6" s="425"/>
      <c r="B6" s="393"/>
      <c r="C6" s="441" t="s">
        <v>225</v>
      </c>
      <c r="D6" s="442"/>
      <c r="E6" s="319" t="s">
        <v>212</v>
      </c>
      <c r="F6" s="420" t="s">
        <v>213</v>
      </c>
      <c r="G6" s="421"/>
      <c r="H6" s="421"/>
    </row>
    <row r="7" spans="1:9" ht="12" customHeight="1">
      <c r="A7" s="303"/>
      <c r="B7" s="266"/>
      <c r="C7" s="314"/>
      <c r="D7" s="314"/>
      <c r="E7" s="315"/>
      <c r="F7" s="315"/>
      <c r="G7" s="315"/>
      <c r="H7" s="315"/>
    </row>
    <row r="8" spans="1:9" s="2" customFormat="1" ht="12" customHeight="1">
      <c r="A8" s="270" t="s">
        <v>313</v>
      </c>
      <c r="B8" s="267" t="s">
        <v>20</v>
      </c>
      <c r="C8" s="253">
        <v>321</v>
      </c>
      <c r="D8" s="253">
        <v>81436</v>
      </c>
      <c r="E8" s="253">
        <v>11058</v>
      </c>
      <c r="F8" s="253">
        <v>319316</v>
      </c>
      <c r="G8" s="253">
        <v>1836017</v>
      </c>
      <c r="H8" s="253">
        <v>1062999</v>
      </c>
    </row>
    <row r="9" spans="1:9" ht="12" customHeight="1">
      <c r="A9" s="294"/>
      <c r="B9" s="266"/>
      <c r="C9" s="252"/>
      <c r="D9" s="252"/>
      <c r="E9" s="252"/>
      <c r="F9" s="252"/>
      <c r="G9" s="252"/>
      <c r="H9" s="252"/>
    </row>
    <row r="10" spans="1:9" s="9" customFormat="1" ht="12" customHeight="1">
      <c r="A10" s="271" t="s">
        <v>56</v>
      </c>
      <c r="B10" s="197" t="s">
        <v>6</v>
      </c>
      <c r="C10" s="317">
        <v>107</v>
      </c>
      <c r="D10" s="317">
        <v>23147</v>
      </c>
      <c r="E10" s="317">
        <v>3053</v>
      </c>
      <c r="F10" s="317">
        <v>88218</v>
      </c>
      <c r="G10" s="317">
        <v>347549</v>
      </c>
      <c r="H10" s="317" t="s">
        <v>22</v>
      </c>
    </row>
    <row r="11" spans="1:9" s="9" customFormat="1" ht="12" customHeight="1">
      <c r="A11" s="271" t="s">
        <v>285</v>
      </c>
      <c r="B11" s="197" t="s">
        <v>7</v>
      </c>
      <c r="C11" s="317">
        <v>123</v>
      </c>
      <c r="D11" s="317">
        <v>31317</v>
      </c>
      <c r="E11" s="317">
        <v>4426</v>
      </c>
      <c r="F11" s="317">
        <v>128002</v>
      </c>
      <c r="G11" s="317">
        <v>485175</v>
      </c>
      <c r="H11" s="317">
        <v>269554</v>
      </c>
    </row>
    <row r="12" spans="1:9" s="9" customFormat="1" ht="12" customHeight="1">
      <c r="A12" s="271" t="s">
        <v>286</v>
      </c>
      <c r="B12" s="197" t="s">
        <v>66</v>
      </c>
      <c r="C12" s="317">
        <v>10</v>
      </c>
      <c r="D12" s="317">
        <v>3113</v>
      </c>
      <c r="E12" s="317">
        <v>408</v>
      </c>
      <c r="F12" s="317">
        <v>11749</v>
      </c>
      <c r="G12" s="317">
        <v>102320</v>
      </c>
      <c r="H12" s="317" t="s">
        <v>22</v>
      </c>
    </row>
    <row r="13" spans="1:9" s="9" customFormat="1" ht="12" customHeight="1">
      <c r="A13" s="271" t="s">
        <v>287</v>
      </c>
      <c r="B13" s="197" t="s">
        <v>67</v>
      </c>
      <c r="C13" s="317">
        <v>81</v>
      </c>
      <c r="D13" s="317">
        <v>23859</v>
      </c>
      <c r="E13" s="317">
        <v>3170</v>
      </c>
      <c r="F13" s="317">
        <v>91347</v>
      </c>
      <c r="G13" s="317">
        <v>900973</v>
      </c>
      <c r="H13" s="317">
        <v>562209</v>
      </c>
    </row>
    <row r="14" spans="1:9" s="9" customFormat="1" ht="12" customHeight="1">
      <c r="A14" s="271" t="s">
        <v>288</v>
      </c>
      <c r="B14" s="197" t="s">
        <v>8</v>
      </c>
      <c r="C14" s="317">
        <v>0</v>
      </c>
      <c r="D14" s="317">
        <v>0</v>
      </c>
      <c r="E14" s="317">
        <v>0</v>
      </c>
      <c r="F14" s="317">
        <v>0</v>
      </c>
      <c r="G14" s="317">
        <v>0</v>
      </c>
      <c r="H14" s="317">
        <v>0</v>
      </c>
    </row>
    <row r="15" spans="1:9" s="9" customFormat="1" ht="12" customHeight="1">
      <c r="A15" s="271"/>
      <c r="B15" s="197"/>
      <c r="C15" s="317"/>
      <c r="D15" s="317"/>
      <c r="E15" s="317"/>
      <c r="F15" s="317"/>
      <c r="G15" s="317"/>
      <c r="H15" s="317"/>
    </row>
    <row r="16" spans="1:9" s="341" customFormat="1" ht="12" customHeight="1">
      <c r="A16" s="193" t="s">
        <v>126</v>
      </c>
      <c r="B16" s="201" t="s">
        <v>198</v>
      </c>
      <c r="C16" s="317">
        <v>33</v>
      </c>
      <c r="D16" s="317">
        <v>6561</v>
      </c>
      <c r="E16" s="317">
        <v>875</v>
      </c>
      <c r="F16" s="317">
        <v>18242</v>
      </c>
      <c r="G16" s="317">
        <v>162620</v>
      </c>
      <c r="H16" s="317">
        <v>37465</v>
      </c>
      <c r="I16" s="308"/>
    </row>
    <row r="17" spans="1:8" s="341" customFormat="1" ht="12" customHeight="1">
      <c r="A17" s="309" t="s">
        <v>132</v>
      </c>
      <c r="B17" s="197" t="s">
        <v>133</v>
      </c>
      <c r="C17" s="317">
        <v>4</v>
      </c>
      <c r="D17" s="317">
        <v>1653</v>
      </c>
      <c r="E17" s="317">
        <v>204</v>
      </c>
      <c r="F17" s="317">
        <v>5414</v>
      </c>
      <c r="G17" s="317">
        <v>28933</v>
      </c>
      <c r="H17" s="317" t="s">
        <v>22</v>
      </c>
    </row>
    <row r="18" spans="1:8" s="9" customFormat="1" ht="12" customHeight="1">
      <c r="A18" s="193" t="s">
        <v>134</v>
      </c>
      <c r="B18" s="197" t="s">
        <v>135</v>
      </c>
      <c r="C18" s="317">
        <v>2</v>
      </c>
      <c r="D18" s="317" t="s">
        <v>22</v>
      </c>
      <c r="E18" s="317" t="s">
        <v>22</v>
      </c>
      <c r="F18" s="317" t="s">
        <v>22</v>
      </c>
      <c r="G18" s="317" t="s">
        <v>22</v>
      </c>
      <c r="H18" s="317" t="s">
        <v>22</v>
      </c>
    </row>
    <row r="19" spans="1:8" s="9" customFormat="1" ht="12" customHeight="1">
      <c r="A19" s="193" t="s">
        <v>136</v>
      </c>
      <c r="B19" s="201" t="s">
        <v>197</v>
      </c>
      <c r="C19" s="252">
        <v>4</v>
      </c>
      <c r="D19" s="252">
        <v>460</v>
      </c>
      <c r="E19" s="252">
        <v>60</v>
      </c>
      <c r="F19" s="252">
        <v>1277</v>
      </c>
      <c r="G19" s="252">
        <v>10124</v>
      </c>
      <c r="H19" s="252">
        <v>5542</v>
      </c>
    </row>
    <row r="20" spans="1:8" s="9" customFormat="1" ht="12" customHeight="1">
      <c r="A20" s="193" t="s">
        <v>138</v>
      </c>
      <c r="B20" s="197" t="s">
        <v>1</v>
      </c>
      <c r="C20" s="317">
        <v>2</v>
      </c>
      <c r="D20" s="317" t="s">
        <v>22</v>
      </c>
      <c r="E20" s="317" t="s">
        <v>22</v>
      </c>
      <c r="F20" s="317" t="s">
        <v>22</v>
      </c>
      <c r="G20" s="317" t="s">
        <v>22</v>
      </c>
      <c r="H20" s="317" t="s">
        <v>22</v>
      </c>
    </row>
    <row r="21" spans="1:8" s="9" customFormat="1" ht="20.399999999999999">
      <c r="A21" s="193" t="s">
        <v>142</v>
      </c>
      <c r="B21" s="197" t="s">
        <v>9</v>
      </c>
      <c r="C21" s="317">
        <v>3</v>
      </c>
      <c r="D21" s="317">
        <v>311</v>
      </c>
      <c r="E21" s="317">
        <v>47</v>
      </c>
      <c r="F21" s="317">
        <v>774</v>
      </c>
      <c r="G21" s="317">
        <v>3779</v>
      </c>
      <c r="H21" s="317" t="s">
        <v>335</v>
      </c>
    </row>
    <row r="22" spans="1:8" s="9" customFormat="1" ht="12" customHeight="1">
      <c r="A22" s="193" t="s">
        <v>96</v>
      </c>
      <c r="B22" s="197" t="s">
        <v>97</v>
      </c>
      <c r="C22" s="317">
        <v>7</v>
      </c>
      <c r="D22" s="317">
        <v>587</v>
      </c>
      <c r="E22" s="317">
        <v>82</v>
      </c>
      <c r="F22" s="317">
        <v>1646</v>
      </c>
      <c r="G22" s="317">
        <v>10358</v>
      </c>
      <c r="H22" s="317">
        <v>3182</v>
      </c>
    </row>
    <row r="23" spans="1:8" s="9" customFormat="1" ht="20.399999999999999">
      <c r="A23" s="193" t="s">
        <v>145</v>
      </c>
      <c r="B23" s="197" t="s">
        <v>10</v>
      </c>
      <c r="C23" s="317">
        <v>15</v>
      </c>
      <c r="D23" s="317">
        <v>3421</v>
      </c>
      <c r="E23" s="317">
        <v>453</v>
      </c>
      <c r="F23" s="317">
        <v>12112</v>
      </c>
      <c r="G23" s="317">
        <v>52584</v>
      </c>
      <c r="H23" s="317" t="s">
        <v>22</v>
      </c>
    </row>
    <row r="24" spans="1:8" s="9" customFormat="1" ht="12" customHeight="1">
      <c r="A24" s="193" t="s">
        <v>98</v>
      </c>
      <c r="B24" s="197" t="s">
        <v>68</v>
      </c>
      <c r="C24" s="317">
        <v>16</v>
      </c>
      <c r="D24" s="317">
        <v>2398</v>
      </c>
      <c r="E24" s="317">
        <v>340</v>
      </c>
      <c r="F24" s="317">
        <v>10971</v>
      </c>
      <c r="G24" s="317">
        <v>42947</v>
      </c>
      <c r="H24" s="317">
        <v>19061</v>
      </c>
    </row>
    <row r="25" spans="1:8" s="9" customFormat="1" ht="12" customHeight="1">
      <c r="A25" s="273" t="s">
        <v>99</v>
      </c>
      <c r="B25" s="197" t="s">
        <v>100</v>
      </c>
      <c r="C25" s="317">
        <v>17</v>
      </c>
      <c r="D25" s="317">
        <v>8922</v>
      </c>
      <c r="E25" s="317">
        <v>1174</v>
      </c>
      <c r="F25" s="317">
        <v>41850</v>
      </c>
      <c r="G25" s="317">
        <v>577377</v>
      </c>
      <c r="H25" s="317">
        <v>474135</v>
      </c>
    </row>
    <row r="26" spans="1:8" s="9" customFormat="1" ht="12" customHeight="1">
      <c r="A26" s="193" t="s">
        <v>151</v>
      </c>
      <c r="B26" s="197" t="s">
        <v>2</v>
      </c>
      <c r="C26" s="317">
        <v>11</v>
      </c>
      <c r="D26" s="317">
        <v>1805</v>
      </c>
      <c r="E26" s="317">
        <v>254</v>
      </c>
      <c r="F26" s="317">
        <v>5468</v>
      </c>
      <c r="G26" s="317">
        <v>45829</v>
      </c>
      <c r="H26" s="317">
        <v>23417</v>
      </c>
    </row>
    <row r="27" spans="1:8" s="9" customFormat="1" ht="12" customHeight="1">
      <c r="A27" s="273" t="s">
        <v>153</v>
      </c>
      <c r="B27" s="197" t="s">
        <v>290</v>
      </c>
      <c r="C27" s="317">
        <v>5</v>
      </c>
      <c r="D27" s="317">
        <v>493</v>
      </c>
      <c r="E27" s="317">
        <v>68</v>
      </c>
      <c r="F27" s="317">
        <v>1194</v>
      </c>
      <c r="G27" s="317">
        <v>7191</v>
      </c>
      <c r="H27" s="317">
        <v>1617</v>
      </c>
    </row>
    <row r="28" spans="1:8" s="9" customFormat="1" ht="12" customHeight="1">
      <c r="A28" s="193" t="s">
        <v>101</v>
      </c>
      <c r="B28" s="197" t="s">
        <v>69</v>
      </c>
      <c r="C28" s="317">
        <v>9</v>
      </c>
      <c r="D28" s="317">
        <v>1228</v>
      </c>
      <c r="E28" s="317">
        <v>157</v>
      </c>
      <c r="F28" s="317">
        <v>4166</v>
      </c>
      <c r="G28" s="317">
        <v>40993</v>
      </c>
      <c r="H28" s="317">
        <v>16078</v>
      </c>
    </row>
    <row r="29" spans="1:8" s="9" customFormat="1" ht="12" customHeight="1">
      <c r="A29" s="193" t="s">
        <v>102</v>
      </c>
      <c r="B29" s="197" t="s">
        <v>70</v>
      </c>
      <c r="C29" s="317">
        <v>26</v>
      </c>
      <c r="D29" s="317">
        <v>4558</v>
      </c>
      <c r="E29" s="317">
        <v>599</v>
      </c>
      <c r="F29" s="317">
        <v>17312</v>
      </c>
      <c r="G29" s="317">
        <v>79944</v>
      </c>
      <c r="H29" s="317">
        <v>24334</v>
      </c>
    </row>
    <row r="30" spans="1:8" s="9" customFormat="1" ht="20.399999999999999">
      <c r="A30" s="193" t="s">
        <v>103</v>
      </c>
      <c r="B30" s="197" t="s">
        <v>11</v>
      </c>
      <c r="C30" s="317">
        <v>45</v>
      </c>
      <c r="D30" s="317">
        <v>9482</v>
      </c>
      <c r="E30" s="317">
        <v>1362</v>
      </c>
      <c r="F30" s="317">
        <v>35714</v>
      </c>
      <c r="G30" s="317">
        <v>187860</v>
      </c>
      <c r="H30" s="317">
        <v>132560</v>
      </c>
    </row>
    <row r="31" spans="1:8" s="9" customFormat="1" ht="12" customHeight="1">
      <c r="A31" s="272" t="s">
        <v>105</v>
      </c>
      <c r="B31" s="197" t="s">
        <v>106</v>
      </c>
      <c r="C31" s="317">
        <v>25</v>
      </c>
      <c r="D31" s="317">
        <v>11429</v>
      </c>
      <c r="E31" s="317">
        <v>1479</v>
      </c>
      <c r="F31" s="317">
        <v>46193</v>
      </c>
      <c r="G31" s="317">
        <v>122045</v>
      </c>
      <c r="H31" s="317">
        <v>66113</v>
      </c>
    </row>
    <row r="32" spans="1:8" s="9" customFormat="1" ht="12" customHeight="1">
      <c r="A32" s="193" t="s">
        <v>107</v>
      </c>
      <c r="B32" s="197" t="s">
        <v>71</v>
      </c>
      <c r="C32" s="317">
        <v>34</v>
      </c>
      <c r="D32" s="317">
        <v>9376</v>
      </c>
      <c r="E32" s="317">
        <v>1276</v>
      </c>
      <c r="F32" s="317">
        <v>40153</v>
      </c>
      <c r="G32" s="317">
        <v>160864</v>
      </c>
      <c r="H32" s="317">
        <v>102682</v>
      </c>
    </row>
    <row r="33" spans="1:8" s="9" customFormat="1" ht="12" customHeight="1">
      <c r="A33" s="193" t="s">
        <v>158</v>
      </c>
      <c r="B33" s="197" t="s">
        <v>204</v>
      </c>
      <c r="C33" s="317">
        <v>5</v>
      </c>
      <c r="D33" s="317">
        <v>3202</v>
      </c>
      <c r="E33" s="317">
        <v>441</v>
      </c>
      <c r="F33" s="317" t="s">
        <v>22</v>
      </c>
      <c r="G33" s="317">
        <v>22773</v>
      </c>
      <c r="H33" s="317">
        <v>10514</v>
      </c>
    </row>
    <row r="34" spans="1:8" s="9" customFormat="1" ht="12" customHeight="1">
      <c r="A34" s="273" t="s">
        <v>160</v>
      </c>
      <c r="B34" s="197" t="s">
        <v>161</v>
      </c>
      <c r="C34" s="317">
        <v>5</v>
      </c>
      <c r="D34" s="317">
        <v>3695</v>
      </c>
      <c r="E34" s="317">
        <v>521</v>
      </c>
      <c r="F34" s="317">
        <v>14471</v>
      </c>
      <c r="G34" s="317" t="s">
        <v>22</v>
      </c>
      <c r="H34" s="317" t="s">
        <v>22</v>
      </c>
    </row>
    <row r="35" spans="1:8" s="9" customFormat="1" ht="12" customHeight="1">
      <c r="A35" s="193" t="s">
        <v>162</v>
      </c>
      <c r="B35" s="197" t="s">
        <v>12</v>
      </c>
      <c r="C35" s="317">
        <v>2</v>
      </c>
      <c r="D35" s="317" t="s">
        <v>22</v>
      </c>
      <c r="E35" s="317" t="s">
        <v>22</v>
      </c>
      <c r="F35" s="317" t="s">
        <v>22</v>
      </c>
      <c r="G35" s="317" t="s">
        <v>22</v>
      </c>
      <c r="H35" s="317" t="s">
        <v>22</v>
      </c>
    </row>
    <row r="36" spans="1:8" s="9" customFormat="1" ht="12" customHeight="1">
      <c r="A36" s="193" t="s">
        <v>164</v>
      </c>
      <c r="B36" s="197" t="s">
        <v>199</v>
      </c>
      <c r="C36" s="317">
        <v>23</v>
      </c>
      <c r="D36" s="317">
        <v>3954</v>
      </c>
      <c r="E36" s="317">
        <v>566</v>
      </c>
      <c r="F36" s="317">
        <v>12988</v>
      </c>
      <c r="G36" s="317">
        <v>60247</v>
      </c>
      <c r="H36" s="317">
        <v>19185</v>
      </c>
    </row>
    <row r="37" spans="1:8" s="9" customFormat="1" ht="20.399999999999999">
      <c r="A37" s="193" t="s">
        <v>166</v>
      </c>
      <c r="B37" s="197" t="s">
        <v>13</v>
      </c>
      <c r="C37" s="317">
        <v>28</v>
      </c>
      <c r="D37" s="317">
        <v>6144</v>
      </c>
      <c r="E37" s="317">
        <v>858</v>
      </c>
      <c r="F37" s="317">
        <v>26369</v>
      </c>
      <c r="G37" s="317">
        <v>78405</v>
      </c>
      <c r="H37" s="317">
        <v>10540</v>
      </c>
    </row>
    <row r="38" spans="1:8" s="9" customFormat="1" ht="12" customHeight="1">
      <c r="A38" s="193"/>
      <c r="B38" s="197"/>
      <c r="C38" s="317"/>
      <c r="D38" s="317"/>
      <c r="E38" s="317"/>
      <c r="F38" s="317"/>
      <c r="G38" s="317"/>
      <c r="H38" s="317"/>
    </row>
    <row r="39" spans="1:8" s="9" customFormat="1" ht="12" customHeight="1">
      <c r="A39" s="193"/>
      <c r="B39" s="197"/>
      <c r="C39" s="317"/>
      <c r="D39" s="317"/>
      <c r="E39" s="317"/>
      <c r="F39" s="317"/>
      <c r="G39" s="317"/>
      <c r="H39" s="317"/>
    </row>
    <row r="40" spans="1:8" s="9" customFormat="1" ht="10.199999999999999">
      <c r="A40" s="193"/>
      <c r="B40" s="197"/>
      <c r="C40" s="317"/>
      <c r="D40" s="317"/>
      <c r="E40" s="317"/>
      <c r="F40" s="317"/>
      <c r="G40" s="317"/>
      <c r="H40" s="317"/>
    </row>
    <row r="41" spans="1:8">
      <c r="A41" s="273"/>
      <c r="B41" s="197"/>
      <c r="C41" s="317"/>
      <c r="D41" s="317"/>
      <c r="E41" s="317"/>
      <c r="F41" s="317"/>
      <c r="G41" s="317"/>
      <c r="H41" s="317"/>
    </row>
    <row r="42" spans="1:8">
      <c r="A42" s="201"/>
      <c r="B42" s="197"/>
      <c r="C42" s="252"/>
      <c r="D42" s="252"/>
      <c r="E42" s="252"/>
      <c r="F42" s="252"/>
      <c r="G42" s="252"/>
      <c r="H42" s="252"/>
    </row>
    <row r="43" spans="1:8" s="9" customFormat="1">
      <c r="A43"/>
      <c r="B43"/>
      <c r="C43"/>
      <c r="D43"/>
      <c r="E43" s="133"/>
      <c r="F43" s="133"/>
      <c r="G43" s="133"/>
      <c r="H43" s="133"/>
    </row>
    <row r="44" spans="1:8">
      <c r="A44" s="199"/>
      <c r="B44" s="199"/>
      <c r="C44" s="253"/>
      <c r="D44" s="253"/>
      <c r="E44" s="253"/>
      <c r="F44" s="253"/>
      <c r="G44" s="253"/>
      <c r="H44" s="253"/>
    </row>
    <row r="45" spans="1:8" s="120" customFormat="1">
      <c r="A45" s="201"/>
      <c r="B45" s="197"/>
      <c r="C45" s="252"/>
      <c r="D45" s="252"/>
      <c r="E45" s="252"/>
      <c r="F45" s="252"/>
      <c r="G45" s="252"/>
      <c r="H45" s="252"/>
    </row>
    <row r="46" spans="1:8" s="120" customFormat="1">
      <c r="A46"/>
      <c r="B46"/>
      <c r="C46"/>
      <c r="D46"/>
      <c r="E46" s="133"/>
      <c r="F46" s="133"/>
      <c r="G46" s="133"/>
      <c r="H46" s="133"/>
    </row>
    <row r="47" spans="1:8" s="120" customFormat="1"/>
    <row r="48" spans="1:8" s="120" customFormat="1">
      <c r="E48" s="132"/>
      <c r="F48" s="132"/>
      <c r="G48" s="132"/>
      <c r="H48" s="132"/>
    </row>
    <row r="49" spans="5:8" s="120" customFormat="1">
      <c r="E49" s="132"/>
      <c r="F49" s="132"/>
      <c r="G49" s="132"/>
      <c r="H49" s="132"/>
    </row>
    <row r="50" spans="5:8" s="120" customFormat="1">
      <c r="E50" s="132"/>
      <c r="F50" s="132"/>
      <c r="G50" s="132"/>
      <c r="H50" s="132"/>
    </row>
    <row r="51" spans="5:8" s="120" customFormat="1">
      <c r="E51" s="132"/>
      <c r="F51" s="132"/>
      <c r="G51" s="132"/>
      <c r="H51" s="132"/>
    </row>
    <row r="52" spans="5:8" s="120" customFormat="1">
      <c r="E52" s="132"/>
      <c r="F52" s="132"/>
      <c r="G52" s="132"/>
      <c r="H52" s="132"/>
    </row>
    <row r="53" spans="5:8" s="120" customFormat="1">
      <c r="E53" s="132"/>
      <c r="F53" s="132"/>
      <c r="G53" s="132"/>
      <c r="H53" s="132"/>
    </row>
    <row r="54" spans="5:8" s="120" customFormat="1">
      <c r="E54" s="132"/>
      <c r="F54" s="132"/>
      <c r="G54" s="132"/>
      <c r="H54" s="132"/>
    </row>
    <row r="55" spans="5:8" s="120" customFormat="1">
      <c r="E55" s="132"/>
      <c r="F55" s="132"/>
      <c r="G55" s="132"/>
      <c r="H55" s="132"/>
    </row>
    <row r="56" spans="5:8" s="120" customFormat="1">
      <c r="E56" s="132"/>
      <c r="F56" s="132"/>
      <c r="G56" s="132"/>
      <c r="H56" s="132"/>
    </row>
    <row r="57" spans="5:8" s="120" customFormat="1">
      <c r="E57" s="132"/>
      <c r="F57" s="132"/>
      <c r="G57" s="132"/>
      <c r="H57" s="132"/>
    </row>
    <row r="58" spans="5:8" s="120" customFormat="1">
      <c r="E58" s="132"/>
      <c r="F58" s="132"/>
      <c r="G58" s="132"/>
      <c r="H58" s="132"/>
    </row>
    <row r="59" spans="5:8" s="120" customFormat="1">
      <c r="E59" s="132"/>
      <c r="F59" s="132"/>
      <c r="G59" s="132"/>
      <c r="H59" s="132"/>
    </row>
    <row r="60" spans="5:8" s="120" customFormat="1">
      <c r="E60" s="132"/>
      <c r="F60" s="132"/>
      <c r="G60" s="132"/>
      <c r="H60" s="132"/>
    </row>
    <row r="61" spans="5:8" s="120" customFormat="1">
      <c r="E61" s="132"/>
      <c r="F61" s="132"/>
      <c r="G61" s="132"/>
      <c r="H61" s="132"/>
    </row>
    <row r="62" spans="5:8" s="120" customFormat="1">
      <c r="E62" s="132"/>
      <c r="F62" s="132"/>
      <c r="G62" s="132"/>
      <c r="H62" s="132"/>
    </row>
    <row r="63" spans="5:8" s="120" customFormat="1">
      <c r="E63" s="132"/>
      <c r="F63" s="132"/>
      <c r="G63" s="132"/>
      <c r="H63" s="132"/>
    </row>
    <row r="64" spans="5:8" s="120" customFormat="1">
      <c r="E64" s="132"/>
      <c r="F64" s="132"/>
      <c r="G64" s="132"/>
      <c r="H64" s="132"/>
    </row>
    <row r="65" spans="5:8" s="120" customFormat="1">
      <c r="E65" s="132"/>
      <c r="F65" s="132"/>
      <c r="G65" s="132"/>
      <c r="H65" s="132"/>
    </row>
    <row r="66" spans="5:8" s="120" customFormat="1">
      <c r="E66" s="132"/>
      <c r="F66" s="132"/>
      <c r="G66" s="132"/>
      <c r="H66" s="132"/>
    </row>
    <row r="67" spans="5:8" s="120" customFormat="1">
      <c r="E67" s="132"/>
      <c r="F67" s="132"/>
      <c r="G67" s="132"/>
      <c r="H67" s="132"/>
    </row>
    <row r="68" spans="5:8" s="120" customFormat="1">
      <c r="E68" s="132"/>
      <c r="F68" s="132"/>
      <c r="G68" s="132"/>
      <c r="H68" s="132"/>
    </row>
    <row r="69" spans="5:8" s="120" customFormat="1">
      <c r="E69" s="132"/>
      <c r="F69" s="132"/>
      <c r="G69" s="132"/>
      <c r="H69" s="132"/>
    </row>
    <row r="70" spans="5:8" s="120" customFormat="1">
      <c r="E70" s="132"/>
      <c r="F70" s="132"/>
      <c r="G70" s="132"/>
      <c r="H70" s="132"/>
    </row>
    <row r="71" spans="5:8" s="120" customFormat="1">
      <c r="E71" s="132"/>
      <c r="F71" s="132"/>
      <c r="G71" s="132"/>
      <c r="H71" s="132"/>
    </row>
    <row r="72" spans="5:8" s="120" customFormat="1">
      <c r="E72" s="132"/>
      <c r="F72" s="132"/>
      <c r="G72" s="132"/>
      <c r="H72" s="132"/>
    </row>
    <row r="73" spans="5:8" s="120" customFormat="1">
      <c r="E73" s="132"/>
      <c r="F73" s="132"/>
      <c r="G73" s="132"/>
      <c r="H73" s="132"/>
    </row>
    <row r="74" spans="5:8" s="120" customFormat="1">
      <c r="E74" s="132"/>
      <c r="F74" s="132"/>
      <c r="G74" s="132"/>
      <c r="H74" s="132"/>
    </row>
    <row r="75" spans="5:8" s="120" customFormat="1">
      <c r="E75" s="132"/>
      <c r="F75" s="132"/>
      <c r="G75" s="132"/>
      <c r="H75" s="132"/>
    </row>
    <row r="76" spans="5:8" s="120" customFormat="1">
      <c r="E76" s="132"/>
      <c r="F76" s="132"/>
      <c r="G76" s="132"/>
      <c r="H76" s="132"/>
    </row>
    <row r="77" spans="5:8" s="120" customFormat="1">
      <c r="E77" s="132"/>
      <c r="F77" s="132"/>
      <c r="G77" s="132"/>
      <c r="H77" s="132"/>
    </row>
    <row r="78" spans="5:8" s="120" customFormat="1">
      <c r="E78" s="132"/>
      <c r="F78" s="132"/>
      <c r="G78" s="132"/>
      <c r="H78" s="132"/>
    </row>
    <row r="79" spans="5:8" s="120" customFormat="1">
      <c r="E79" s="132"/>
      <c r="F79" s="132"/>
      <c r="G79" s="132"/>
      <c r="H79" s="132"/>
    </row>
    <row r="80" spans="5:8" s="120" customFormat="1">
      <c r="E80" s="132"/>
      <c r="F80" s="132"/>
      <c r="G80" s="132"/>
      <c r="H80" s="132"/>
    </row>
    <row r="81" spans="5:8" s="120" customFormat="1">
      <c r="E81" s="132"/>
      <c r="F81" s="132"/>
      <c r="G81" s="132"/>
      <c r="H81" s="132"/>
    </row>
    <row r="82" spans="5:8" s="120" customFormat="1">
      <c r="E82" s="132"/>
      <c r="F82" s="132"/>
      <c r="G82" s="132"/>
      <c r="H82" s="132"/>
    </row>
    <row r="83" spans="5:8" s="120" customFormat="1">
      <c r="E83" s="132"/>
      <c r="F83" s="132"/>
      <c r="G83" s="132"/>
      <c r="H83" s="132"/>
    </row>
    <row r="84" spans="5:8" s="120" customFormat="1">
      <c r="E84" s="132"/>
      <c r="F84" s="132"/>
      <c r="G84" s="132"/>
      <c r="H84" s="132"/>
    </row>
    <row r="85" spans="5:8" s="120" customFormat="1">
      <c r="E85" s="132"/>
      <c r="F85" s="132"/>
      <c r="G85" s="132"/>
      <c r="H85" s="132"/>
    </row>
    <row r="86" spans="5:8" s="120" customFormat="1">
      <c r="E86" s="132"/>
      <c r="F86" s="132"/>
      <c r="G86" s="132"/>
      <c r="H86" s="132"/>
    </row>
    <row r="87" spans="5:8" s="120" customFormat="1">
      <c r="E87" s="132"/>
      <c r="F87" s="132"/>
      <c r="G87" s="132"/>
      <c r="H87" s="132"/>
    </row>
    <row r="88" spans="5:8" s="120" customFormat="1">
      <c r="E88" s="132"/>
      <c r="F88" s="132"/>
      <c r="G88" s="132"/>
      <c r="H88" s="132"/>
    </row>
    <row r="89" spans="5:8" s="120" customFormat="1">
      <c r="E89" s="132"/>
      <c r="F89" s="132"/>
      <c r="G89" s="132"/>
      <c r="H89" s="132"/>
    </row>
    <row r="90" spans="5:8" s="120" customFormat="1">
      <c r="E90" s="132"/>
      <c r="F90" s="132"/>
      <c r="G90" s="132"/>
      <c r="H90" s="132"/>
    </row>
    <row r="91" spans="5:8" s="120" customFormat="1">
      <c r="E91" s="132"/>
      <c r="F91" s="132"/>
      <c r="G91" s="132"/>
      <c r="H91" s="132"/>
    </row>
    <row r="92" spans="5:8" s="120" customFormat="1">
      <c r="E92" s="132"/>
      <c r="F92" s="132"/>
      <c r="G92" s="132"/>
      <c r="H92" s="132"/>
    </row>
    <row r="93" spans="5:8" s="120" customFormat="1">
      <c r="E93" s="132"/>
      <c r="F93" s="132"/>
      <c r="G93" s="132"/>
      <c r="H93" s="132"/>
    </row>
    <row r="94" spans="5:8" s="120" customFormat="1">
      <c r="E94" s="132"/>
      <c r="F94" s="132"/>
      <c r="G94" s="132"/>
      <c r="H94" s="132"/>
    </row>
    <row r="95" spans="5:8" s="120" customFormat="1">
      <c r="E95" s="132"/>
      <c r="F95" s="132"/>
      <c r="G95" s="132"/>
      <c r="H95" s="132"/>
    </row>
    <row r="96" spans="5:8" s="120" customFormat="1">
      <c r="E96" s="132"/>
      <c r="F96" s="132"/>
      <c r="G96" s="132"/>
      <c r="H96" s="132"/>
    </row>
    <row r="97" spans="5:8" s="120" customFormat="1">
      <c r="E97" s="132"/>
      <c r="F97" s="132"/>
      <c r="G97" s="132"/>
      <c r="H97" s="132"/>
    </row>
    <row r="98" spans="5:8" s="120" customFormat="1">
      <c r="E98" s="132"/>
      <c r="F98" s="132"/>
      <c r="G98" s="132"/>
      <c r="H98" s="132"/>
    </row>
    <row r="99" spans="5:8" s="120" customFormat="1">
      <c r="E99" s="132"/>
      <c r="F99" s="132"/>
      <c r="G99" s="132"/>
      <c r="H99" s="132"/>
    </row>
    <row r="100" spans="5:8" s="120" customFormat="1">
      <c r="E100" s="132"/>
      <c r="F100" s="132"/>
      <c r="G100" s="132"/>
      <c r="H100" s="132"/>
    </row>
    <row r="101" spans="5:8" s="120" customFormat="1">
      <c r="E101" s="132"/>
      <c r="F101" s="132"/>
      <c r="G101" s="132"/>
      <c r="H101" s="132"/>
    </row>
    <row r="102" spans="5:8" s="120" customFormat="1">
      <c r="E102" s="132"/>
      <c r="F102" s="132"/>
      <c r="G102" s="132"/>
      <c r="H102" s="132"/>
    </row>
    <row r="103" spans="5:8" s="120" customFormat="1">
      <c r="E103" s="132"/>
      <c r="F103" s="132"/>
      <c r="G103" s="132"/>
      <c r="H103" s="132"/>
    </row>
    <row r="104" spans="5:8" s="120" customFormat="1">
      <c r="E104" s="132"/>
      <c r="F104" s="132"/>
      <c r="G104" s="132"/>
      <c r="H104" s="132"/>
    </row>
    <row r="105" spans="5:8" s="120" customFormat="1">
      <c r="E105" s="132"/>
      <c r="F105" s="132"/>
      <c r="G105" s="132"/>
      <c r="H105" s="132"/>
    </row>
    <row r="106" spans="5:8" s="120" customFormat="1">
      <c r="E106" s="132"/>
      <c r="F106" s="132"/>
      <c r="G106" s="132"/>
      <c r="H106" s="132"/>
    </row>
    <row r="107" spans="5:8" s="120" customFormat="1">
      <c r="E107" s="132"/>
      <c r="F107" s="132"/>
      <c r="G107" s="132"/>
      <c r="H107" s="132"/>
    </row>
    <row r="108" spans="5:8" s="120" customFormat="1">
      <c r="E108" s="132"/>
      <c r="F108" s="132"/>
      <c r="G108" s="132"/>
      <c r="H108" s="132"/>
    </row>
    <row r="109" spans="5:8" s="120" customFormat="1">
      <c r="E109" s="132"/>
      <c r="F109" s="132"/>
      <c r="G109" s="132"/>
      <c r="H109" s="132"/>
    </row>
    <row r="110" spans="5:8" s="120" customFormat="1">
      <c r="E110" s="132"/>
      <c r="F110" s="132"/>
      <c r="G110" s="132"/>
      <c r="H110" s="132"/>
    </row>
    <row r="111" spans="5:8" s="120" customFormat="1">
      <c r="E111" s="132"/>
      <c r="F111" s="132"/>
      <c r="G111" s="132"/>
      <c r="H111" s="132"/>
    </row>
    <row r="112" spans="5:8" s="120" customFormat="1">
      <c r="E112" s="132"/>
      <c r="F112" s="132"/>
      <c r="G112" s="132"/>
      <c r="H112" s="132"/>
    </row>
    <row r="113" spans="5:8" s="120" customFormat="1">
      <c r="E113" s="132"/>
      <c r="F113" s="132"/>
      <c r="G113" s="132"/>
      <c r="H113" s="132"/>
    </row>
    <row r="114" spans="5:8" s="120" customFormat="1">
      <c r="E114" s="132"/>
      <c r="F114" s="132"/>
      <c r="G114" s="132"/>
      <c r="H114" s="132"/>
    </row>
    <row r="115" spans="5:8" s="120" customFormat="1">
      <c r="E115" s="132"/>
      <c r="F115" s="132"/>
      <c r="G115" s="132"/>
      <c r="H115" s="132"/>
    </row>
    <row r="116" spans="5:8" s="120" customFormat="1">
      <c r="E116" s="132"/>
      <c r="F116" s="132"/>
      <c r="G116" s="132"/>
      <c r="H116" s="132"/>
    </row>
    <row r="117" spans="5:8" s="120" customFormat="1">
      <c r="E117" s="132"/>
      <c r="F117" s="132"/>
      <c r="G117" s="132"/>
      <c r="H117" s="132"/>
    </row>
    <row r="118" spans="5:8" s="120" customFormat="1">
      <c r="E118" s="132"/>
      <c r="F118" s="132"/>
      <c r="G118" s="132"/>
      <c r="H118" s="132"/>
    </row>
    <row r="119" spans="5:8" s="120" customFormat="1">
      <c r="E119" s="132"/>
      <c r="F119" s="132"/>
      <c r="G119" s="132"/>
      <c r="H119" s="132"/>
    </row>
    <row r="120" spans="5:8" s="120" customFormat="1">
      <c r="E120" s="132"/>
      <c r="F120" s="132"/>
      <c r="G120" s="132"/>
      <c r="H120" s="132"/>
    </row>
    <row r="121" spans="5:8" s="120" customFormat="1">
      <c r="E121" s="132"/>
      <c r="F121" s="132"/>
      <c r="G121" s="132"/>
      <c r="H121" s="132"/>
    </row>
    <row r="122" spans="5:8" s="120" customFormat="1">
      <c r="E122" s="132"/>
      <c r="F122" s="132"/>
      <c r="G122" s="132"/>
      <c r="H122" s="132"/>
    </row>
    <row r="123" spans="5:8" s="120" customFormat="1">
      <c r="E123" s="132"/>
      <c r="F123" s="132"/>
      <c r="G123" s="132"/>
      <c r="H123" s="132"/>
    </row>
    <row r="124" spans="5:8" s="120" customFormat="1">
      <c r="E124" s="132"/>
      <c r="F124" s="132"/>
      <c r="G124" s="132"/>
      <c r="H124" s="132"/>
    </row>
    <row r="125" spans="5:8" s="120" customFormat="1">
      <c r="E125" s="132"/>
      <c r="F125" s="132"/>
      <c r="G125" s="132"/>
      <c r="H125" s="132"/>
    </row>
    <row r="126" spans="5:8" s="120" customFormat="1">
      <c r="E126" s="132"/>
      <c r="F126" s="132"/>
      <c r="G126" s="132"/>
      <c r="H126" s="132"/>
    </row>
    <row r="127" spans="5:8" s="120" customFormat="1">
      <c r="E127" s="132"/>
      <c r="F127" s="132"/>
      <c r="G127" s="132"/>
      <c r="H127" s="132"/>
    </row>
    <row r="128" spans="5:8" s="120" customFormat="1">
      <c r="E128" s="132"/>
      <c r="F128" s="132"/>
      <c r="G128" s="132"/>
      <c r="H128" s="132"/>
    </row>
    <row r="129" spans="5:8" s="120" customFormat="1">
      <c r="E129" s="132"/>
      <c r="F129" s="132"/>
      <c r="G129" s="132"/>
      <c r="H129" s="132"/>
    </row>
    <row r="130" spans="5:8" s="120" customFormat="1">
      <c r="E130" s="132"/>
      <c r="F130" s="132"/>
      <c r="G130" s="132"/>
      <c r="H130" s="132"/>
    </row>
    <row r="131" spans="5:8" s="120" customFormat="1">
      <c r="E131" s="132"/>
      <c r="F131" s="132"/>
      <c r="G131" s="132"/>
      <c r="H131" s="132"/>
    </row>
    <row r="132" spans="5:8" s="120" customFormat="1">
      <c r="E132" s="132"/>
      <c r="F132" s="132"/>
      <c r="G132" s="132"/>
      <c r="H132" s="132"/>
    </row>
    <row r="133" spans="5:8" s="120" customFormat="1">
      <c r="E133" s="132"/>
      <c r="F133" s="132"/>
      <c r="G133" s="132"/>
      <c r="H133" s="132"/>
    </row>
    <row r="134" spans="5:8" s="120" customFormat="1">
      <c r="E134" s="132"/>
      <c r="F134" s="132"/>
      <c r="G134" s="132"/>
      <c r="H134" s="132"/>
    </row>
    <row r="135" spans="5:8" s="120" customFormat="1">
      <c r="E135" s="132"/>
      <c r="F135" s="132"/>
      <c r="G135" s="132"/>
      <c r="H135" s="132"/>
    </row>
    <row r="136" spans="5:8" s="120" customFormat="1">
      <c r="E136" s="132"/>
      <c r="F136" s="132"/>
      <c r="G136" s="132"/>
      <c r="H136" s="132"/>
    </row>
    <row r="137" spans="5:8" s="120" customFormat="1">
      <c r="E137" s="132"/>
      <c r="F137" s="132"/>
      <c r="G137" s="132"/>
      <c r="H137" s="132"/>
    </row>
    <row r="138" spans="5:8" s="120" customFormat="1">
      <c r="E138" s="132"/>
      <c r="F138" s="132"/>
      <c r="G138" s="132"/>
      <c r="H138" s="132"/>
    </row>
    <row r="139" spans="5:8" s="120" customFormat="1">
      <c r="E139" s="132"/>
      <c r="F139" s="132"/>
      <c r="G139" s="132"/>
      <c r="H139" s="132"/>
    </row>
    <row r="140" spans="5:8" s="120" customFormat="1">
      <c r="E140" s="132"/>
      <c r="F140" s="132"/>
      <c r="G140" s="132"/>
      <c r="H140" s="132"/>
    </row>
    <row r="141" spans="5:8" s="120" customFormat="1">
      <c r="E141" s="132"/>
      <c r="F141" s="132"/>
      <c r="G141" s="132"/>
      <c r="H141" s="132"/>
    </row>
    <row r="142" spans="5:8" s="120" customFormat="1">
      <c r="E142" s="132"/>
      <c r="F142" s="132"/>
      <c r="G142" s="132"/>
      <c r="H142" s="132"/>
    </row>
    <row r="143" spans="5:8" s="120" customFormat="1">
      <c r="E143" s="132"/>
      <c r="F143" s="132"/>
      <c r="G143" s="132"/>
      <c r="H143" s="132"/>
    </row>
    <row r="144" spans="5:8" s="120" customFormat="1">
      <c r="E144" s="132"/>
      <c r="F144" s="132"/>
      <c r="G144" s="132"/>
      <c r="H144" s="132"/>
    </row>
    <row r="145" spans="5:8" s="120" customFormat="1">
      <c r="E145" s="132"/>
      <c r="F145" s="132"/>
      <c r="G145" s="132"/>
      <c r="H145" s="132"/>
    </row>
    <row r="146" spans="5:8" s="120" customFormat="1">
      <c r="E146" s="132"/>
      <c r="F146" s="132"/>
      <c r="G146" s="132"/>
      <c r="H146" s="132"/>
    </row>
    <row r="147" spans="5:8" s="120" customFormat="1">
      <c r="E147" s="132"/>
      <c r="F147" s="132"/>
      <c r="G147" s="132"/>
      <c r="H147" s="132"/>
    </row>
    <row r="148" spans="5:8" s="120" customFormat="1">
      <c r="E148" s="132"/>
      <c r="F148" s="132"/>
      <c r="G148" s="132"/>
      <c r="H148" s="132"/>
    </row>
    <row r="149" spans="5:8" s="120" customFormat="1">
      <c r="E149" s="132"/>
      <c r="F149" s="132"/>
      <c r="G149" s="132"/>
      <c r="H149" s="132"/>
    </row>
    <row r="150" spans="5:8" s="120" customFormat="1">
      <c r="E150" s="132"/>
      <c r="F150" s="132"/>
      <c r="G150" s="132"/>
      <c r="H150" s="132"/>
    </row>
    <row r="151" spans="5:8" s="120" customFormat="1">
      <c r="E151" s="132"/>
      <c r="F151" s="132"/>
      <c r="G151" s="132"/>
      <c r="H151" s="132"/>
    </row>
    <row r="152" spans="5:8" s="120" customFormat="1">
      <c r="E152" s="132"/>
      <c r="F152" s="132"/>
      <c r="G152" s="132"/>
      <c r="H152" s="132"/>
    </row>
    <row r="153" spans="5:8" s="120" customFormat="1">
      <c r="E153" s="132"/>
      <c r="F153" s="132"/>
      <c r="G153" s="132"/>
      <c r="H153" s="132"/>
    </row>
    <row r="154" spans="5:8" s="120" customFormat="1">
      <c r="E154" s="132"/>
      <c r="F154" s="132"/>
      <c r="G154" s="132"/>
      <c r="H154" s="132"/>
    </row>
    <row r="155" spans="5:8" s="120" customFormat="1">
      <c r="E155" s="132"/>
      <c r="F155" s="132"/>
      <c r="G155" s="132"/>
      <c r="H155" s="132"/>
    </row>
    <row r="156" spans="5:8" s="120" customFormat="1">
      <c r="E156" s="132"/>
      <c r="F156" s="132"/>
      <c r="G156" s="132"/>
      <c r="H156" s="132"/>
    </row>
    <row r="157" spans="5:8" s="120" customFormat="1">
      <c r="E157" s="132"/>
      <c r="F157" s="132"/>
      <c r="G157" s="132"/>
      <c r="H157" s="132"/>
    </row>
    <row r="158" spans="5:8" s="120" customFormat="1">
      <c r="E158" s="132"/>
      <c r="F158" s="132"/>
      <c r="G158" s="132"/>
      <c r="H158" s="132"/>
    </row>
    <row r="159" spans="5:8" s="120" customFormat="1">
      <c r="E159" s="132"/>
      <c r="F159" s="132"/>
      <c r="G159" s="132"/>
      <c r="H159" s="132"/>
    </row>
    <row r="160" spans="5:8" s="120" customFormat="1">
      <c r="E160" s="132"/>
      <c r="F160" s="132"/>
      <c r="G160" s="132"/>
      <c r="H160" s="132"/>
    </row>
    <row r="161" spans="5:8" s="120" customFormat="1">
      <c r="E161" s="132"/>
      <c r="F161" s="132"/>
      <c r="G161" s="132"/>
      <c r="H161" s="132"/>
    </row>
    <row r="162" spans="5:8" s="120" customFormat="1">
      <c r="E162" s="132"/>
      <c r="F162" s="132"/>
      <c r="G162" s="132"/>
      <c r="H162" s="132"/>
    </row>
    <row r="163" spans="5:8" s="120" customFormat="1">
      <c r="E163" s="132"/>
      <c r="F163" s="132"/>
      <c r="G163" s="132"/>
      <c r="H163" s="132"/>
    </row>
    <row r="164" spans="5:8" s="120" customFormat="1">
      <c r="E164" s="132"/>
      <c r="F164" s="132"/>
      <c r="G164" s="132"/>
      <c r="H164" s="132"/>
    </row>
    <row r="165" spans="5:8" s="120" customFormat="1">
      <c r="E165" s="132"/>
      <c r="F165" s="132"/>
      <c r="G165" s="132"/>
      <c r="H165" s="132"/>
    </row>
    <row r="166" spans="5:8" s="120" customFormat="1">
      <c r="E166" s="132"/>
      <c r="F166" s="132"/>
      <c r="G166" s="132"/>
      <c r="H166" s="132"/>
    </row>
    <row r="167" spans="5:8" s="120" customFormat="1">
      <c r="E167" s="132"/>
      <c r="F167" s="132"/>
      <c r="G167" s="132"/>
      <c r="H167" s="132"/>
    </row>
    <row r="168" spans="5:8" s="120" customFormat="1">
      <c r="E168" s="132"/>
      <c r="F168" s="132"/>
      <c r="G168" s="132"/>
      <c r="H168" s="132"/>
    </row>
    <row r="169" spans="5:8" s="120" customFormat="1">
      <c r="E169" s="132"/>
      <c r="F169" s="132"/>
      <c r="G169" s="132"/>
      <c r="H169" s="132"/>
    </row>
    <row r="170" spans="5:8" s="120" customFormat="1">
      <c r="E170" s="132"/>
      <c r="F170" s="132"/>
      <c r="G170" s="132"/>
      <c r="H170" s="132"/>
    </row>
    <row r="171" spans="5:8" s="120" customFormat="1">
      <c r="E171" s="132"/>
      <c r="F171" s="132"/>
      <c r="G171" s="132"/>
      <c r="H171" s="132"/>
    </row>
    <row r="172" spans="5:8" s="120" customFormat="1">
      <c r="E172" s="132"/>
      <c r="F172" s="132"/>
      <c r="G172" s="132"/>
      <c r="H172" s="132"/>
    </row>
    <row r="173" spans="5:8" s="120" customFormat="1">
      <c r="E173" s="132"/>
      <c r="F173" s="132"/>
      <c r="G173" s="132"/>
      <c r="H173" s="132"/>
    </row>
    <row r="174" spans="5:8" s="120" customFormat="1">
      <c r="E174" s="132"/>
      <c r="F174" s="132"/>
      <c r="G174" s="132"/>
      <c r="H174" s="132"/>
    </row>
    <row r="175" spans="5:8" s="120" customFormat="1">
      <c r="E175" s="132"/>
      <c r="F175" s="132"/>
      <c r="G175" s="132"/>
      <c r="H175" s="132"/>
    </row>
    <row r="176" spans="5:8" s="120" customFormat="1">
      <c r="E176" s="132"/>
      <c r="F176" s="132"/>
      <c r="G176" s="132"/>
      <c r="H176" s="132"/>
    </row>
    <row r="177" spans="5:8" s="120" customFormat="1">
      <c r="E177" s="132"/>
      <c r="F177" s="132"/>
      <c r="G177" s="132"/>
      <c r="H177" s="132"/>
    </row>
    <row r="178" spans="5:8" s="120" customFormat="1">
      <c r="E178" s="132"/>
      <c r="F178" s="132"/>
      <c r="G178" s="132"/>
      <c r="H178" s="132"/>
    </row>
    <row r="179" spans="5:8" s="120" customFormat="1">
      <c r="E179" s="132"/>
      <c r="F179" s="132"/>
      <c r="G179" s="132"/>
      <c r="H179" s="132"/>
    </row>
    <row r="180" spans="5:8" s="120" customFormat="1">
      <c r="E180" s="132"/>
      <c r="F180" s="132"/>
      <c r="G180" s="132"/>
      <c r="H180" s="132"/>
    </row>
    <row r="181" spans="5:8" s="120" customFormat="1">
      <c r="E181" s="132"/>
      <c r="F181" s="132"/>
      <c r="G181" s="132"/>
      <c r="H181" s="132"/>
    </row>
    <row r="182" spans="5:8" s="120" customFormat="1">
      <c r="E182" s="132"/>
      <c r="F182" s="132"/>
      <c r="G182" s="132"/>
      <c r="H182" s="132"/>
    </row>
    <row r="183" spans="5:8" s="120" customFormat="1">
      <c r="E183" s="132"/>
      <c r="F183" s="132"/>
      <c r="G183" s="132"/>
      <c r="H183" s="132"/>
    </row>
    <row r="184" spans="5:8" s="120" customFormat="1">
      <c r="E184" s="132"/>
      <c r="F184" s="132"/>
      <c r="G184" s="132"/>
      <c r="H184" s="132"/>
    </row>
    <row r="185" spans="5:8" s="120" customFormat="1">
      <c r="E185" s="132"/>
      <c r="F185" s="132"/>
      <c r="G185" s="132"/>
      <c r="H185" s="132"/>
    </row>
    <row r="186" spans="5:8" s="120" customFormat="1">
      <c r="E186" s="132"/>
      <c r="F186" s="132"/>
      <c r="G186" s="132"/>
      <c r="H186" s="132"/>
    </row>
    <row r="187" spans="5:8" s="120" customFormat="1">
      <c r="E187" s="132"/>
      <c r="F187" s="132"/>
      <c r="G187" s="132"/>
      <c r="H187" s="132"/>
    </row>
    <row r="188" spans="5:8" s="120" customFormat="1">
      <c r="E188" s="132"/>
      <c r="F188" s="132"/>
      <c r="G188" s="132"/>
      <c r="H188" s="132"/>
    </row>
    <row r="189" spans="5:8" s="120" customFormat="1">
      <c r="E189" s="132"/>
      <c r="F189" s="132"/>
      <c r="G189" s="132"/>
      <c r="H189" s="132"/>
    </row>
    <row r="190" spans="5:8" s="120" customFormat="1">
      <c r="E190" s="132"/>
      <c r="F190" s="132"/>
      <c r="G190" s="132"/>
      <c r="H190" s="132"/>
    </row>
    <row r="191" spans="5:8" s="120" customFormat="1">
      <c r="E191" s="132"/>
      <c r="F191" s="132"/>
      <c r="G191" s="132"/>
      <c r="H191" s="132"/>
    </row>
    <row r="192" spans="5:8" s="120" customFormat="1">
      <c r="E192" s="132"/>
      <c r="F192" s="132"/>
      <c r="G192" s="132"/>
      <c r="H192" s="132"/>
    </row>
    <row r="193" spans="5:8" s="120" customFormat="1">
      <c r="E193" s="132"/>
      <c r="F193" s="132"/>
      <c r="G193" s="132"/>
      <c r="H193" s="132"/>
    </row>
    <row r="194" spans="5:8" s="120" customFormat="1">
      <c r="E194" s="132"/>
      <c r="F194" s="132"/>
      <c r="G194" s="132"/>
      <c r="H194" s="132"/>
    </row>
    <row r="195" spans="5:8" s="120" customFormat="1">
      <c r="E195" s="132"/>
      <c r="F195" s="132"/>
      <c r="G195" s="132"/>
      <c r="H195" s="132"/>
    </row>
    <row r="196" spans="5:8" s="120" customFormat="1">
      <c r="E196" s="132"/>
      <c r="F196" s="132"/>
      <c r="G196" s="132"/>
      <c r="H196" s="132"/>
    </row>
    <row r="197" spans="5:8" s="120" customFormat="1">
      <c r="E197" s="132"/>
      <c r="F197" s="132"/>
      <c r="G197" s="132"/>
      <c r="H197" s="132"/>
    </row>
    <row r="198" spans="5:8" s="120" customFormat="1">
      <c r="E198" s="132"/>
      <c r="F198" s="132"/>
      <c r="G198" s="132"/>
      <c r="H198" s="132"/>
    </row>
    <row r="199" spans="5:8" s="120" customFormat="1">
      <c r="E199" s="132"/>
      <c r="F199" s="132"/>
      <c r="G199" s="132"/>
      <c r="H199" s="132"/>
    </row>
    <row r="200" spans="5:8" s="120" customFormat="1">
      <c r="E200" s="132"/>
      <c r="F200" s="132"/>
      <c r="G200" s="132"/>
      <c r="H200" s="132"/>
    </row>
    <row r="201" spans="5:8" s="120" customFormat="1">
      <c r="E201" s="132"/>
      <c r="F201" s="132"/>
      <c r="G201" s="132"/>
      <c r="H201" s="132"/>
    </row>
    <row r="202" spans="5:8" s="120" customFormat="1">
      <c r="E202" s="132"/>
      <c r="F202" s="132"/>
      <c r="G202" s="132"/>
      <c r="H202" s="132"/>
    </row>
    <row r="203" spans="5:8" s="120" customFormat="1">
      <c r="E203" s="132"/>
      <c r="F203" s="132"/>
      <c r="G203" s="132"/>
      <c r="H203" s="132"/>
    </row>
    <row r="204" spans="5:8" s="120" customFormat="1">
      <c r="E204" s="132"/>
      <c r="F204" s="132"/>
      <c r="G204" s="132"/>
      <c r="H204" s="132"/>
    </row>
    <row r="205" spans="5:8" s="120" customFormat="1">
      <c r="E205" s="132"/>
      <c r="F205" s="132"/>
      <c r="G205" s="132"/>
      <c r="H205" s="132"/>
    </row>
    <row r="206" spans="5:8" s="120" customFormat="1">
      <c r="E206" s="132"/>
      <c r="F206" s="132"/>
      <c r="G206" s="132"/>
      <c r="H206" s="132"/>
    </row>
    <row r="207" spans="5:8" s="120" customFormat="1">
      <c r="E207" s="132"/>
      <c r="F207" s="132"/>
      <c r="G207" s="132"/>
      <c r="H207" s="132"/>
    </row>
    <row r="208" spans="5:8" s="120" customFormat="1">
      <c r="E208" s="132"/>
      <c r="F208" s="132"/>
      <c r="G208" s="132"/>
      <c r="H208" s="132"/>
    </row>
    <row r="209" spans="5:8" s="120" customFormat="1">
      <c r="E209" s="132"/>
      <c r="F209" s="132"/>
      <c r="G209" s="132"/>
      <c r="H209" s="132"/>
    </row>
    <row r="210" spans="5:8" s="120" customFormat="1">
      <c r="E210" s="132"/>
      <c r="F210" s="132"/>
      <c r="G210" s="132"/>
      <c r="H210" s="132"/>
    </row>
    <row r="211" spans="5:8" s="120" customFormat="1">
      <c r="E211" s="132"/>
      <c r="F211" s="132"/>
      <c r="G211" s="132"/>
      <c r="H211" s="132"/>
    </row>
    <row r="212" spans="5:8" s="120" customFormat="1">
      <c r="E212" s="132"/>
      <c r="F212" s="132"/>
      <c r="G212" s="132"/>
      <c r="H212" s="132"/>
    </row>
    <row r="213" spans="5:8" s="120" customFormat="1">
      <c r="E213" s="132"/>
      <c r="F213" s="132"/>
      <c r="G213" s="132"/>
      <c r="H213" s="132"/>
    </row>
    <row r="214" spans="5:8" s="120" customFormat="1">
      <c r="E214" s="132"/>
      <c r="F214" s="132"/>
      <c r="G214" s="132"/>
      <c r="H214" s="132"/>
    </row>
    <row r="215" spans="5:8" s="120" customFormat="1">
      <c r="E215" s="132"/>
      <c r="F215" s="132"/>
      <c r="G215" s="132"/>
      <c r="H215" s="132"/>
    </row>
    <row r="216" spans="5:8" s="120" customFormat="1">
      <c r="E216" s="132"/>
      <c r="F216" s="132"/>
      <c r="G216" s="132"/>
      <c r="H216" s="132"/>
    </row>
    <row r="217" spans="5:8" s="120" customFormat="1">
      <c r="E217" s="132"/>
      <c r="F217" s="132"/>
      <c r="G217" s="132"/>
      <c r="H217" s="132"/>
    </row>
    <row r="218" spans="5:8" s="120" customFormat="1">
      <c r="E218" s="132"/>
      <c r="F218" s="132"/>
      <c r="G218" s="132"/>
      <c r="H218" s="132"/>
    </row>
    <row r="219" spans="5:8" s="120" customFormat="1">
      <c r="E219" s="132"/>
      <c r="F219" s="132"/>
      <c r="G219" s="132"/>
      <c r="H219" s="132"/>
    </row>
    <row r="220" spans="5:8" s="120" customFormat="1">
      <c r="E220" s="132"/>
      <c r="F220" s="132"/>
      <c r="G220" s="132"/>
      <c r="H220" s="132"/>
    </row>
    <row r="221" spans="5:8" s="120" customFormat="1">
      <c r="E221" s="132"/>
      <c r="F221" s="132"/>
      <c r="G221" s="132"/>
      <c r="H221" s="132"/>
    </row>
    <row r="222" spans="5:8" s="120" customFormat="1">
      <c r="E222" s="132"/>
      <c r="F222" s="132"/>
      <c r="G222" s="132"/>
      <c r="H222" s="132"/>
    </row>
    <row r="223" spans="5:8" s="120" customFormat="1">
      <c r="E223" s="132"/>
      <c r="F223" s="132"/>
      <c r="G223" s="132"/>
      <c r="H223" s="132"/>
    </row>
    <row r="224" spans="5:8" s="120" customFormat="1">
      <c r="E224" s="132"/>
      <c r="F224" s="132"/>
      <c r="G224" s="132"/>
      <c r="H224" s="132"/>
    </row>
    <row r="225" spans="5:8" s="120" customFormat="1">
      <c r="E225" s="132"/>
      <c r="F225" s="132"/>
      <c r="G225" s="132"/>
      <c r="H225" s="132"/>
    </row>
    <row r="226" spans="5:8" s="120" customFormat="1">
      <c r="E226" s="132"/>
      <c r="F226" s="132"/>
      <c r="G226" s="132"/>
      <c r="H226" s="132"/>
    </row>
    <row r="227" spans="5:8" s="120" customFormat="1">
      <c r="E227" s="132"/>
      <c r="F227" s="132"/>
      <c r="G227" s="132"/>
      <c r="H227" s="132"/>
    </row>
    <row r="228" spans="5:8" s="120" customFormat="1">
      <c r="E228" s="132"/>
      <c r="F228" s="132"/>
      <c r="G228" s="132"/>
      <c r="H228" s="132"/>
    </row>
    <row r="229" spans="5:8" s="120" customFormat="1">
      <c r="E229" s="132"/>
      <c r="F229" s="132"/>
      <c r="G229" s="132"/>
      <c r="H229" s="132"/>
    </row>
    <row r="230" spans="5:8" s="120" customFormat="1">
      <c r="E230" s="132"/>
      <c r="F230" s="132"/>
      <c r="G230" s="132"/>
      <c r="H230" s="132"/>
    </row>
    <row r="231" spans="5:8" s="120" customFormat="1">
      <c r="E231" s="132"/>
      <c r="F231" s="132"/>
      <c r="G231" s="132"/>
      <c r="H231" s="132"/>
    </row>
    <row r="232" spans="5:8" s="120" customFormat="1">
      <c r="E232" s="132"/>
      <c r="F232" s="132"/>
      <c r="G232" s="132"/>
      <c r="H232" s="132"/>
    </row>
    <row r="233" spans="5:8" s="120" customFormat="1">
      <c r="E233" s="132"/>
      <c r="F233" s="132"/>
      <c r="G233" s="132"/>
      <c r="H233" s="132"/>
    </row>
    <row r="234" spans="5:8" s="120" customFormat="1">
      <c r="E234" s="132"/>
      <c r="F234" s="132"/>
      <c r="G234" s="132"/>
      <c r="H234" s="132"/>
    </row>
    <row r="235" spans="5:8" s="120" customFormat="1">
      <c r="E235" s="132"/>
      <c r="F235" s="132"/>
      <c r="G235" s="132"/>
      <c r="H235" s="132"/>
    </row>
    <row r="236" spans="5:8" s="120" customFormat="1">
      <c r="E236" s="132"/>
      <c r="F236" s="132"/>
      <c r="G236" s="132"/>
      <c r="H236" s="132"/>
    </row>
    <row r="237" spans="5:8" s="120" customFormat="1">
      <c r="E237" s="132"/>
      <c r="F237" s="132"/>
      <c r="G237" s="132"/>
      <c r="H237" s="132"/>
    </row>
    <row r="238" spans="5:8" s="120" customFormat="1">
      <c r="E238" s="132"/>
      <c r="F238" s="132"/>
      <c r="G238" s="132"/>
      <c r="H238" s="132"/>
    </row>
    <row r="239" spans="5:8" s="120" customFormat="1">
      <c r="E239" s="132"/>
      <c r="F239" s="132"/>
      <c r="G239" s="132"/>
      <c r="H239" s="132"/>
    </row>
    <row r="240" spans="5:8" s="120" customFormat="1">
      <c r="E240" s="132"/>
      <c r="F240" s="132"/>
      <c r="G240" s="132"/>
      <c r="H240" s="132"/>
    </row>
    <row r="241" spans="5:8" s="120" customFormat="1">
      <c r="E241" s="132"/>
      <c r="F241" s="132"/>
      <c r="G241" s="132"/>
      <c r="H241" s="132"/>
    </row>
    <row r="242" spans="5:8" s="120" customFormat="1">
      <c r="E242" s="132"/>
      <c r="F242" s="132"/>
      <c r="G242" s="132"/>
      <c r="H242" s="132"/>
    </row>
    <row r="243" spans="5:8" s="120" customFormat="1">
      <c r="E243" s="132"/>
      <c r="F243" s="132"/>
      <c r="G243" s="132"/>
      <c r="H243" s="132"/>
    </row>
    <row r="244" spans="5:8" s="120" customFormat="1">
      <c r="E244" s="132"/>
      <c r="F244" s="132"/>
      <c r="G244" s="132"/>
      <c r="H244" s="132"/>
    </row>
    <row r="245" spans="5:8" s="120" customFormat="1">
      <c r="E245" s="132"/>
      <c r="F245" s="132"/>
      <c r="G245" s="132"/>
      <c r="H245" s="132"/>
    </row>
    <row r="246" spans="5:8" s="120" customFormat="1">
      <c r="E246" s="132"/>
      <c r="F246" s="132"/>
      <c r="G246" s="132"/>
      <c r="H246" s="132"/>
    </row>
    <row r="247" spans="5:8" s="120" customFormat="1">
      <c r="E247" s="132"/>
      <c r="F247" s="132"/>
      <c r="G247" s="132"/>
      <c r="H247" s="132"/>
    </row>
    <row r="248" spans="5:8" s="120" customFormat="1">
      <c r="E248" s="132"/>
      <c r="F248" s="132"/>
      <c r="G248" s="132"/>
      <c r="H248" s="132"/>
    </row>
    <row r="249" spans="5:8" s="120" customFormat="1">
      <c r="E249" s="132"/>
      <c r="F249" s="132"/>
      <c r="G249" s="132"/>
      <c r="H249" s="132"/>
    </row>
    <row r="250" spans="5:8" s="120" customFormat="1">
      <c r="E250" s="132"/>
      <c r="F250" s="132"/>
      <c r="G250" s="132"/>
      <c r="H250" s="132"/>
    </row>
    <row r="251" spans="5:8" s="120" customFormat="1">
      <c r="E251" s="132"/>
      <c r="F251" s="132"/>
      <c r="G251" s="132"/>
      <c r="H251" s="132"/>
    </row>
    <row r="252" spans="5:8" s="120" customFormat="1">
      <c r="E252" s="132"/>
      <c r="F252" s="132"/>
      <c r="G252" s="132"/>
      <c r="H252" s="132"/>
    </row>
    <row r="253" spans="5:8" s="120" customFormat="1">
      <c r="E253" s="132"/>
      <c r="F253" s="132"/>
      <c r="G253" s="132"/>
      <c r="H253" s="132"/>
    </row>
    <row r="254" spans="5:8" s="120" customFormat="1">
      <c r="E254" s="132"/>
      <c r="F254" s="132"/>
      <c r="G254" s="132"/>
      <c r="H254" s="132"/>
    </row>
    <row r="255" spans="5:8" s="120" customFormat="1">
      <c r="E255" s="132"/>
      <c r="F255" s="132"/>
      <c r="G255" s="132"/>
      <c r="H255" s="132"/>
    </row>
    <row r="256" spans="5:8" s="120" customFormat="1">
      <c r="E256" s="132"/>
      <c r="F256" s="132"/>
      <c r="G256" s="132"/>
      <c r="H256" s="132"/>
    </row>
    <row r="257" spans="5:8" s="120" customFormat="1">
      <c r="E257" s="132"/>
      <c r="F257" s="132"/>
      <c r="G257" s="132"/>
      <c r="H257" s="132"/>
    </row>
    <row r="258" spans="5:8" s="120" customFormat="1">
      <c r="E258" s="132"/>
      <c r="F258" s="132"/>
      <c r="G258" s="132"/>
      <c r="H258" s="132"/>
    </row>
    <row r="259" spans="5:8" s="120" customFormat="1">
      <c r="E259" s="132"/>
      <c r="F259" s="132"/>
      <c r="G259" s="132"/>
      <c r="H259" s="132"/>
    </row>
    <row r="260" spans="5:8" s="120" customFormat="1">
      <c r="E260" s="132"/>
      <c r="F260" s="132"/>
      <c r="G260" s="132"/>
      <c r="H260" s="132"/>
    </row>
    <row r="261" spans="5:8" s="120" customFormat="1">
      <c r="E261" s="132"/>
      <c r="F261" s="132"/>
      <c r="G261" s="132"/>
      <c r="H261" s="132"/>
    </row>
    <row r="262" spans="5:8" s="120" customFormat="1">
      <c r="E262" s="132"/>
      <c r="F262" s="132"/>
      <c r="G262" s="132"/>
      <c r="H262" s="132"/>
    </row>
    <row r="263" spans="5:8" s="120" customFormat="1">
      <c r="E263" s="132"/>
      <c r="F263" s="132"/>
      <c r="G263" s="132"/>
      <c r="H263" s="132"/>
    </row>
    <row r="264" spans="5:8" s="120" customFormat="1">
      <c r="E264" s="132"/>
      <c r="F264" s="132"/>
      <c r="G264" s="132"/>
      <c r="H264" s="132"/>
    </row>
    <row r="265" spans="5:8" s="120" customFormat="1">
      <c r="E265" s="132"/>
      <c r="F265" s="132"/>
      <c r="G265" s="132"/>
      <c r="H265" s="132"/>
    </row>
    <row r="266" spans="5:8" s="120" customFormat="1">
      <c r="E266" s="132"/>
      <c r="F266" s="132"/>
      <c r="G266" s="132"/>
      <c r="H266" s="132"/>
    </row>
    <row r="267" spans="5:8" s="120" customFormat="1">
      <c r="E267" s="132"/>
      <c r="F267" s="132"/>
      <c r="G267" s="132"/>
      <c r="H267" s="132"/>
    </row>
    <row r="268" spans="5:8" s="120" customFormat="1">
      <c r="E268" s="132"/>
      <c r="F268" s="132"/>
      <c r="G268" s="132"/>
      <c r="H268" s="132"/>
    </row>
    <row r="269" spans="5:8" s="120" customFormat="1">
      <c r="E269" s="132"/>
      <c r="F269" s="132"/>
      <c r="G269" s="132"/>
      <c r="H269" s="132"/>
    </row>
    <row r="270" spans="5:8" s="120" customFormat="1">
      <c r="E270" s="132"/>
      <c r="F270" s="132"/>
      <c r="G270" s="132"/>
      <c r="H270" s="132"/>
    </row>
    <row r="271" spans="5:8" s="120" customFormat="1">
      <c r="E271" s="132"/>
      <c r="F271" s="132"/>
      <c r="G271" s="132"/>
      <c r="H271" s="132"/>
    </row>
    <row r="272" spans="5:8" s="120" customFormat="1">
      <c r="E272" s="132"/>
      <c r="F272" s="132"/>
      <c r="G272" s="132"/>
      <c r="H272" s="132"/>
    </row>
    <row r="273" spans="5:8" s="120" customFormat="1">
      <c r="E273" s="132"/>
      <c r="F273" s="132"/>
      <c r="G273" s="132"/>
      <c r="H273" s="132"/>
    </row>
    <row r="274" spans="5:8" s="120" customFormat="1">
      <c r="E274" s="132"/>
      <c r="F274" s="132"/>
      <c r="G274" s="132"/>
      <c r="H274" s="132"/>
    </row>
    <row r="275" spans="5:8" s="120" customFormat="1">
      <c r="E275" s="132"/>
      <c r="F275" s="132"/>
      <c r="G275" s="132"/>
      <c r="H275" s="132"/>
    </row>
    <row r="276" spans="5:8" s="120" customFormat="1">
      <c r="E276" s="132"/>
      <c r="F276" s="132"/>
      <c r="G276" s="132"/>
      <c r="H276" s="132"/>
    </row>
    <row r="277" spans="5:8" s="120" customFormat="1">
      <c r="E277" s="132"/>
      <c r="F277" s="132"/>
      <c r="G277" s="132"/>
      <c r="H277" s="132"/>
    </row>
    <row r="278" spans="5:8" s="120" customFormat="1">
      <c r="E278" s="132"/>
      <c r="F278" s="132"/>
      <c r="G278" s="132"/>
      <c r="H278" s="132"/>
    </row>
    <row r="279" spans="5:8" s="120" customFormat="1">
      <c r="E279" s="132"/>
      <c r="F279" s="132"/>
      <c r="G279" s="132"/>
      <c r="H279" s="132"/>
    </row>
    <row r="280" spans="5:8" s="120" customFormat="1">
      <c r="E280" s="132"/>
      <c r="F280" s="132"/>
      <c r="G280" s="132"/>
      <c r="H280" s="132"/>
    </row>
    <row r="281" spans="5:8" s="120" customFormat="1">
      <c r="E281" s="132"/>
      <c r="F281" s="132"/>
      <c r="G281" s="132"/>
      <c r="H281" s="132"/>
    </row>
    <row r="282" spans="5:8" s="120" customFormat="1">
      <c r="E282" s="132"/>
      <c r="F282" s="132"/>
      <c r="G282" s="132"/>
      <c r="H282" s="132"/>
    </row>
    <row r="283" spans="5:8" s="120" customFormat="1">
      <c r="E283" s="132"/>
      <c r="F283" s="132"/>
      <c r="G283" s="132"/>
      <c r="H283" s="132"/>
    </row>
    <row r="284" spans="5:8" s="120" customFormat="1">
      <c r="E284" s="132"/>
      <c r="F284" s="132"/>
      <c r="G284" s="132"/>
      <c r="H284" s="132"/>
    </row>
    <row r="285" spans="5:8" s="120" customFormat="1">
      <c r="E285" s="132"/>
      <c r="F285" s="132"/>
      <c r="G285" s="132"/>
      <c r="H285" s="132"/>
    </row>
    <row r="286" spans="5:8" s="120" customFormat="1">
      <c r="E286" s="132"/>
      <c r="F286" s="132"/>
      <c r="G286" s="132"/>
      <c r="H286" s="132"/>
    </row>
    <row r="287" spans="5:8" s="120" customFormat="1">
      <c r="E287" s="132"/>
      <c r="F287" s="132"/>
      <c r="G287" s="132"/>
      <c r="H287" s="132"/>
    </row>
    <row r="288" spans="5:8" s="120" customFormat="1">
      <c r="E288" s="132"/>
      <c r="F288" s="132"/>
      <c r="G288" s="132"/>
      <c r="H288" s="132"/>
    </row>
    <row r="289" spans="5:8" s="120" customFormat="1">
      <c r="E289" s="132"/>
      <c r="F289" s="132"/>
      <c r="G289" s="132"/>
      <c r="H289" s="132"/>
    </row>
    <row r="290" spans="5:8" s="120" customFormat="1">
      <c r="E290" s="132"/>
      <c r="F290" s="132"/>
      <c r="G290" s="132"/>
      <c r="H290" s="132"/>
    </row>
    <row r="291" spans="5:8" s="120" customFormat="1">
      <c r="E291" s="132"/>
      <c r="F291" s="132"/>
      <c r="G291" s="132"/>
      <c r="H291" s="132"/>
    </row>
    <row r="292" spans="5:8" s="120" customFormat="1">
      <c r="E292" s="132"/>
      <c r="F292" s="132"/>
      <c r="G292" s="132"/>
      <c r="H292" s="132"/>
    </row>
    <row r="293" spans="5:8" s="120" customFormat="1">
      <c r="E293" s="132"/>
      <c r="F293" s="132"/>
      <c r="G293" s="132"/>
      <c r="H293" s="132"/>
    </row>
    <row r="294" spans="5:8" s="120" customFormat="1">
      <c r="E294" s="132"/>
      <c r="F294" s="132"/>
      <c r="G294" s="132"/>
      <c r="H294" s="132"/>
    </row>
    <row r="295" spans="5:8" s="120" customFormat="1">
      <c r="E295" s="132"/>
      <c r="F295" s="132"/>
      <c r="G295" s="132"/>
      <c r="H295" s="132"/>
    </row>
    <row r="296" spans="5:8" s="120" customFormat="1">
      <c r="E296" s="132"/>
      <c r="F296" s="132"/>
      <c r="G296" s="132"/>
      <c r="H296" s="132"/>
    </row>
    <row r="297" spans="5:8" s="120" customFormat="1">
      <c r="E297" s="132"/>
      <c r="F297" s="132"/>
      <c r="G297" s="132"/>
      <c r="H297" s="132"/>
    </row>
    <row r="298" spans="5:8" s="120" customFormat="1">
      <c r="E298" s="132"/>
      <c r="F298" s="132"/>
      <c r="G298" s="132"/>
      <c r="H298" s="132"/>
    </row>
    <row r="299" spans="5:8" s="120" customFormat="1">
      <c r="E299" s="132"/>
      <c r="F299" s="132"/>
      <c r="G299" s="132"/>
      <c r="H299" s="132"/>
    </row>
    <row r="300" spans="5:8" s="120" customFormat="1">
      <c r="E300" s="132"/>
      <c r="F300" s="132"/>
      <c r="G300" s="132"/>
      <c r="H300" s="132"/>
    </row>
    <row r="301" spans="5:8" s="120" customFormat="1">
      <c r="E301" s="132"/>
      <c r="F301" s="132"/>
      <c r="G301" s="132"/>
      <c r="H301" s="132"/>
    </row>
    <row r="302" spans="5:8" s="120" customFormat="1">
      <c r="E302" s="132"/>
      <c r="F302" s="132"/>
      <c r="G302" s="132"/>
      <c r="H302" s="132"/>
    </row>
    <row r="303" spans="5:8" s="120" customFormat="1">
      <c r="E303" s="132"/>
      <c r="F303" s="132"/>
      <c r="G303" s="132"/>
      <c r="H303" s="132"/>
    </row>
    <row r="304" spans="5:8" s="120" customFormat="1">
      <c r="E304" s="132"/>
      <c r="F304" s="132"/>
      <c r="G304" s="132"/>
      <c r="H304" s="132"/>
    </row>
    <row r="305" spans="5:8" s="120" customFormat="1">
      <c r="E305" s="132"/>
      <c r="F305" s="132"/>
      <c r="G305" s="132"/>
      <c r="H305" s="132"/>
    </row>
    <row r="306" spans="5:8" s="120" customFormat="1">
      <c r="E306" s="132"/>
      <c r="F306" s="132"/>
      <c r="G306" s="132"/>
      <c r="H306" s="132"/>
    </row>
    <row r="307" spans="5:8" s="120" customFormat="1">
      <c r="E307" s="132"/>
      <c r="F307" s="132"/>
      <c r="G307" s="132"/>
      <c r="H307" s="132"/>
    </row>
    <row r="308" spans="5:8" s="120" customFormat="1">
      <c r="E308" s="132"/>
      <c r="F308" s="132"/>
      <c r="G308" s="132"/>
      <c r="H308" s="132"/>
    </row>
    <row r="309" spans="5:8" s="120" customFormat="1">
      <c r="E309" s="132"/>
      <c r="F309" s="132"/>
      <c r="G309" s="132"/>
      <c r="H309" s="132"/>
    </row>
    <row r="310" spans="5:8" s="120" customFormat="1">
      <c r="E310" s="132"/>
      <c r="F310" s="132"/>
      <c r="G310" s="132"/>
      <c r="H310" s="132"/>
    </row>
    <row r="311" spans="5:8" s="120" customFormat="1">
      <c r="E311" s="132"/>
      <c r="F311" s="132"/>
      <c r="G311" s="132"/>
      <c r="H311" s="132"/>
    </row>
    <row r="312" spans="5:8" s="120" customFormat="1">
      <c r="E312" s="132"/>
      <c r="F312" s="132"/>
      <c r="G312" s="132"/>
      <c r="H312" s="132"/>
    </row>
    <row r="313" spans="5:8" s="120" customFormat="1">
      <c r="E313" s="132"/>
      <c r="F313" s="132"/>
      <c r="G313" s="132"/>
      <c r="H313" s="132"/>
    </row>
    <row r="314" spans="5:8" s="120" customFormat="1">
      <c r="E314" s="132"/>
      <c r="F314" s="132"/>
      <c r="G314" s="132"/>
      <c r="H314" s="132"/>
    </row>
    <row r="315" spans="5:8" s="120" customFormat="1">
      <c r="E315" s="132"/>
      <c r="F315" s="132"/>
      <c r="G315" s="132"/>
      <c r="H315" s="132"/>
    </row>
    <row r="316" spans="5:8" s="120" customFormat="1">
      <c r="E316" s="132"/>
      <c r="F316" s="132"/>
      <c r="G316" s="132"/>
      <c r="H316" s="132"/>
    </row>
    <row r="317" spans="5:8" s="120" customFormat="1">
      <c r="E317" s="132"/>
      <c r="F317" s="132"/>
      <c r="G317" s="132"/>
      <c r="H317" s="132"/>
    </row>
    <row r="318" spans="5:8" s="120" customFormat="1">
      <c r="E318" s="132"/>
      <c r="F318" s="132"/>
      <c r="G318" s="132"/>
      <c r="H318" s="132"/>
    </row>
    <row r="319" spans="5:8" s="120" customFormat="1">
      <c r="E319" s="132"/>
      <c r="F319" s="132"/>
      <c r="G319" s="132"/>
      <c r="H319" s="132"/>
    </row>
    <row r="320" spans="5:8" s="120" customFormat="1">
      <c r="E320" s="132"/>
      <c r="F320" s="132"/>
      <c r="G320" s="132"/>
      <c r="H320" s="132"/>
    </row>
    <row r="321" spans="5:8" s="120" customFormat="1">
      <c r="E321" s="132"/>
      <c r="F321" s="132"/>
      <c r="G321" s="132"/>
      <c r="H321" s="132"/>
    </row>
    <row r="322" spans="5:8" s="120" customFormat="1">
      <c r="E322" s="132"/>
      <c r="F322" s="132"/>
      <c r="G322" s="132"/>
      <c r="H322" s="132"/>
    </row>
    <row r="323" spans="5:8" s="120" customFormat="1">
      <c r="E323" s="132"/>
      <c r="F323" s="132"/>
      <c r="G323" s="132"/>
      <c r="H323" s="132"/>
    </row>
    <row r="324" spans="5:8" s="120" customFormat="1">
      <c r="E324" s="132"/>
      <c r="F324" s="132"/>
      <c r="G324" s="132"/>
      <c r="H324" s="132"/>
    </row>
    <row r="325" spans="5:8" s="120" customFormat="1">
      <c r="E325" s="132"/>
      <c r="F325" s="132"/>
      <c r="G325" s="132"/>
      <c r="H325" s="132"/>
    </row>
    <row r="326" spans="5:8" s="120" customFormat="1">
      <c r="E326" s="132"/>
      <c r="F326" s="132"/>
      <c r="G326" s="132"/>
      <c r="H326" s="132"/>
    </row>
    <row r="327" spans="5:8" s="120" customFormat="1">
      <c r="E327" s="132"/>
      <c r="F327" s="132"/>
      <c r="G327" s="132"/>
      <c r="H327" s="132"/>
    </row>
    <row r="328" spans="5:8" s="120" customFormat="1">
      <c r="E328" s="132"/>
      <c r="F328" s="132"/>
      <c r="G328" s="132"/>
      <c r="H328" s="132"/>
    </row>
    <row r="329" spans="5:8" s="120" customFormat="1">
      <c r="E329" s="132"/>
      <c r="F329" s="132"/>
      <c r="G329" s="132"/>
      <c r="H329" s="132"/>
    </row>
    <row r="330" spans="5:8" s="120" customFormat="1">
      <c r="E330" s="132"/>
      <c r="F330" s="132"/>
      <c r="G330" s="132"/>
      <c r="H330" s="132"/>
    </row>
    <row r="331" spans="5:8" s="120" customFormat="1">
      <c r="E331" s="132"/>
      <c r="F331" s="132"/>
      <c r="G331" s="132"/>
      <c r="H331" s="132"/>
    </row>
    <row r="332" spans="5:8" s="120" customFormat="1">
      <c r="E332" s="132"/>
      <c r="F332" s="132"/>
      <c r="G332" s="132"/>
      <c r="H332" s="132"/>
    </row>
    <row r="333" spans="5:8" s="120" customFormat="1">
      <c r="E333" s="132"/>
      <c r="F333" s="132"/>
      <c r="G333" s="132"/>
      <c r="H333" s="132"/>
    </row>
    <row r="334" spans="5:8" s="120" customFormat="1">
      <c r="E334" s="132"/>
      <c r="F334" s="132"/>
      <c r="G334" s="132"/>
      <c r="H334" s="132"/>
    </row>
    <row r="335" spans="5:8" s="120" customFormat="1">
      <c r="E335" s="132"/>
      <c r="F335" s="132"/>
      <c r="G335" s="132"/>
      <c r="H335" s="132"/>
    </row>
    <row r="336" spans="5:8" s="120" customFormat="1">
      <c r="E336" s="132"/>
      <c r="F336" s="132"/>
      <c r="G336" s="132"/>
      <c r="H336" s="132"/>
    </row>
    <row r="337" spans="5:8" s="120" customFormat="1">
      <c r="E337" s="132"/>
      <c r="F337" s="132"/>
      <c r="G337" s="132"/>
      <c r="H337" s="132"/>
    </row>
    <row r="338" spans="5:8" s="120" customFormat="1">
      <c r="E338" s="132"/>
      <c r="F338" s="132"/>
      <c r="G338" s="132"/>
      <c r="H338" s="132"/>
    </row>
    <row r="339" spans="5:8" s="120" customFormat="1">
      <c r="E339" s="132"/>
      <c r="F339" s="132"/>
      <c r="G339" s="132"/>
      <c r="H339" s="132"/>
    </row>
    <row r="340" spans="5:8" s="120" customFormat="1">
      <c r="E340" s="132"/>
      <c r="F340" s="132"/>
      <c r="G340" s="132"/>
      <c r="H340" s="132"/>
    </row>
    <row r="341" spans="5:8" s="120" customFormat="1">
      <c r="E341" s="132"/>
      <c r="F341" s="132"/>
      <c r="G341" s="132"/>
      <c r="H341" s="132"/>
    </row>
    <row r="342" spans="5:8" s="120" customFormat="1">
      <c r="E342" s="132"/>
      <c r="F342" s="132"/>
      <c r="G342" s="132"/>
      <c r="H342" s="132"/>
    </row>
    <row r="343" spans="5:8" s="120" customFormat="1">
      <c r="E343" s="132"/>
      <c r="F343" s="132"/>
      <c r="G343" s="132"/>
      <c r="H343" s="132"/>
    </row>
    <row r="344" spans="5:8" s="120" customFormat="1">
      <c r="E344" s="132"/>
      <c r="F344" s="132"/>
      <c r="G344" s="132"/>
      <c r="H344" s="132"/>
    </row>
    <row r="345" spans="5:8" s="120" customFormat="1">
      <c r="E345" s="132"/>
      <c r="F345" s="132"/>
      <c r="G345" s="132"/>
      <c r="H345" s="132"/>
    </row>
    <row r="346" spans="5:8" s="120" customFormat="1">
      <c r="E346" s="132"/>
      <c r="F346" s="132"/>
      <c r="G346" s="132"/>
      <c r="H346" s="132"/>
    </row>
    <row r="347" spans="5:8" s="120" customFormat="1">
      <c r="E347" s="132"/>
      <c r="F347" s="132"/>
      <c r="G347" s="132"/>
      <c r="H347" s="132"/>
    </row>
    <row r="348" spans="5:8" s="120" customFormat="1">
      <c r="E348" s="132"/>
      <c r="F348" s="132"/>
      <c r="G348" s="132"/>
      <c r="H348" s="132"/>
    </row>
    <row r="349" spans="5:8" s="120" customFormat="1">
      <c r="E349" s="132"/>
      <c r="F349" s="132"/>
      <c r="G349" s="132"/>
      <c r="H349" s="132"/>
    </row>
    <row r="350" spans="5:8" s="120" customFormat="1">
      <c r="E350" s="132"/>
      <c r="F350" s="132"/>
      <c r="G350" s="132"/>
      <c r="H350" s="132"/>
    </row>
    <row r="351" spans="5:8" s="120" customFormat="1">
      <c r="E351" s="132"/>
      <c r="F351" s="132"/>
      <c r="G351" s="132"/>
      <c r="H351" s="132"/>
    </row>
    <row r="352" spans="5:8" s="120" customFormat="1">
      <c r="E352" s="132"/>
      <c r="F352" s="132"/>
      <c r="G352" s="132"/>
      <c r="H352" s="132"/>
    </row>
    <row r="353" spans="5:8" s="120" customFormat="1">
      <c r="E353" s="132"/>
      <c r="F353" s="132"/>
      <c r="G353" s="132"/>
      <c r="H353" s="132"/>
    </row>
    <row r="354" spans="5:8" s="120" customFormat="1">
      <c r="E354" s="132"/>
      <c r="F354" s="132"/>
      <c r="G354" s="132"/>
      <c r="H354" s="132"/>
    </row>
    <row r="355" spans="5:8" s="120" customFormat="1">
      <c r="E355" s="132"/>
      <c r="F355" s="132"/>
      <c r="G355" s="132"/>
      <c r="H355" s="132"/>
    </row>
    <row r="356" spans="5:8" s="120" customFormat="1">
      <c r="E356" s="132"/>
      <c r="F356" s="132"/>
      <c r="G356" s="132"/>
      <c r="H356" s="132"/>
    </row>
    <row r="357" spans="5:8" s="120" customFormat="1">
      <c r="E357" s="132"/>
      <c r="F357" s="132"/>
      <c r="G357" s="132"/>
      <c r="H357" s="132"/>
    </row>
    <row r="358" spans="5:8" s="120" customFormat="1">
      <c r="E358" s="132"/>
      <c r="F358" s="132"/>
      <c r="G358" s="132"/>
      <c r="H358" s="132"/>
    </row>
    <row r="359" spans="5:8" s="120" customFormat="1">
      <c r="E359" s="132"/>
      <c r="F359" s="132"/>
      <c r="G359" s="132"/>
      <c r="H359" s="132"/>
    </row>
    <row r="360" spans="5:8" s="120" customFormat="1">
      <c r="E360" s="132"/>
      <c r="F360" s="132"/>
      <c r="G360" s="132"/>
      <c r="H360" s="132"/>
    </row>
    <row r="361" spans="5:8" s="120" customFormat="1">
      <c r="E361" s="132"/>
      <c r="F361" s="132"/>
      <c r="G361" s="132"/>
      <c r="H361" s="132"/>
    </row>
    <row r="362" spans="5:8" s="120" customFormat="1">
      <c r="E362" s="132"/>
      <c r="F362" s="132"/>
      <c r="G362" s="132"/>
      <c r="H362" s="132"/>
    </row>
    <row r="363" spans="5:8" s="120" customFormat="1">
      <c r="E363" s="132"/>
      <c r="F363" s="132"/>
      <c r="G363" s="132"/>
      <c r="H363" s="132"/>
    </row>
    <row r="364" spans="5:8" s="120" customFormat="1">
      <c r="E364" s="132"/>
      <c r="F364" s="132"/>
      <c r="G364" s="132"/>
      <c r="H364" s="132"/>
    </row>
    <row r="365" spans="5:8" s="120" customFormat="1">
      <c r="E365" s="132"/>
      <c r="F365" s="132"/>
      <c r="G365" s="132"/>
      <c r="H365" s="132"/>
    </row>
    <row r="366" spans="5:8" s="120" customFormat="1">
      <c r="E366" s="132"/>
      <c r="F366" s="132"/>
      <c r="G366" s="132"/>
      <c r="H366" s="132"/>
    </row>
    <row r="367" spans="5:8" s="120" customFormat="1">
      <c r="E367" s="132"/>
      <c r="F367" s="132"/>
      <c r="G367" s="132"/>
      <c r="H367" s="132"/>
    </row>
    <row r="368" spans="5:8" s="120" customFormat="1">
      <c r="E368" s="132"/>
      <c r="F368" s="132"/>
      <c r="G368" s="132"/>
      <c r="H368" s="132"/>
    </row>
    <row r="369" spans="5:8" s="120" customFormat="1">
      <c r="E369" s="132"/>
      <c r="F369" s="132"/>
      <c r="G369" s="132"/>
      <c r="H369" s="132"/>
    </row>
    <row r="370" spans="5:8" s="120" customFormat="1">
      <c r="E370" s="132"/>
      <c r="F370" s="132"/>
      <c r="G370" s="132"/>
      <c r="H370" s="132"/>
    </row>
    <row r="371" spans="5:8" s="120" customFormat="1">
      <c r="E371" s="132"/>
      <c r="F371" s="132"/>
      <c r="G371" s="132"/>
      <c r="H371" s="132"/>
    </row>
    <row r="372" spans="5:8" s="120" customFormat="1">
      <c r="E372" s="132"/>
      <c r="F372" s="132"/>
      <c r="G372" s="132"/>
      <c r="H372" s="132"/>
    </row>
    <row r="373" spans="5:8" s="120" customFormat="1">
      <c r="E373" s="132"/>
      <c r="F373" s="132"/>
      <c r="G373" s="132"/>
      <c r="H373" s="132"/>
    </row>
    <row r="374" spans="5:8" s="120" customFormat="1">
      <c r="E374" s="132"/>
      <c r="F374" s="132"/>
      <c r="G374" s="132"/>
      <c r="H374" s="132"/>
    </row>
    <row r="375" spans="5:8" s="120" customFormat="1">
      <c r="E375" s="132"/>
      <c r="F375" s="132"/>
      <c r="G375" s="132"/>
      <c r="H375" s="132"/>
    </row>
    <row r="376" spans="5:8" s="120" customFormat="1">
      <c r="E376" s="132"/>
      <c r="F376" s="132"/>
      <c r="G376" s="132"/>
      <c r="H376" s="132"/>
    </row>
    <row r="377" spans="5:8" s="120" customFormat="1">
      <c r="E377" s="132"/>
      <c r="F377" s="132"/>
      <c r="G377" s="132"/>
      <c r="H377" s="132"/>
    </row>
    <row r="378" spans="5:8" s="120" customFormat="1">
      <c r="E378" s="132"/>
      <c r="F378" s="132"/>
      <c r="G378" s="132"/>
      <c r="H378" s="132"/>
    </row>
    <row r="379" spans="5:8" s="120" customFormat="1">
      <c r="E379" s="132"/>
      <c r="F379" s="132"/>
      <c r="G379" s="132"/>
      <c r="H379" s="132"/>
    </row>
    <row r="380" spans="5:8" s="120" customFormat="1">
      <c r="E380" s="132"/>
      <c r="F380" s="132"/>
      <c r="G380" s="132"/>
      <c r="H380" s="132"/>
    </row>
    <row r="381" spans="5:8" s="120" customFormat="1">
      <c r="E381" s="132"/>
      <c r="F381" s="132"/>
      <c r="G381" s="132"/>
      <c r="H381" s="132"/>
    </row>
    <row r="382" spans="5:8" s="120" customFormat="1">
      <c r="E382" s="132"/>
      <c r="F382" s="132"/>
      <c r="G382" s="132"/>
      <c r="H382" s="132"/>
    </row>
    <row r="383" spans="5:8" s="120" customFormat="1">
      <c r="E383" s="132"/>
      <c r="F383" s="132"/>
      <c r="G383" s="132"/>
      <c r="H383" s="132"/>
    </row>
    <row r="384" spans="5:8" s="120" customFormat="1">
      <c r="E384" s="132"/>
      <c r="F384" s="132"/>
      <c r="G384" s="132"/>
      <c r="H384" s="132"/>
    </row>
    <row r="385" spans="5:8" s="120" customFormat="1">
      <c r="E385" s="132"/>
      <c r="F385" s="132"/>
      <c r="G385" s="132"/>
      <c r="H385" s="132"/>
    </row>
    <row r="386" spans="5:8" s="120" customFormat="1">
      <c r="E386" s="132"/>
      <c r="F386" s="132"/>
      <c r="G386" s="132"/>
      <c r="H386" s="132"/>
    </row>
    <row r="387" spans="5:8" s="120" customFormat="1">
      <c r="E387" s="132"/>
      <c r="F387" s="132"/>
      <c r="G387" s="132"/>
      <c r="H387" s="132"/>
    </row>
    <row r="388" spans="5:8" s="120" customFormat="1">
      <c r="E388" s="132"/>
      <c r="F388" s="132"/>
      <c r="G388" s="132"/>
      <c r="H388" s="132"/>
    </row>
    <row r="389" spans="5:8" s="120" customFormat="1">
      <c r="E389" s="132"/>
      <c r="F389" s="132"/>
      <c r="G389" s="132"/>
      <c r="H389" s="132"/>
    </row>
    <row r="390" spans="5:8" s="120" customFormat="1">
      <c r="E390" s="132"/>
      <c r="F390" s="132"/>
      <c r="G390" s="132"/>
      <c r="H390" s="132"/>
    </row>
    <row r="391" spans="5:8" s="120" customFormat="1">
      <c r="E391" s="132"/>
      <c r="F391" s="132"/>
      <c r="G391" s="132"/>
      <c r="H391" s="132"/>
    </row>
    <row r="392" spans="5:8" s="120" customFormat="1">
      <c r="E392" s="132"/>
      <c r="F392" s="132"/>
      <c r="G392" s="132"/>
      <c r="H392" s="132"/>
    </row>
    <row r="393" spans="5:8" s="120" customFormat="1">
      <c r="E393" s="132"/>
      <c r="F393" s="132"/>
      <c r="G393" s="132"/>
      <c r="H393" s="132"/>
    </row>
    <row r="394" spans="5:8" s="120" customFormat="1">
      <c r="E394" s="132"/>
      <c r="F394" s="132"/>
      <c r="G394" s="132"/>
      <c r="H394" s="132"/>
    </row>
    <row r="395" spans="5:8" s="120" customFormat="1">
      <c r="E395" s="132"/>
      <c r="F395" s="132"/>
      <c r="G395" s="132"/>
      <c r="H395" s="132"/>
    </row>
    <row r="396" spans="5:8" s="120" customFormat="1">
      <c r="E396" s="132"/>
      <c r="F396" s="132"/>
      <c r="G396" s="132"/>
      <c r="H396" s="132"/>
    </row>
    <row r="397" spans="5:8" s="120" customFormat="1">
      <c r="E397" s="132"/>
      <c r="F397" s="132"/>
      <c r="G397" s="132"/>
      <c r="H397" s="132"/>
    </row>
    <row r="398" spans="5:8" s="120" customFormat="1">
      <c r="E398" s="132"/>
      <c r="F398" s="132"/>
      <c r="G398" s="132"/>
      <c r="H398" s="132"/>
    </row>
    <row r="399" spans="5:8" s="120" customFormat="1">
      <c r="E399" s="132"/>
      <c r="F399" s="132"/>
      <c r="G399" s="132"/>
      <c r="H399" s="132"/>
    </row>
    <row r="400" spans="5:8" s="120" customFormat="1">
      <c r="E400" s="132"/>
      <c r="F400" s="132"/>
      <c r="G400" s="132"/>
      <c r="H400" s="132"/>
    </row>
    <row r="401" spans="5:8" s="120" customFormat="1">
      <c r="E401" s="132"/>
      <c r="F401" s="132"/>
      <c r="G401" s="132"/>
      <c r="H401" s="132"/>
    </row>
    <row r="402" spans="5:8" s="120" customFormat="1">
      <c r="E402" s="132"/>
      <c r="F402" s="132"/>
      <c r="G402" s="132"/>
      <c r="H402" s="132"/>
    </row>
    <row r="403" spans="5:8" s="120" customFormat="1">
      <c r="E403" s="132"/>
      <c r="F403" s="132"/>
      <c r="G403" s="132"/>
      <c r="H403" s="132"/>
    </row>
    <row r="404" spans="5:8" s="120" customFormat="1">
      <c r="E404" s="132"/>
      <c r="F404" s="132"/>
      <c r="G404" s="132"/>
      <c r="H404" s="132"/>
    </row>
    <row r="405" spans="5:8" s="120" customFormat="1">
      <c r="E405" s="132"/>
      <c r="F405" s="132"/>
      <c r="G405" s="132"/>
      <c r="H405" s="132"/>
    </row>
    <row r="406" spans="5:8" s="120" customFormat="1">
      <c r="E406" s="132"/>
      <c r="F406" s="132"/>
      <c r="G406" s="132"/>
      <c r="H406" s="132"/>
    </row>
    <row r="407" spans="5:8" s="120" customFormat="1">
      <c r="E407" s="132"/>
      <c r="F407" s="132"/>
      <c r="G407" s="132"/>
      <c r="H407" s="132"/>
    </row>
    <row r="408" spans="5:8" s="120" customFormat="1">
      <c r="E408" s="132"/>
      <c r="F408" s="132"/>
      <c r="G408" s="132"/>
      <c r="H408" s="132"/>
    </row>
    <row r="409" spans="5:8" s="120" customFormat="1">
      <c r="E409" s="132"/>
      <c r="F409" s="132"/>
      <c r="G409" s="132"/>
      <c r="H409" s="132"/>
    </row>
    <row r="410" spans="5:8" s="120" customFormat="1">
      <c r="E410" s="132"/>
      <c r="F410" s="132"/>
      <c r="G410" s="132"/>
      <c r="H410" s="132"/>
    </row>
    <row r="411" spans="5:8" s="120" customFormat="1">
      <c r="E411" s="132"/>
      <c r="F411" s="132"/>
      <c r="G411" s="132"/>
      <c r="H411" s="132"/>
    </row>
    <row r="412" spans="5:8" s="120" customFormat="1">
      <c r="E412" s="132"/>
      <c r="F412" s="132"/>
      <c r="G412" s="132"/>
      <c r="H412" s="132"/>
    </row>
    <row r="413" spans="5:8" s="120" customFormat="1">
      <c r="E413" s="132"/>
      <c r="F413" s="132"/>
      <c r="G413" s="132"/>
      <c r="H413" s="132"/>
    </row>
    <row r="414" spans="5:8" s="120" customFormat="1">
      <c r="E414" s="132"/>
      <c r="F414" s="132"/>
      <c r="G414" s="132"/>
      <c r="H414" s="132"/>
    </row>
    <row r="415" spans="5:8" s="120" customFormat="1">
      <c r="E415" s="132"/>
      <c r="F415" s="132"/>
      <c r="G415" s="132"/>
      <c r="H415" s="132"/>
    </row>
    <row r="416" spans="5:8" s="120" customFormat="1">
      <c r="E416" s="132"/>
      <c r="F416" s="132"/>
      <c r="G416" s="132"/>
      <c r="H416" s="132"/>
    </row>
    <row r="417" spans="5:8" s="120" customFormat="1">
      <c r="E417" s="132"/>
      <c r="F417" s="132"/>
      <c r="G417" s="132"/>
      <c r="H417" s="132"/>
    </row>
    <row r="418" spans="5:8" s="120" customFormat="1">
      <c r="E418" s="132"/>
      <c r="F418" s="132"/>
      <c r="G418" s="132"/>
      <c r="H418" s="132"/>
    </row>
    <row r="419" spans="5:8" s="120" customFormat="1">
      <c r="E419" s="132"/>
      <c r="F419" s="132"/>
      <c r="G419" s="132"/>
      <c r="H419" s="132"/>
    </row>
    <row r="420" spans="5:8" s="120" customFormat="1">
      <c r="E420" s="132"/>
      <c r="F420" s="132"/>
      <c r="G420" s="132"/>
      <c r="H420" s="132"/>
    </row>
    <row r="421" spans="5:8" s="120" customFormat="1">
      <c r="E421" s="132"/>
      <c r="F421" s="132"/>
      <c r="G421" s="132"/>
      <c r="H421" s="132"/>
    </row>
    <row r="422" spans="5:8" s="120" customFormat="1">
      <c r="E422" s="132"/>
      <c r="F422" s="132"/>
      <c r="G422" s="132"/>
      <c r="H422" s="132"/>
    </row>
    <row r="423" spans="5:8" s="120" customFormat="1">
      <c r="E423" s="132"/>
      <c r="F423" s="132"/>
      <c r="G423" s="132"/>
      <c r="H423" s="132"/>
    </row>
    <row r="424" spans="5:8" s="120" customFormat="1">
      <c r="E424" s="132"/>
      <c r="F424" s="132"/>
      <c r="G424" s="132"/>
      <c r="H424" s="132"/>
    </row>
    <row r="425" spans="5:8" s="120" customFormat="1">
      <c r="E425" s="132"/>
      <c r="F425" s="132"/>
      <c r="G425" s="132"/>
      <c r="H425" s="132"/>
    </row>
    <row r="426" spans="5:8" s="120" customFormat="1">
      <c r="E426" s="132"/>
      <c r="F426" s="132"/>
      <c r="G426" s="132"/>
      <c r="H426" s="132"/>
    </row>
    <row r="427" spans="5:8" s="120" customFormat="1">
      <c r="E427" s="132"/>
      <c r="F427" s="132"/>
      <c r="G427" s="132"/>
      <c r="H427" s="132"/>
    </row>
    <row r="428" spans="5:8" s="120" customFormat="1">
      <c r="E428" s="132"/>
      <c r="F428" s="132"/>
      <c r="G428" s="132"/>
      <c r="H428" s="132"/>
    </row>
    <row r="429" spans="5:8" s="120" customFormat="1">
      <c r="E429" s="132"/>
      <c r="F429" s="132"/>
      <c r="G429" s="132"/>
      <c r="H429" s="132"/>
    </row>
    <row r="430" spans="5:8" s="120" customFormat="1">
      <c r="E430" s="132"/>
      <c r="F430" s="132"/>
      <c r="G430" s="132"/>
      <c r="H430" s="132"/>
    </row>
    <row r="431" spans="5:8" s="120" customFormat="1">
      <c r="E431" s="132"/>
      <c r="F431" s="132"/>
      <c r="G431" s="132"/>
      <c r="H431" s="132"/>
    </row>
    <row r="432" spans="5:8" s="120" customFormat="1">
      <c r="E432" s="132"/>
      <c r="F432" s="132"/>
      <c r="G432" s="132"/>
      <c r="H432" s="132"/>
    </row>
    <row r="433" spans="5:8" s="120" customFormat="1">
      <c r="E433" s="132"/>
      <c r="F433" s="132"/>
      <c r="G433" s="132"/>
      <c r="H433" s="132"/>
    </row>
    <row r="434" spans="5:8" s="120" customFormat="1">
      <c r="E434" s="132"/>
      <c r="F434" s="132"/>
      <c r="G434" s="132"/>
      <c r="H434" s="132"/>
    </row>
    <row r="435" spans="5:8" s="120" customFormat="1">
      <c r="E435" s="132"/>
      <c r="F435" s="132"/>
      <c r="G435" s="132"/>
      <c r="H435" s="132"/>
    </row>
    <row r="436" spans="5:8" s="120" customFormat="1">
      <c r="E436" s="132"/>
      <c r="F436" s="132"/>
      <c r="G436" s="132"/>
      <c r="H436" s="132"/>
    </row>
    <row r="437" spans="5:8" s="120" customFormat="1">
      <c r="E437" s="132"/>
      <c r="F437" s="132"/>
      <c r="G437" s="132"/>
      <c r="H437" s="132"/>
    </row>
    <row r="438" spans="5:8" s="120" customFormat="1">
      <c r="E438" s="132"/>
      <c r="F438" s="132"/>
      <c r="G438" s="132"/>
      <c r="H438" s="132"/>
    </row>
    <row r="439" spans="5:8" s="120" customFormat="1">
      <c r="E439" s="132"/>
      <c r="F439" s="132"/>
      <c r="G439" s="132"/>
      <c r="H439" s="132"/>
    </row>
    <row r="440" spans="5:8" s="120" customFormat="1">
      <c r="E440" s="132"/>
      <c r="F440" s="132"/>
      <c r="G440" s="132"/>
      <c r="H440" s="132"/>
    </row>
    <row r="441" spans="5:8" s="120" customFormat="1">
      <c r="E441" s="132"/>
      <c r="F441" s="132"/>
      <c r="G441" s="132"/>
      <c r="H441" s="132"/>
    </row>
    <row r="442" spans="5:8" s="120" customFormat="1">
      <c r="E442" s="132"/>
      <c r="F442" s="132"/>
      <c r="G442" s="132"/>
      <c r="H442" s="132"/>
    </row>
    <row r="443" spans="5:8" s="120" customFormat="1">
      <c r="E443" s="132"/>
      <c r="F443" s="132"/>
      <c r="G443" s="132"/>
      <c r="H443" s="132"/>
    </row>
    <row r="444" spans="5:8" s="120" customFormat="1">
      <c r="E444" s="132"/>
      <c r="F444" s="132"/>
      <c r="G444" s="132"/>
      <c r="H444" s="132"/>
    </row>
    <row r="445" spans="5:8" s="120" customFormat="1">
      <c r="E445" s="132"/>
      <c r="F445" s="132"/>
      <c r="G445" s="132"/>
      <c r="H445" s="132"/>
    </row>
    <row r="446" spans="5:8" s="120" customFormat="1">
      <c r="E446" s="132"/>
      <c r="F446" s="132"/>
      <c r="G446" s="132"/>
      <c r="H446" s="132"/>
    </row>
    <row r="447" spans="5:8" s="120" customFormat="1">
      <c r="E447" s="132"/>
      <c r="F447" s="132"/>
      <c r="G447" s="132"/>
      <c r="H447" s="132"/>
    </row>
    <row r="448" spans="5:8" s="120" customFormat="1">
      <c r="E448" s="132"/>
      <c r="F448" s="132"/>
      <c r="G448" s="132"/>
      <c r="H448" s="132"/>
    </row>
    <row r="449" spans="5:8" s="120" customFormat="1">
      <c r="E449" s="132"/>
      <c r="F449" s="132"/>
      <c r="G449" s="132"/>
      <c r="H449" s="132"/>
    </row>
    <row r="450" spans="5:8" s="120" customFormat="1">
      <c r="E450" s="132"/>
      <c r="F450" s="132"/>
      <c r="G450" s="132"/>
      <c r="H450" s="132"/>
    </row>
    <row r="451" spans="5:8" s="120" customFormat="1">
      <c r="E451" s="132"/>
      <c r="F451" s="132"/>
      <c r="G451" s="132"/>
      <c r="H451" s="132"/>
    </row>
    <row r="452" spans="5:8" s="120" customFormat="1">
      <c r="E452" s="132"/>
      <c r="F452" s="132"/>
      <c r="G452" s="132"/>
      <c r="H452" s="132"/>
    </row>
    <row r="453" spans="5:8" s="120" customFormat="1">
      <c r="E453" s="132"/>
      <c r="F453" s="132"/>
      <c r="G453" s="132"/>
      <c r="H453" s="132"/>
    </row>
    <row r="454" spans="5:8" s="120" customFormat="1">
      <c r="E454" s="132"/>
      <c r="F454" s="132"/>
      <c r="G454" s="132"/>
      <c r="H454" s="132"/>
    </row>
    <row r="455" spans="5:8" s="120" customFormat="1">
      <c r="E455" s="132"/>
      <c r="F455" s="132"/>
      <c r="G455" s="132"/>
      <c r="H455" s="132"/>
    </row>
    <row r="456" spans="5:8" s="120" customFormat="1">
      <c r="E456" s="132"/>
      <c r="F456" s="132"/>
      <c r="G456" s="132"/>
      <c r="H456" s="132"/>
    </row>
    <row r="457" spans="5:8" s="120" customFormat="1">
      <c r="E457" s="132"/>
      <c r="F457" s="132"/>
      <c r="G457" s="132"/>
      <c r="H457" s="132"/>
    </row>
    <row r="458" spans="5:8" s="120" customFormat="1">
      <c r="E458" s="132"/>
      <c r="F458" s="132"/>
      <c r="G458" s="132"/>
      <c r="H458" s="132"/>
    </row>
    <row r="459" spans="5:8" s="120" customFormat="1">
      <c r="E459" s="132"/>
      <c r="F459" s="132"/>
      <c r="G459" s="132"/>
      <c r="H459" s="132"/>
    </row>
    <row r="460" spans="5:8" s="120" customFormat="1">
      <c r="E460" s="132"/>
      <c r="F460" s="132"/>
      <c r="G460" s="132"/>
      <c r="H460" s="132"/>
    </row>
    <row r="461" spans="5:8" s="120" customFormat="1">
      <c r="E461" s="132"/>
      <c r="F461" s="132"/>
      <c r="G461" s="132"/>
      <c r="H461" s="132"/>
    </row>
    <row r="462" spans="5:8" s="120" customFormat="1">
      <c r="E462" s="132"/>
      <c r="F462" s="132"/>
      <c r="G462" s="132"/>
      <c r="H462" s="132"/>
    </row>
    <row r="463" spans="5:8" s="120" customFormat="1">
      <c r="E463" s="132"/>
      <c r="F463" s="132"/>
      <c r="G463" s="132"/>
      <c r="H463" s="132"/>
    </row>
    <row r="464" spans="5:8" s="120" customFormat="1">
      <c r="E464" s="132"/>
      <c r="F464" s="132"/>
      <c r="G464" s="132"/>
      <c r="H464" s="132"/>
    </row>
    <row r="465" spans="5:8" s="120" customFormat="1">
      <c r="E465" s="132"/>
      <c r="F465" s="132"/>
      <c r="G465" s="132"/>
      <c r="H465" s="132"/>
    </row>
    <row r="466" spans="5:8" s="120" customFormat="1">
      <c r="E466" s="132"/>
      <c r="F466" s="132"/>
      <c r="G466" s="132"/>
      <c r="H466" s="132"/>
    </row>
    <row r="467" spans="5:8" s="120" customFormat="1">
      <c r="E467" s="132"/>
      <c r="F467" s="132"/>
      <c r="G467" s="132"/>
      <c r="H467" s="132"/>
    </row>
    <row r="468" spans="5:8" s="120" customFormat="1">
      <c r="E468" s="132"/>
      <c r="F468" s="132"/>
      <c r="G468" s="132"/>
      <c r="H468" s="132"/>
    </row>
    <row r="469" spans="5:8" s="120" customFormat="1">
      <c r="E469" s="132"/>
      <c r="F469" s="132"/>
      <c r="G469" s="132"/>
      <c r="H469" s="132"/>
    </row>
    <row r="470" spans="5:8" s="120" customFormat="1">
      <c r="E470" s="132"/>
      <c r="F470" s="132"/>
      <c r="G470" s="132"/>
      <c r="H470" s="132"/>
    </row>
    <row r="471" spans="5:8" s="120" customFormat="1">
      <c r="E471" s="132"/>
      <c r="F471" s="132"/>
      <c r="G471" s="132"/>
      <c r="H471" s="132"/>
    </row>
    <row r="472" spans="5:8" s="120" customFormat="1">
      <c r="E472" s="132"/>
      <c r="F472" s="132"/>
      <c r="G472" s="132"/>
      <c r="H472" s="132"/>
    </row>
    <row r="473" spans="5:8" s="120" customFormat="1">
      <c r="E473" s="132"/>
      <c r="F473" s="132"/>
      <c r="G473" s="132"/>
      <c r="H473" s="132"/>
    </row>
    <row r="474" spans="5:8" s="120" customFormat="1">
      <c r="E474" s="132"/>
      <c r="F474" s="132"/>
      <c r="G474" s="132"/>
      <c r="H474" s="132"/>
    </row>
    <row r="475" spans="5:8" s="120" customFormat="1">
      <c r="E475" s="132"/>
      <c r="F475" s="132"/>
      <c r="G475" s="132"/>
      <c r="H475" s="132"/>
    </row>
    <row r="476" spans="5:8" s="120" customFormat="1">
      <c r="E476" s="132"/>
      <c r="F476" s="132"/>
      <c r="G476" s="132"/>
      <c r="H476" s="132"/>
    </row>
    <row r="477" spans="5:8" s="120" customFormat="1">
      <c r="E477" s="132"/>
      <c r="F477" s="132"/>
      <c r="G477" s="132"/>
      <c r="H477" s="132"/>
    </row>
    <row r="478" spans="5:8" s="120" customFormat="1">
      <c r="E478" s="132"/>
      <c r="F478" s="132"/>
      <c r="G478" s="132"/>
      <c r="H478" s="132"/>
    </row>
    <row r="479" spans="5:8" s="120" customFormat="1">
      <c r="E479" s="132"/>
      <c r="F479" s="132"/>
      <c r="G479" s="132"/>
      <c r="H479" s="132"/>
    </row>
    <row r="480" spans="5:8" s="120" customFormat="1">
      <c r="E480" s="132"/>
      <c r="F480" s="132"/>
      <c r="G480" s="132"/>
      <c r="H480" s="132"/>
    </row>
    <row r="481" spans="5:8" s="120" customFormat="1">
      <c r="E481" s="132"/>
      <c r="F481" s="132"/>
      <c r="G481" s="132"/>
      <c r="H481" s="132"/>
    </row>
    <row r="482" spans="5:8" s="120" customFormat="1">
      <c r="E482" s="132"/>
      <c r="F482" s="132"/>
      <c r="G482" s="132"/>
      <c r="H482" s="132"/>
    </row>
    <row r="483" spans="5:8" s="120" customFormat="1">
      <c r="E483" s="132"/>
      <c r="F483" s="132"/>
      <c r="G483" s="132"/>
      <c r="H483" s="132"/>
    </row>
    <row r="484" spans="5:8" s="120" customFormat="1">
      <c r="E484" s="132"/>
      <c r="F484" s="132"/>
      <c r="G484" s="132"/>
      <c r="H484" s="132"/>
    </row>
    <row r="485" spans="5:8" s="120" customFormat="1">
      <c r="E485" s="132"/>
      <c r="F485" s="132"/>
      <c r="G485" s="132"/>
      <c r="H485" s="132"/>
    </row>
    <row r="486" spans="5:8" s="120" customFormat="1">
      <c r="E486" s="132"/>
      <c r="F486" s="132"/>
      <c r="G486" s="132"/>
      <c r="H486" s="132"/>
    </row>
    <row r="487" spans="5:8" s="120" customFormat="1">
      <c r="E487" s="132"/>
      <c r="F487" s="132"/>
      <c r="G487" s="132"/>
      <c r="H487" s="132"/>
    </row>
    <row r="488" spans="5:8" s="120" customFormat="1">
      <c r="E488" s="132"/>
      <c r="F488" s="132"/>
      <c r="G488" s="132"/>
      <c r="H488" s="132"/>
    </row>
    <row r="489" spans="5:8" s="120" customFormat="1">
      <c r="E489" s="132"/>
      <c r="F489" s="132"/>
      <c r="G489" s="132"/>
      <c r="H489" s="132"/>
    </row>
    <row r="490" spans="5:8" s="120" customFormat="1">
      <c r="E490" s="132"/>
      <c r="F490" s="132"/>
      <c r="G490" s="132"/>
      <c r="H490" s="132"/>
    </row>
    <row r="491" spans="5:8" s="120" customFormat="1">
      <c r="E491" s="132"/>
      <c r="F491" s="132"/>
      <c r="G491" s="132"/>
      <c r="H491" s="132"/>
    </row>
    <row r="492" spans="5:8" s="120" customFormat="1">
      <c r="E492" s="132"/>
      <c r="F492" s="132"/>
      <c r="G492" s="132"/>
      <c r="H492" s="132"/>
    </row>
    <row r="493" spans="5:8" s="120" customFormat="1">
      <c r="E493" s="132"/>
      <c r="F493" s="132"/>
      <c r="G493" s="132"/>
      <c r="H493" s="132"/>
    </row>
    <row r="494" spans="5:8" s="120" customFormat="1">
      <c r="E494" s="132"/>
      <c r="F494" s="132"/>
      <c r="G494" s="132"/>
      <c r="H494" s="132"/>
    </row>
    <row r="495" spans="5:8" s="120" customFormat="1">
      <c r="E495" s="132"/>
      <c r="F495" s="132"/>
      <c r="G495" s="132"/>
      <c r="H495" s="132"/>
    </row>
    <row r="496" spans="5:8" s="120" customFormat="1">
      <c r="E496" s="132"/>
      <c r="F496" s="132"/>
      <c r="G496" s="132"/>
      <c r="H496" s="132"/>
    </row>
    <row r="497" spans="5:8" s="120" customFormat="1">
      <c r="E497" s="132"/>
      <c r="F497" s="132"/>
      <c r="G497" s="132"/>
      <c r="H497" s="132"/>
    </row>
    <row r="498" spans="5:8" s="120" customFormat="1">
      <c r="E498" s="132"/>
      <c r="F498" s="132"/>
      <c r="G498" s="132"/>
      <c r="H498" s="132"/>
    </row>
    <row r="499" spans="5:8" s="120" customFormat="1">
      <c r="E499" s="132"/>
      <c r="F499" s="132"/>
      <c r="G499" s="132"/>
      <c r="H499" s="132"/>
    </row>
    <row r="500" spans="5:8" s="120" customFormat="1">
      <c r="E500" s="132"/>
      <c r="F500" s="132"/>
      <c r="G500" s="132"/>
      <c r="H500" s="132"/>
    </row>
    <row r="501" spans="5:8" s="120" customFormat="1">
      <c r="E501" s="132"/>
      <c r="F501" s="132"/>
      <c r="G501" s="132"/>
      <c r="H501" s="132"/>
    </row>
    <row r="502" spans="5:8" s="120" customFormat="1">
      <c r="E502" s="132"/>
      <c r="F502" s="132"/>
      <c r="G502" s="132"/>
      <c r="H502" s="132"/>
    </row>
    <row r="503" spans="5:8" s="120" customFormat="1">
      <c r="E503" s="132"/>
      <c r="F503" s="132"/>
      <c r="G503" s="132"/>
      <c r="H503" s="132"/>
    </row>
    <row r="504" spans="5:8" s="120" customFormat="1">
      <c r="E504" s="132"/>
      <c r="F504" s="132"/>
      <c r="G504" s="132"/>
      <c r="H504" s="132"/>
    </row>
    <row r="505" spans="5:8" s="120" customFormat="1">
      <c r="E505" s="132"/>
      <c r="F505" s="132"/>
      <c r="G505" s="132"/>
      <c r="H505" s="132"/>
    </row>
    <row r="506" spans="5:8" s="120" customFormat="1">
      <c r="E506" s="132"/>
      <c r="F506" s="132"/>
      <c r="G506" s="132"/>
      <c r="H506" s="132"/>
    </row>
    <row r="507" spans="5:8" s="120" customFormat="1">
      <c r="E507" s="132"/>
      <c r="F507" s="132"/>
      <c r="G507" s="132"/>
      <c r="H507" s="132"/>
    </row>
    <row r="508" spans="5:8" s="120" customFormat="1">
      <c r="E508" s="132"/>
      <c r="F508" s="132"/>
      <c r="G508" s="132"/>
      <c r="H508" s="132"/>
    </row>
    <row r="509" spans="5:8" s="120" customFormat="1">
      <c r="E509" s="132"/>
      <c r="F509" s="132"/>
      <c r="G509" s="132"/>
      <c r="H509" s="132"/>
    </row>
    <row r="510" spans="5:8" s="120" customFormat="1">
      <c r="E510" s="132"/>
      <c r="F510" s="132"/>
      <c r="G510" s="132"/>
      <c r="H510" s="132"/>
    </row>
    <row r="511" spans="5:8" s="120" customFormat="1">
      <c r="E511" s="132"/>
      <c r="F511" s="132"/>
      <c r="G511" s="132"/>
      <c r="H511" s="132"/>
    </row>
    <row r="512" spans="5:8" s="120" customFormat="1">
      <c r="E512" s="132"/>
      <c r="F512" s="132"/>
      <c r="G512" s="132"/>
      <c r="H512" s="132"/>
    </row>
    <row r="513" spans="5:8" s="120" customFormat="1">
      <c r="E513" s="132"/>
      <c r="F513" s="132"/>
      <c r="G513" s="132"/>
      <c r="H513" s="132"/>
    </row>
    <row r="514" spans="5:8" s="120" customFormat="1">
      <c r="E514" s="132"/>
      <c r="F514" s="132"/>
      <c r="G514" s="132"/>
      <c r="H514" s="132"/>
    </row>
    <row r="515" spans="5:8" s="120" customFormat="1">
      <c r="E515" s="132"/>
      <c r="F515" s="132"/>
      <c r="G515" s="132"/>
      <c r="H515" s="132"/>
    </row>
    <row r="516" spans="5:8" s="120" customFormat="1">
      <c r="E516" s="132"/>
      <c r="F516" s="132"/>
      <c r="G516" s="132"/>
      <c r="H516" s="132"/>
    </row>
    <row r="517" spans="5:8" s="120" customFormat="1">
      <c r="E517" s="132"/>
      <c r="F517" s="132"/>
      <c r="G517" s="132"/>
      <c r="H517" s="132"/>
    </row>
    <row r="518" spans="5:8" s="120" customFormat="1">
      <c r="E518" s="132"/>
      <c r="F518" s="132"/>
      <c r="G518" s="132"/>
      <c r="H518" s="132"/>
    </row>
    <row r="519" spans="5:8" s="120" customFormat="1">
      <c r="E519" s="132"/>
      <c r="F519" s="132"/>
      <c r="G519" s="132"/>
      <c r="H519" s="132"/>
    </row>
    <row r="520" spans="5:8" s="120" customFormat="1">
      <c r="E520" s="132"/>
      <c r="F520" s="132"/>
      <c r="G520" s="132"/>
      <c r="H520" s="132"/>
    </row>
    <row r="521" spans="5:8" s="120" customFormat="1">
      <c r="E521" s="132"/>
      <c r="F521" s="132"/>
      <c r="G521" s="132"/>
      <c r="H521" s="132"/>
    </row>
    <row r="522" spans="5:8" s="120" customFormat="1">
      <c r="E522" s="132"/>
      <c r="F522" s="132"/>
      <c r="G522" s="132"/>
      <c r="H522" s="132"/>
    </row>
    <row r="523" spans="5:8" s="120" customFormat="1">
      <c r="E523" s="132"/>
      <c r="F523" s="132"/>
      <c r="G523" s="132"/>
      <c r="H523" s="132"/>
    </row>
    <row r="524" spans="5:8" s="120" customFormat="1">
      <c r="E524" s="132"/>
      <c r="F524" s="132"/>
      <c r="G524" s="132"/>
      <c r="H524" s="132"/>
    </row>
    <row r="525" spans="5:8" s="120" customFormat="1">
      <c r="E525" s="132"/>
      <c r="F525" s="132"/>
      <c r="G525" s="132"/>
      <c r="H525" s="132"/>
    </row>
    <row r="526" spans="5:8" s="120" customFormat="1">
      <c r="E526" s="132"/>
      <c r="F526" s="132"/>
      <c r="G526" s="132"/>
      <c r="H526" s="132"/>
    </row>
    <row r="527" spans="5:8" s="120" customFormat="1">
      <c r="E527" s="132"/>
      <c r="F527" s="132"/>
      <c r="G527" s="132"/>
      <c r="H527" s="132"/>
    </row>
    <row r="528" spans="5:8" s="120" customFormat="1">
      <c r="E528" s="132"/>
      <c r="F528" s="132"/>
      <c r="G528" s="132"/>
      <c r="H528" s="132"/>
    </row>
    <row r="529" spans="5:8" s="120" customFormat="1">
      <c r="E529" s="132"/>
      <c r="F529" s="132"/>
      <c r="G529" s="132"/>
      <c r="H529" s="132"/>
    </row>
    <row r="530" spans="5:8" s="120" customFormat="1">
      <c r="E530" s="132"/>
      <c r="F530" s="132"/>
      <c r="G530" s="132"/>
      <c r="H530" s="132"/>
    </row>
    <row r="531" spans="5:8" s="120" customFormat="1">
      <c r="E531" s="132"/>
      <c r="F531" s="132"/>
      <c r="G531" s="132"/>
      <c r="H531" s="132"/>
    </row>
    <row r="532" spans="5:8" s="120" customFormat="1">
      <c r="E532" s="132"/>
      <c r="F532" s="132"/>
      <c r="G532" s="132"/>
      <c r="H532" s="132"/>
    </row>
    <row r="533" spans="5:8" s="120" customFormat="1">
      <c r="E533" s="132"/>
      <c r="F533" s="132"/>
      <c r="G533" s="132"/>
      <c r="H533" s="132"/>
    </row>
    <row r="534" spans="5:8" s="120" customFormat="1">
      <c r="E534" s="132"/>
      <c r="F534" s="132"/>
      <c r="G534" s="132"/>
      <c r="H534" s="132"/>
    </row>
    <row r="535" spans="5:8" s="120" customFormat="1">
      <c r="E535" s="132"/>
      <c r="F535" s="132"/>
      <c r="G535" s="132"/>
      <c r="H535" s="132"/>
    </row>
    <row r="536" spans="5:8" s="120" customFormat="1">
      <c r="E536" s="132"/>
      <c r="F536" s="132"/>
      <c r="G536" s="132"/>
      <c r="H536" s="132"/>
    </row>
    <row r="537" spans="5:8" s="120" customFormat="1">
      <c r="E537" s="132"/>
      <c r="F537" s="132"/>
      <c r="G537" s="132"/>
      <c r="H537" s="132"/>
    </row>
    <row r="538" spans="5:8" s="120" customFormat="1">
      <c r="E538" s="132"/>
      <c r="F538" s="132"/>
      <c r="G538" s="132"/>
      <c r="H538" s="132"/>
    </row>
    <row r="539" spans="5:8" s="120" customFormat="1">
      <c r="E539" s="132"/>
      <c r="F539" s="132"/>
      <c r="G539" s="132"/>
      <c r="H539" s="132"/>
    </row>
    <row r="540" spans="5:8" s="120" customFormat="1">
      <c r="E540" s="132"/>
      <c r="F540" s="132"/>
      <c r="G540" s="132"/>
      <c r="H540" s="132"/>
    </row>
    <row r="541" spans="5:8" s="120" customFormat="1">
      <c r="E541" s="132"/>
      <c r="F541" s="132"/>
      <c r="G541" s="132"/>
      <c r="H541" s="132"/>
    </row>
    <row r="542" spans="5:8" s="120" customFormat="1">
      <c r="E542" s="132"/>
      <c r="F542" s="132"/>
      <c r="G542" s="132"/>
      <c r="H542" s="132"/>
    </row>
    <row r="543" spans="5:8" s="120" customFormat="1">
      <c r="E543" s="132"/>
      <c r="F543" s="132"/>
      <c r="G543" s="132"/>
      <c r="H543" s="132"/>
    </row>
    <row r="544" spans="5:8" s="120" customFormat="1">
      <c r="E544" s="132"/>
      <c r="F544" s="132"/>
      <c r="G544" s="132"/>
      <c r="H544" s="132"/>
    </row>
    <row r="545" spans="5:8" s="120" customFormat="1">
      <c r="E545" s="132"/>
      <c r="F545" s="132"/>
      <c r="G545" s="132"/>
      <c r="H545" s="132"/>
    </row>
    <row r="546" spans="5:8" s="120" customFormat="1">
      <c r="E546" s="132"/>
      <c r="F546" s="132"/>
      <c r="G546" s="132"/>
      <c r="H546" s="132"/>
    </row>
    <row r="547" spans="5:8" s="120" customFormat="1">
      <c r="E547" s="132"/>
      <c r="F547" s="132"/>
      <c r="G547" s="132"/>
      <c r="H547" s="132"/>
    </row>
    <row r="548" spans="5:8" s="120" customFormat="1">
      <c r="E548" s="132"/>
      <c r="F548" s="132"/>
      <c r="G548" s="132"/>
      <c r="H548" s="132"/>
    </row>
    <row r="549" spans="5:8" s="120" customFormat="1">
      <c r="E549" s="132"/>
      <c r="F549" s="132"/>
      <c r="G549" s="132"/>
      <c r="H549" s="132"/>
    </row>
    <row r="550" spans="5:8" s="120" customFormat="1">
      <c r="E550" s="132"/>
      <c r="F550" s="132"/>
      <c r="G550" s="132"/>
      <c r="H550" s="132"/>
    </row>
    <row r="551" spans="5:8" s="120" customFormat="1">
      <c r="E551" s="132"/>
      <c r="F551" s="132"/>
      <c r="G551" s="132"/>
      <c r="H551" s="132"/>
    </row>
    <row r="552" spans="5:8" s="120" customFormat="1">
      <c r="E552" s="132"/>
      <c r="F552" s="132"/>
      <c r="G552" s="132"/>
      <c r="H552" s="132"/>
    </row>
    <row r="553" spans="5:8" s="120" customFormat="1">
      <c r="E553" s="132"/>
      <c r="F553" s="132"/>
      <c r="G553" s="132"/>
      <c r="H553" s="132"/>
    </row>
    <row r="554" spans="5:8" s="120" customFormat="1">
      <c r="E554" s="132"/>
      <c r="F554" s="132"/>
      <c r="G554" s="132"/>
      <c r="H554" s="132"/>
    </row>
    <row r="555" spans="5:8" s="120" customFormat="1">
      <c r="E555" s="132"/>
      <c r="F555" s="132"/>
      <c r="G555" s="132"/>
      <c r="H555" s="132"/>
    </row>
    <row r="556" spans="5:8" s="120" customFormat="1">
      <c r="E556" s="132"/>
      <c r="F556" s="132"/>
      <c r="G556" s="132"/>
      <c r="H556" s="132"/>
    </row>
    <row r="557" spans="5:8" s="120" customFormat="1">
      <c r="E557" s="132"/>
      <c r="F557" s="132"/>
      <c r="G557" s="132"/>
      <c r="H557" s="132"/>
    </row>
    <row r="558" spans="5:8" s="120" customFormat="1">
      <c r="E558" s="132"/>
      <c r="F558" s="132"/>
      <c r="G558" s="132"/>
      <c r="H558" s="132"/>
    </row>
    <row r="559" spans="5:8" s="120" customFormat="1">
      <c r="E559" s="132"/>
      <c r="F559" s="132"/>
      <c r="G559" s="132"/>
      <c r="H559" s="132"/>
    </row>
    <row r="560" spans="5:8" s="120" customFormat="1">
      <c r="E560" s="132"/>
      <c r="F560" s="132"/>
      <c r="G560" s="132"/>
      <c r="H560" s="132"/>
    </row>
    <row r="561" spans="5:8" s="120" customFormat="1">
      <c r="E561" s="132"/>
      <c r="F561" s="132"/>
      <c r="G561" s="132"/>
      <c r="H561" s="132"/>
    </row>
    <row r="562" spans="5:8" s="120" customFormat="1">
      <c r="E562" s="132"/>
      <c r="F562" s="132"/>
      <c r="G562" s="132"/>
      <c r="H562" s="132"/>
    </row>
    <row r="563" spans="5:8" s="120" customFormat="1">
      <c r="E563" s="132"/>
      <c r="F563" s="132"/>
      <c r="G563" s="132"/>
      <c r="H563" s="132"/>
    </row>
    <row r="564" spans="5:8" s="120" customFormat="1">
      <c r="E564" s="132"/>
      <c r="F564" s="132"/>
      <c r="G564" s="132"/>
      <c r="H564" s="132"/>
    </row>
    <row r="565" spans="5:8" s="120" customFormat="1">
      <c r="E565" s="132"/>
      <c r="F565" s="132"/>
      <c r="G565" s="132"/>
      <c r="H565" s="132"/>
    </row>
    <row r="566" spans="5:8" s="120" customFormat="1">
      <c r="E566" s="132"/>
      <c r="F566" s="132"/>
      <c r="G566" s="132"/>
      <c r="H566" s="132"/>
    </row>
    <row r="567" spans="5:8" s="120" customFormat="1">
      <c r="E567" s="132"/>
      <c r="F567" s="132"/>
      <c r="G567" s="132"/>
      <c r="H567" s="132"/>
    </row>
    <row r="568" spans="5:8" s="120" customFormat="1">
      <c r="E568" s="132"/>
      <c r="F568" s="132"/>
      <c r="G568" s="132"/>
      <c r="H568" s="132"/>
    </row>
    <row r="569" spans="5:8" s="120" customFormat="1">
      <c r="E569" s="132"/>
      <c r="F569" s="132"/>
      <c r="G569" s="132"/>
      <c r="H569" s="132"/>
    </row>
    <row r="570" spans="5:8" s="120" customFormat="1">
      <c r="E570" s="132"/>
      <c r="F570" s="132"/>
      <c r="G570" s="132"/>
      <c r="H570" s="132"/>
    </row>
    <row r="571" spans="5:8" s="120" customFormat="1">
      <c r="E571" s="132"/>
      <c r="F571" s="132"/>
      <c r="G571" s="132"/>
      <c r="H571" s="132"/>
    </row>
    <row r="572" spans="5:8" s="120" customFormat="1">
      <c r="E572" s="132"/>
      <c r="F572" s="132"/>
      <c r="G572" s="132"/>
      <c r="H572" s="132"/>
    </row>
    <row r="573" spans="5:8" s="120" customFormat="1">
      <c r="E573" s="132"/>
      <c r="F573" s="132"/>
      <c r="G573" s="132"/>
      <c r="H573" s="132"/>
    </row>
    <row r="574" spans="5:8" s="120" customFormat="1">
      <c r="E574" s="132"/>
      <c r="F574" s="132"/>
      <c r="G574" s="132"/>
      <c r="H574" s="132"/>
    </row>
    <row r="575" spans="5:8" s="120" customFormat="1">
      <c r="E575" s="132"/>
      <c r="F575" s="132"/>
      <c r="G575" s="132"/>
      <c r="H575" s="132"/>
    </row>
    <row r="576" spans="5:8" s="120" customFormat="1">
      <c r="E576" s="132"/>
      <c r="F576" s="132"/>
      <c r="G576" s="132"/>
      <c r="H576" s="132"/>
    </row>
    <row r="577" spans="5:8" s="120" customFormat="1">
      <c r="E577" s="132"/>
      <c r="F577" s="132"/>
      <c r="G577" s="132"/>
      <c r="H577" s="132"/>
    </row>
    <row r="578" spans="5:8" s="120" customFormat="1">
      <c r="E578" s="132"/>
      <c r="F578" s="132"/>
      <c r="G578" s="132"/>
      <c r="H578" s="132"/>
    </row>
    <row r="579" spans="5:8" s="120" customFormat="1">
      <c r="E579" s="132"/>
      <c r="F579" s="132"/>
      <c r="G579" s="132"/>
      <c r="H579" s="132"/>
    </row>
    <row r="580" spans="5:8" s="120" customFormat="1">
      <c r="E580" s="132"/>
      <c r="F580" s="132"/>
      <c r="G580" s="132"/>
      <c r="H580" s="132"/>
    </row>
    <row r="581" spans="5:8" s="120" customFormat="1">
      <c r="E581" s="132"/>
      <c r="F581" s="132"/>
      <c r="G581" s="132"/>
      <c r="H581" s="132"/>
    </row>
    <row r="582" spans="5:8" s="120" customFormat="1">
      <c r="E582" s="132"/>
      <c r="F582" s="132"/>
      <c r="G582" s="132"/>
      <c r="H582" s="132"/>
    </row>
    <row r="583" spans="5:8" s="120" customFormat="1">
      <c r="E583" s="132"/>
      <c r="F583" s="132"/>
      <c r="G583" s="132"/>
      <c r="H583" s="132"/>
    </row>
    <row r="584" spans="5:8" s="120" customFormat="1">
      <c r="E584" s="132"/>
      <c r="F584" s="132"/>
      <c r="G584" s="132"/>
      <c r="H584" s="132"/>
    </row>
    <row r="585" spans="5:8" s="120" customFormat="1">
      <c r="E585" s="132"/>
      <c r="F585" s="132"/>
      <c r="G585" s="132"/>
      <c r="H585" s="132"/>
    </row>
    <row r="586" spans="5:8" s="120" customFormat="1">
      <c r="E586" s="132"/>
      <c r="F586" s="132"/>
      <c r="G586" s="132"/>
      <c r="H586" s="132"/>
    </row>
    <row r="587" spans="5:8" s="120" customFormat="1">
      <c r="E587" s="132"/>
      <c r="F587" s="132"/>
      <c r="G587" s="132"/>
      <c r="H587" s="132"/>
    </row>
    <row r="588" spans="5:8" s="120" customFormat="1">
      <c r="E588" s="132"/>
      <c r="F588" s="132"/>
      <c r="G588" s="132"/>
      <c r="H588" s="132"/>
    </row>
    <row r="589" spans="5:8" s="120" customFormat="1">
      <c r="E589" s="132"/>
      <c r="F589" s="132"/>
      <c r="G589" s="132"/>
      <c r="H589" s="132"/>
    </row>
    <row r="590" spans="5:8" s="120" customFormat="1">
      <c r="E590" s="132"/>
      <c r="F590" s="132"/>
      <c r="G590" s="132"/>
      <c r="H590" s="132"/>
    </row>
    <row r="591" spans="5:8" s="120" customFormat="1">
      <c r="E591" s="132"/>
      <c r="F591" s="132"/>
      <c r="G591" s="132"/>
      <c r="H591" s="132"/>
    </row>
    <row r="592" spans="5:8" s="120" customFormat="1">
      <c r="E592" s="132"/>
      <c r="F592" s="132"/>
      <c r="G592" s="132"/>
      <c r="H592" s="132"/>
    </row>
    <row r="593" spans="1:8" s="120" customFormat="1">
      <c r="E593" s="132"/>
      <c r="F593" s="132"/>
      <c r="G593" s="132"/>
      <c r="H593" s="132"/>
    </row>
    <row r="594" spans="1:8" s="120" customFormat="1">
      <c r="E594" s="132"/>
      <c r="F594" s="132"/>
      <c r="G594" s="132"/>
      <c r="H594" s="132"/>
    </row>
    <row r="595" spans="1:8" s="120" customFormat="1">
      <c r="E595" s="132"/>
      <c r="F595" s="132"/>
      <c r="G595" s="132"/>
      <c r="H595" s="132"/>
    </row>
    <row r="596" spans="1:8" s="120" customFormat="1">
      <c r="E596" s="132"/>
      <c r="F596" s="132"/>
      <c r="G596" s="132"/>
      <c r="H596" s="132"/>
    </row>
    <row r="597" spans="1:8" s="120" customFormat="1">
      <c r="E597" s="132"/>
      <c r="F597" s="132"/>
      <c r="G597" s="132"/>
      <c r="H597" s="132"/>
    </row>
    <row r="598" spans="1:8" s="120" customFormat="1">
      <c r="E598" s="132"/>
      <c r="F598" s="132"/>
      <c r="G598" s="132"/>
      <c r="H598" s="132"/>
    </row>
    <row r="599" spans="1:8" s="120" customFormat="1">
      <c r="E599" s="132"/>
      <c r="F599" s="132"/>
      <c r="G599" s="132"/>
      <c r="H599" s="132"/>
    </row>
    <row r="600" spans="1:8" s="120" customFormat="1">
      <c r="E600" s="132"/>
      <c r="F600" s="132"/>
      <c r="G600" s="132"/>
      <c r="H600" s="132"/>
    </row>
    <row r="601" spans="1:8">
      <c r="A601" s="120"/>
      <c r="B601" s="120"/>
      <c r="C601" s="120"/>
      <c r="D601" s="120"/>
      <c r="E601" s="132"/>
      <c r="F601" s="132"/>
      <c r="G601" s="132"/>
      <c r="H601" s="132"/>
    </row>
    <row r="602" spans="1:8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3" bestFit="1" customWidth="1"/>
    <col min="6" max="6" width="8.33203125" style="133" bestFit="1" customWidth="1"/>
    <col min="7" max="7" width="9.5546875" style="133" customWidth="1"/>
    <col min="8" max="8" width="8.33203125" style="133" bestFit="1" customWidth="1"/>
    <col min="9" max="9" width="9.5546875" customWidth="1"/>
  </cols>
  <sheetData>
    <row r="1" spans="1:9" ht="22.5" customHeight="1">
      <c r="A1" s="400" t="s">
        <v>328</v>
      </c>
      <c r="B1" s="401"/>
      <c r="C1" s="401"/>
      <c r="D1" s="401"/>
      <c r="E1" s="401"/>
      <c r="F1" s="401"/>
      <c r="G1" s="401"/>
      <c r="H1" s="422"/>
    </row>
    <row r="2" spans="1:9" ht="12" customHeight="1">
      <c r="A2" s="117"/>
      <c r="B2" s="117"/>
      <c r="C2" s="117"/>
      <c r="D2" s="117"/>
      <c r="E2" s="131"/>
      <c r="F2" s="131"/>
      <c r="G2" s="131"/>
      <c r="H2" s="131"/>
    </row>
    <row r="3" spans="1:9" ht="12" customHeight="1">
      <c r="A3" s="423" t="s">
        <v>110</v>
      </c>
      <c r="B3" s="426" t="s">
        <v>282</v>
      </c>
      <c r="C3" s="428" t="s">
        <v>16</v>
      </c>
      <c r="D3" s="431" t="s">
        <v>17</v>
      </c>
      <c r="E3" s="434" t="s">
        <v>18</v>
      </c>
      <c r="F3" s="434" t="s">
        <v>5</v>
      </c>
      <c r="G3" s="420" t="s">
        <v>207</v>
      </c>
      <c r="H3" s="421"/>
    </row>
    <row r="4" spans="1:9" ht="12" customHeight="1">
      <c r="A4" s="424"/>
      <c r="B4" s="427"/>
      <c r="C4" s="429"/>
      <c r="D4" s="432"/>
      <c r="E4" s="435"/>
      <c r="F4" s="435"/>
      <c r="G4" s="437" t="s">
        <v>209</v>
      </c>
      <c r="H4" s="439" t="s">
        <v>14</v>
      </c>
    </row>
    <row r="5" spans="1:9" ht="12" customHeight="1">
      <c r="A5" s="424"/>
      <c r="B5" s="427"/>
      <c r="C5" s="430"/>
      <c r="D5" s="433"/>
      <c r="E5" s="436"/>
      <c r="F5" s="436"/>
      <c r="G5" s="438"/>
      <c r="H5" s="440"/>
    </row>
    <row r="6" spans="1:9" ht="12" customHeight="1">
      <c r="A6" s="425"/>
      <c r="B6" s="393"/>
      <c r="C6" s="441" t="s">
        <v>225</v>
      </c>
      <c r="D6" s="442"/>
      <c r="E6" s="420" t="s">
        <v>279</v>
      </c>
      <c r="F6" s="421"/>
      <c r="G6" s="421"/>
      <c r="H6" s="421"/>
    </row>
    <row r="7" spans="1:9" ht="12" customHeight="1">
      <c r="A7" s="303"/>
      <c r="B7" s="266"/>
      <c r="C7" s="314"/>
      <c r="D7" s="314"/>
      <c r="E7" s="315"/>
      <c r="F7" s="315"/>
      <c r="G7" s="315"/>
      <c r="H7" s="315"/>
    </row>
    <row r="8" spans="1:9" s="2" customFormat="1" ht="12" customHeight="1">
      <c r="A8" s="270" t="s">
        <v>313</v>
      </c>
      <c r="B8" s="267" t="s">
        <v>20</v>
      </c>
      <c r="C8" s="316">
        <v>-11</v>
      </c>
      <c r="D8" s="316">
        <v>376</v>
      </c>
      <c r="E8" s="344">
        <v>-0.6</v>
      </c>
      <c r="F8" s="344">
        <v>2.4</v>
      </c>
      <c r="G8" s="344">
        <v>1.3</v>
      </c>
      <c r="H8" s="344">
        <v>6.2</v>
      </c>
    </row>
    <row r="9" spans="1:9" ht="12" customHeight="1">
      <c r="A9" s="294"/>
      <c r="B9" s="266"/>
      <c r="C9" s="317"/>
      <c r="D9" s="317"/>
      <c r="E9" s="343"/>
      <c r="F9" s="343"/>
      <c r="G9" s="343"/>
      <c r="H9" s="343"/>
    </row>
    <row r="10" spans="1:9" s="9" customFormat="1" ht="12" customHeight="1">
      <c r="A10" s="271" t="s">
        <v>56</v>
      </c>
      <c r="B10" s="197" t="s">
        <v>6</v>
      </c>
      <c r="C10" s="317">
        <v>-3</v>
      </c>
      <c r="D10" s="317">
        <v>-547</v>
      </c>
      <c r="E10" s="343">
        <v>-2.2000000000000002</v>
      </c>
      <c r="F10" s="343">
        <v>-0.7</v>
      </c>
      <c r="G10" s="343">
        <v>-1.3</v>
      </c>
      <c r="H10" s="343" t="s">
        <v>22</v>
      </c>
    </row>
    <row r="11" spans="1:9" s="9" customFormat="1" ht="12" customHeight="1">
      <c r="A11" s="271" t="s">
        <v>285</v>
      </c>
      <c r="B11" s="197" t="s">
        <v>7</v>
      </c>
      <c r="C11" s="317">
        <v>-4</v>
      </c>
      <c r="D11" s="317">
        <v>468</v>
      </c>
      <c r="E11" s="343">
        <v>1.5</v>
      </c>
      <c r="F11" s="343">
        <v>3.2</v>
      </c>
      <c r="G11" s="343">
        <v>3.9</v>
      </c>
      <c r="H11" s="343">
        <v>11.3</v>
      </c>
    </row>
    <row r="12" spans="1:9" s="9" customFormat="1" ht="12" customHeight="1">
      <c r="A12" s="271" t="s">
        <v>286</v>
      </c>
      <c r="B12" s="197" t="s">
        <v>66</v>
      </c>
      <c r="C12" s="317" t="s">
        <v>21</v>
      </c>
      <c r="D12" s="317">
        <v>23</v>
      </c>
      <c r="E12" s="343">
        <v>4.5</v>
      </c>
      <c r="F12" s="343">
        <v>6.2</v>
      </c>
      <c r="G12" s="343">
        <v>14.5</v>
      </c>
      <c r="H12" s="343" t="s">
        <v>22</v>
      </c>
    </row>
    <row r="13" spans="1:9" s="9" customFormat="1" ht="12" customHeight="1">
      <c r="A13" s="271" t="s">
        <v>287</v>
      </c>
      <c r="B13" s="197" t="s">
        <v>67</v>
      </c>
      <c r="C13" s="317">
        <v>-4</v>
      </c>
      <c r="D13" s="317">
        <v>432</v>
      </c>
      <c r="E13" s="343">
        <v>-2.5</v>
      </c>
      <c r="F13" s="343">
        <v>3.8</v>
      </c>
      <c r="G13" s="343">
        <v>-0.2</v>
      </c>
      <c r="H13" s="343">
        <v>3.2</v>
      </c>
    </row>
    <row r="14" spans="1:9" s="9" customFormat="1" ht="12" customHeight="1">
      <c r="A14" s="271" t="s">
        <v>288</v>
      </c>
      <c r="B14" s="197" t="s">
        <v>8</v>
      </c>
      <c r="C14" s="317">
        <v>0</v>
      </c>
      <c r="D14" s="317">
        <v>0</v>
      </c>
      <c r="E14" s="343">
        <v>0</v>
      </c>
      <c r="F14" s="343">
        <v>0</v>
      </c>
      <c r="G14" s="343">
        <v>0</v>
      </c>
      <c r="H14" s="343">
        <v>0</v>
      </c>
    </row>
    <row r="15" spans="1:9" s="9" customFormat="1" ht="12" customHeight="1">
      <c r="A15" s="271"/>
      <c r="B15" s="197"/>
      <c r="C15" s="317"/>
      <c r="D15" s="317"/>
      <c r="E15" s="343"/>
      <c r="F15" s="343"/>
      <c r="G15" s="343"/>
      <c r="H15" s="343"/>
    </row>
    <row r="16" spans="1:9" s="341" customFormat="1" ht="12" customHeight="1">
      <c r="A16" s="193" t="s">
        <v>126</v>
      </c>
      <c r="B16" s="201" t="s">
        <v>198</v>
      </c>
      <c r="C16" s="317">
        <v>-3</v>
      </c>
      <c r="D16" s="317">
        <v>-121</v>
      </c>
      <c r="E16" s="343">
        <v>-2.4</v>
      </c>
      <c r="F16" s="343">
        <v>0.7</v>
      </c>
      <c r="G16" s="343">
        <v>-16.100000000000001</v>
      </c>
      <c r="H16" s="343">
        <v>-14.6</v>
      </c>
      <c r="I16" s="308"/>
    </row>
    <row r="17" spans="1:8" s="341" customFormat="1" ht="12" customHeight="1">
      <c r="A17" s="309" t="s">
        <v>132</v>
      </c>
      <c r="B17" s="197" t="s">
        <v>133</v>
      </c>
      <c r="C17" s="317" t="s">
        <v>21</v>
      </c>
      <c r="D17" s="317">
        <v>278</v>
      </c>
      <c r="E17" s="343">
        <v>1.7</v>
      </c>
      <c r="F17" s="343">
        <v>5.0999999999999996</v>
      </c>
      <c r="G17" s="343">
        <v>-3.6</v>
      </c>
      <c r="H17" s="343" t="s">
        <v>22</v>
      </c>
    </row>
    <row r="18" spans="1:8" s="9" customFormat="1" ht="12" customHeight="1">
      <c r="A18" s="193" t="s">
        <v>134</v>
      </c>
      <c r="B18" s="197" t="s">
        <v>135</v>
      </c>
      <c r="C18" s="317" t="s">
        <v>21</v>
      </c>
      <c r="D18" s="317" t="s">
        <v>22</v>
      </c>
      <c r="E18" s="343" t="s">
        <v>22</v>
      </c>
      <c r="F18" s="343" t="s">
        <v>22</v>
      </c>
      <c r="G18" s="343" t="s">
        <v>22</v>
      </c>
      <c r="H18" s="343" t="s">
        <v>22</v>
      </c>
    </row>
    <row r="19" spans="1:8" s="9" customFormat="1" ht="12" customHeight="1">
      <c r="A19" s="193" t="s">
        <v>136</v>
      </c>
      <c r="B19" s="201" t="s">
        <v>197</v>
      </c>
      <c r="C19" s="317" t="s">
        <v>21</v>
      </c>
      <c r="D19" s="252">
        <v>111</v>
      </c>
      <c r="E19" s="343">
        <v>33.6</v>
      </c>
      <c r="F19" s="343">
        <v>29.9</v>
      </c>
      <c r="G19" s="343">
        <v>18.100000000000001</v>
      </c>
      <c r="H19" s="343">
        <v>27.3</v>
      </c>
    </row>
    <row r="20" spans="1:8" s="9" customFormat="1" ht="12" customHeight="1">
      <c r="A20" s="193" t="s">
        <v>138</v>
      </c>
      <c r="B20" s="197" t="s">
        <v>1</v>
      </c>
      <c r="C20" s="317">
        <v>-1</v>
      </c>
      <c r="D20" s="317" t="s">
        <v>22</v>
      </c>
      <c r="E20" s="343" t="s">
        <v>22</v>
      </c>
      <c r="F20" s="343" t="s">
        <v>22</v>
      </c>
      <c r="G20" s="343" t="s">
        <v>22</v>
      </c>
      <c r="H20" s="343" t="s">
        <v>22</v>
      </c>
    </row>
    <row r="21" spans="1:8" s="9" customFormat="1" ht="20.399999999999999">
      <c r="A21" s="193" t="s">
        <v>142</v>
      </c>
      <c r="B21" s="197" t="s">
        <v>9</v>
      </c>
      <c r="C21" s="317" t="s">
        <v>21</v>
      </c>
      <c r="D21" s="317" t="s">
        <v>21</v>
      </c>
      <c r="E21" s="343">
        <v>0.9</v>
      </c>
      <c r="F21" s="343">
        <v>9.1</v>
      </c>
      <c r="G21" s="343">
        <v>25.7</v>
      </c>
      <c r="H21" s="343" t="s">
        <v>21</v>
      </c>
    </row>
    <row r="22" spans="1:8" s="9" customFormat="1" ht="12" customHeight="1">
      <c r="A22" s="193" t="s">
        <v>96</v>
      </c>
      <c r="B22" s="197" t="s">
        <v>97</v>
      </c>
      <c r="C22" s="317">
        <v>-1</v>
      </c>
      <c r="D22" s="317">
        <v>-148</v>
      </c>
      <c r="E22" s="343">
        <v>-15.8</v>
      </c>
      <c r="F22" s="343">
        <v>-41.1</v>
      </c>
      <c r="G22" s="343">
        <v>-10.3</v>
      </c>
      <c r="H22" s="343">
        <v>-5.4</v>
      </c>
    </row>
    <row r="23" spans="1:8" s="9" customFormat="1" ht="20.399999999999999">
      <c r="A23" s="193" t="s">
        <v>145</v>
      </c>
      <c r="B23" s="197" t="s">
        <v>10</v>
      </c>
      <c r="C23" s="317">
        <v>-1</v>
      </c>
      <c r="D23" s="317">
        <v>-102</v>
      </c>
      <c r="E23" s="343">
        <v>-2.8</v>
      </c>
      <c r="F23" s="343">
        <v>-4.3</v>
      </c>
      <c r="G23" s="343">
        <v>7.8</v>
      </c>
      <c r="H23" s="343" t="s">
        <v>22</v>
      </c>
    </row>
    <row r="24" spans="1:8" s="9" customFormat="1" ht="12" customHeight="1">
      <c r="A24" s="193" t="s">
        <v>98</v>
      </c>
      <c r="B24" s="197" t="s">
        <v>68</v>
      </c>
      <c r="C24" s="317">
        <v>1</v>
      </c>
      <c r="D24" s="317">
        <v>108</v>
      </c>
      <c r="E24" s="343">
        <v>1.5</v>
      </c>
      <c r="F24" s="343">
        <v>2.2000000000000002</v>
      </c>
      <c r="G24" s="343">
        <v>10.9</v>
      </c>
      <c r="H24" s="343">
        <v>14.6</v>
      </c>
    </row>
    <row r="25" spans="1:8" s="9" customFormat="1" ht="12" customHeight="1">
      <c r="A25" s="273" t="s">
        <v>99</v>
      </c>
      <c r="B25" s="197" t="s">
        <v>100</v>
      </c>
      <c r="C25" s="317">
        <v>1</v>
      </c>
      <c r="D25" s="317">
        <v>147</v>
      </c>
      <c r="E25" s="343">
        <v>-5</v>
      </c>
      <c r="F25" s="343">
        <v>5.4</v>
      </c>
      <c r="G25" s="343">
        <v>2.4</v>
      </c>
      <c r="H25" s="343" t="s">
        <v>22</v>
      </c>
    </row>
    <row r="26" spans="1:8" s="9" customFormat="1" ht="12" customHeight="1">
      <c r="A26" s="193" t="s">
        <v>151</v>
      </c>
      <c r="B26" s="197" t="s">
        <v>2</v>
      </c>
      <c r="C26" s="317" t="s">
        <v>21</v>
      </c>
      <c r="D26" s="317">
        <v>11</v>
      </c>
      <c r="E26" s="343">
        <v>0.1</v>
      </c>
      <c r="F26" s="343">
        <v>2.1</v>
      </c>
      <c r="G26" s="343">
        <v>5.8</v>
      </c>
      <c r="H26" s="343">
        <v>17.7</v>
      </c>
    </row>
    <row r="27" spans="1:8" s="9" customFormat="1" ht="12" customHeight="1">
      <c r="A27" s="273" t="s">
        <v>153</v>
      </c>
      <c r="B27" s="197" t="s">
        <v>290</v>
      </c>
      <c r="C27" s="317">
        <v>-1</v>
      </c>
      <c r="D27" s="317">
        <v>-47</v>
      </c>
      <c r="E27" s="343">
        <v>-13.2</v>
      </c>
      <c r="F27" s="343">
        <v>-8</v>
      </c>
      <c r="G27" s="343">
        <v>-19.8</v>
      </c>
      <c r="H27" s="343">
        <v>-36.799999999999997</v>
      </c>
    </row>
    <row r="28" spans="1:8" s="9" customFormat="1" ht="12" customHeight="1">
      <c r="A28" s="193" t="s">
        <v>101</v>
      </c>
      <c r="B28" s="197" t="s">
        <v>69</v>
      </c>
      <c r="C28" s="317">
        <v>-1</v>
      </c>
      <c r="D28" s="317">
        <v>-6</v>
      </c>
      <c r="E28" s="343">
        <v>-3.4</v>
      </c>
      <c r="F28" s="343">
        <v>5</v>
      </c>
      <c r="G28" s="343" t="s">
        <v>21</v>
      </c>
      <c r="H28" s="343">
        <v>7.3</v>
      </c>
    </row>
    <row r="29" spans="1:8" s="9" customFormat="1" ht="12" customHeight="1">
      <c r="A29" s="193" t="s">
        <v>102</v>
      </c>
      <c r="B29" s="197" t="s">
        <v>70</v>
      </c>
      <c r="C29" s="317">
        <v>-1</v>
      </c>
      <c r="D29" s="317">
        <v>-156</v>
      </c>
      <c r="E29" s="343">
        <v>-3.9</v>
      </c>
      <c r="F29" s="343">
        <v>1.1000000000000001</v>
      </c>
      <c r="G29" s="343">
        <v>0.4</v>
      </c>
      <c r="H29" s="343">
        <v>14.1</v>
      </c>
    </row>
    <row r="30" spans="1:8" s="9" customFormat="1" ht="20.399999999999999">
      <c r="A30" s="193" t="s">
        <v>103</v>
      </c>
      <c r="B30" s="197" t="s">
        <v>11</v>
      </c>
      <c r="C30" s="317">
        <v>-2</v>
      </c>
      <c r="D30" s="317">
        <v>44</v>
      </c>
      <c r="E30" s="343">
        <v>0.3</v>
      </c>
      <c r="F30" s="343">
        <v>2.7</v>
      </c>
      <c r="G30" s="343">
        <v>3.4</v>
      </c>
      <c r="H30" s="343">
        <v>5.6</v>
      </c>
    </row>
    <row r="31" spans="1:8" s="9" customFormat="1" ht="12" customHeight="1">
      <c r="A31" s="272" t="s">
        <v>105</v>
      </c>
      <c r="B31" s="197" t="s">
        <v>106</v>
      </c>
      <c r="C31" s="317">
        <v>1</v>
      </c>
      <c r="D31" s="317">
        <v>-274</v>
      </c>
      <c r="E31" s="343">
        <v>-1.4</v>
      </c>
      <c r="F31" s="343">
        <v>-0.6</v>
      </c>
      <c r="G31" s="343">
        <v>-6.5</v>
      </c>
      <c r="H31" s="343">
        <v>0.2</v>
      </c>
    </row>
    <row r="32" spans="1:8" s="9" customFormat="1" ht="12" customHeight="1">
      <c r="A32" s="193" t="s">
        <v>107</v>
      </c>
      <c r="B32" s="197" t="s">
        <v>71</v>
      </c>
      <c r="C32" s="317">
        <v>-1</v>
      </c>
      <c r="D32" s="317">
        <v>19</v>
      </c>
      <c r="E32" s="343">
        <v>0.6</v>
      </c>
      <c r="F32" s="343">
        <v>2.5</v>
      </c>
      <c r="G32" s="343">
        <v>8.5</v>
      </c>
      <c r="H32" s="343">
        <v>13.6</v>
      </c>
    </row>
    <row r="33" spans="1:8" s="9" customFormat="1" ht="12" customHeight="1">
      <c r="A33" s="193" t="s">
        <v>158</v>
      </c>
      <c r="B33" s="197" t="s">
        <v>204</v>
      </c>
      <c r="C33" s="317" t="s">
        <v>21</v>
      </c>
      <c r="D33" s="317">
        <v>-37</v>
      </c>
      <c r="E33" s="343">
        <v>0.8</v>
      </c>
      <c r="F33" s="343" t="s">
        <v>22</v>
      </c>
      <c r="G33" s="343">
        <v>-25</v>
      </c>
      <c r="H33" s="343" t="s">
        <v>22</v>
      </c>
    </row>
    <row r="34" spans="1:8" s="9" customFormat="1" ht="12" customHeight="1">
      <c r="A34" s="273" t="s">
        <v>160</v>
      </c>
      <c r="B34" s="197" t="s">
        <v>161</v>
      </c>
      <c r="C34" s="317" t="s">
        <v>21</v>
      </c>
      <c r="D34" s="317">
        <v>271</v>
      </c>
      <c r="E34" s="343">
        <v>9.1</v>
      </c>
      <c r="F34" s="343">
        <v>11.7</v>
      </c>
      <c r="G34" s="343" t="s">
        <v>22</v>
      </c>
      <c r="H34" s="343" t="s">
        <v>22</v>
      </c>
    </row>
    <row r="35" spans="1:8" s="9" customFormat="1" ht="12" customHeight="1">
      <c r="A35" s="193" t="s">
        <v>162</v>
      </c>
      <c r="B35" s="197" t="s">
        <v>12</v>
      </c>
      <c r="C35" s="317" t="s">
        <v>21</v>
      </c>
      <c r="D35" s="317" t="s">
        <v>22</v>
      </c>
      <c r="E35" s="343" t="s">
        <v>22</v>
      </c>
      <c r="F35" s="343" t="s">
        <v>22</v>
      </c>
      <c r="G35" s="343" t="s">
        <v>22</v>
      </c>
      <c r="H35" s="343" t="s">
        <v>22</v>
      </c>
    </row>
    <row r="36" spans="1:8" s="9" customFormat="1" ht="12" customHeight="1">
      <c r="A36" s="193" t="s">
        <v>164</v>
      </c>
      <c r="B36" s="197" t="s">
        <v>199</v>
      </c>
      <c r="C36" s="317">
        <v>-2</v>
      </c>
      <c r="D36" s="317">
        <v>104</v>
      </c>
      <c r="E36" s="343">
        <v>3.8</v>
      </c>
      <c r="F36" s="343">
        <v>4.7</v>
      </c>
      <c r="G36" s="343">
        <v>-8</v>
      </c>
      <c r="H36" s="343">
        <v>-15.4</v>
      </c>
    </row>
    <row r="37" spans="1:8" s="9" customFormat="1" ht="20.399999999999999">
      <c r="A37" s="193" t="s">
        <v>166</v>
      </c>
      <c r="B37" s="197" t="s">
        <v>13</v>
      </c>
      <c r="C37" s="317" t="s">
        <v>21</v>
      </c>
      <c r="D37" s="317">
        <v>70</v>
      </c>
      <c r="E37" s="343">
        <v>0.6</v>
      </c>
      <c r="F37" s="343">
        <v>1.7</v>
      </c>
      <c r="G37" s="343">
        <v>18.100000000000001</v>
      </c>
      <c r="H37" s="343">
        <v>108.2</v>
      </c>
    </row>
    <row r="38" spans="1:8" s="9" customFormat="1" ht="12" customHeight="1">
      <c r="A38" s="193"/>
      <c r="B38" s="197"/>
      <c r="C38" s="317"/>
      <c r="D38" s="317"/>
      <c r="E38" s="318"/>
      <c r="F38" s="318"/>
      <c r="G38" s="318"/>
      <c r="H38" s="318"/>
    </row>
    <row r="39" spans="1:8" s="9" customFormat="1" ht="12" customHeight="1">
      <c r="A39" s="193"/>
      <c r="B39" s="197"/>
      <c r="C39" s="317"/>
      <c r="D39" s="317"/>
      <c r="E39" s="318"/>
      <c r="F39" s="318"/>
      <c r="G39" s="318"/>
      <c r="H39" s="318"/>
    </row>
    <row r="40" spans="1:8" s="9" customFormat="1" ht="10.199999999999999">
      <c r="A40" s="193"/>
      <c r="B40" s="197"/>
      <c r="C40" s="317"/>
      <c r="D40" s="317"/>
      <c r="E40" s="318"/>
      <c r="F40" s="318"/>
      <c r="G40" s="318"/>
      <c r="H40" s="318"/>
    </row>
    <row r="41" spans="1:8">
      <c r="A41" s="273"/>
      <c r="B41" s="197"/>
      <c r="C41" s="317"/>
      <c r="D41" s="317"/>
      <c r="E41" s="318"/>
      <c r="F41" s="318"/>
      <c r="G41" s="318"/>
      <c r="H41" s="318"/>
    </row>
    <row r="42" spans="1:8">
      <c r="A42" s="201"/>
      <c r="B42" s="197"/>
      <c r="C42" s="252"/>
      <c r="D42" s="252"/>
      <c r="E42" s="252"/>
      <c r="F42" s="252"/>
      <c r="G42" s="252"/>
      <c r="H42" s="252"/>
    </row>
    <row r="43" spans="1:8" s="9" customFormat="1">
      <c r="A43"/>
      <c r="B43"/>
      <c r="C43"/>
      <c r="D43"/>
      <c r="E43" s="133"/>
      <c r="F43" s="133"/>
      <c r="G43" s="133"/>
      <c r="H43" s="133"/>
    </row>
    <row r="44" spans="1:8">
      <c r="A44" s="199"/>
      <c r="B44" s="199"/>
      <c r="C44" s="253"/>
      <c r="D44" s="253"/>
      <c r="E44" s="253"/>
      <c r="F44" s="253"/>
      <c r="G44" s="253"/>
      <c r="H44" s="253"/>
    </row>
    <row r="45" spans="1:8" s="120" customFormat="1">
      <c r="A45" s="201"/>
      <c r="B45" s="197"/>
      <c r="C45" s="252"/>
      <c r="D45" s="252"/>
      <c r="E45" s="252"/>
      <c r="F45" s="252"/>
      <c r="G45" s="252"/>
      <c r="H45" s="252"/>
    </row>
    <row r="46" spans="1:8" s="120" customFormat="1">
      <c r="A46"/>
      <c r="B46"/>
      <c r="C46"/>
      <c r="D46"/>
      <c r="E46" s="133"/>
      <c r="F46" s="133"/>
      <c r="G46" s="133"/>
      <c r="H46" s="133"/>
    </row>
    <row r="47" spans="1:8" s="120" customFormat="1"/>
    <row r="48" spans="1:8" s="120" customFormat="1">
      <c r="E48" s="132"/>
      <c r="F48" s="132"/>
      <c r="G48" s="132"/>
      <c r="H48" s="132"/>
    </row>
    <row r="49" spans="5:8" s="120" customFormat="1">
      <c r="E49" s="132"/>
      <c r="F49" s="132"/>
      <c r="G49" s="132"/>
      <c r="H49" s="132"/>
    </row>
    <row r="50" spans="5:8" s="120" customFormat="1">
      <c r="E50" s="132"/>
      <c r="F50" s="132"/>
      <c r="G50" s="132"/>
      <c r="H50" s="132"/>
    </row>
    <row r="51" spans="5:8" s="120" customFormat="1">
      <c r="E51" s="132"/>
      <c r="F51" s="132"/>
      <c r="G51" s="132"/>
      <c r="H51" s="132"/>
    </row>
    <row r="52" spans="5:8" s="120" customFormat="1">
      <c r="E52" s="132"/>
      <c r="F52" s="132"/>
      <c r="G52" s="132"/>
      <c r="H52" s="132"/>
    </row>
    <row r="53" spans="5:8" s="120" customFormat="1">
      <c r="E53" s="132"/>
      <c r="F53" s="132"/>
      <c r="G53" s="132"/>
      <c r="H53" s="132"/>
    </row>
    <row r="54" spans="5:8" s="120" customFormat="1">
      <c r="E54" s="132"/>
      <c r="F54" s="132"/>
      <c r="G54" s="132"/>
      <c r="H54" s="132"/>
    </row>
    <row r="55" spans="5:8" s="120" customFormat="1">
      <c r="E55" s="132"/>
      <c r="F55" s="132"/>
      <c r="G55" s="132"/>
      <c r="H55" s="132"/>
    </row>
    <row r="56" spans="5:8" s="120" customFormat="1">
      <c r="E56" s="132"/>
      <c r="F56" s="132"/>
      <c r="G56" s="132"/>
      <c r="H56" s="132"/>
    </row>
    <row r="57" spans="5:8" s="120" customFormat="1">
      <c r="E57" s="132"/>
      <c r="F57" s="132"/>
      <c r="G57" s="132"/>
      <c r="H57" s="132"/>
    </row>
    <row r="58" spans="5:8" s="120" customFormat="1">
      <c r="E58" s="132"/>
      <c r="F58" s="132"/>
      <c r="G58" s="132"/>
      <c r="H58" s="132"/>
    </row>
    <row r="59" spans="5:8" s="120" customFormat="1">
      <c r="E59" s="132"/>
      <c r="F59" s="132"/>
      <c r="G59" s="132"/>
      <c r="H59" s="132"/>
    </row>
    <row r="60" spans="5:8" s="120" customFormat="1">
      <c r="E60" s="132"/>
      <c r="F60" s="132"/>
      <c r="G60" s="132"/>
      <c r="H60" s="132"/>
    </row>
    <row r="61" spans="5:8" s="120" customFormat="1">
      <c r="E61" s="132"/>
      <c r="F61" s="132"/>
      <c r="G61" s="132"/>
      <c r="H61" s="132"/>
    </row>
    <row r="62" spans="5:8" s="120" customFormat="1">
      <c r="E62" s="132"/>
      <c r="F62" s="132"/>
      <c r="G62" s="132"/>
      <c r="H62" s="132"/>
    </row>
    <row r="63" spans="5:8" s="120" customFormat="1">
      <c r="E63" s="132"/>
      <c r="F63" s="132"/>
      <c r="G63" s="132"/>
      <c r="H63" s="132"/>
    </row>
    <row r="64" spans="5:8" s="120" customFormat="1">
      <c r="E64" s="132"/>
      <c r="F64" s="132"/>
      <c r="G64" s="132"/>
      <c r="H64" s="132"/>
    </row>
    <row r="65" spans="5:8" s="120" customFormat="1">
      <c r="E65" s="132"/>
      <c r="F65" s="132"/>
      <c r="G65" s="132"/>
      <c r="H65" s="132"/>
    </row>
    <row r="66" spans="5:8" s="120" customFormat="1">
      <c r="E66" s="132"/>
      <c r="F66" s="132"/>
      <c r="G66" s="132"/>
      <c r="H66" s="132"/>
    </row>
    <row r="67" spans="5:8" s="120" customFormat="1">
      <c r="E67" s="132"/>
      <c r="F67" s="132"/>
      <c r="G67" s="132"/>
      <c r="H67" s="132"/>
    </row>
    <row r="68" spans="5:8" s="120" customFormat="1">
      <c r="E68" s="132"/>
      <c r="F68" s="132"/>
      <c r="G68" s="132"/>
      <c r="H68" s="132"/>
    </row>
    <row r="69" spans="5:8" s="120" customFormat="1">
      <c r="E69" s="132"/>
      <c r="F69" s="132"/>
      <c r="G69" s="132"/>
      <c r="H69" s="132"/>
    </row>
    <row r="70" spans="5:8" s="120" customFormat="1">
      <c r="E70" s="132"/>
      <c r="F70" s="132"/>
      <c r="G70" s="132"/>
      <c r="H70" s="132"/>
    </row>
    <row r="71" spans="5:8" s="120" customFormat="1">
      <c r="E71" s="132"/>
      <c r="F71" s="132"/>
      <c r="G71" s="132"/>
      <c r="H71" s="132"/>
    </row>
    <row r="72" spans="5:8" s="120" customFormat="1">
      <c r="E72" s="132"/>
      <c r="F72" s="132"/>
      <c r="G72" s="132"/>
      <c r="H72" s="132"/>
    </row>
    <row r="73" spans="5:8" s="120" customFormat="1">
      <c r="E73" s="132"/>
      <c r="F73" s="132"/>
      <c r="G73" s="132"/>
      <c r="H73" s="132"/>
    </row>
    <row r="74" spans="5:8" s="120" customFormat="1">
      <c r="E74" s="132"/>
      <c r="F74" s="132"/>
      <c r="G74" s="132"/>
      <c r="H74" s="132"/>
    </row>
    <row r="75" spans="5:8" s="120" customFormat="1">
      <c r="E75" s="132"/>
      <c r="F75" s="132"/>
      <c r="G75" s="132"/>
      <c r="H75" s="132"/>
    </row>
    <row r="76" spans="5:8" s="120" customFormat="1">
      <c r="E76" s="132"/>
      <c r="F76" s="132"/>
      <c r="G76" s="132"/>
      <c r="H76" s="132"/>
    </row>
    <row r="77" spans="5:8" s="120" customFormat="1">
      <c r="E77" s="132"/>
      <c r="F77" s="132"/>
      <c r="G77" s="132"/>
      <c r="H77" s="132"/>
    </row>
    <row r="78" spans="5:8" s="120" customFormat="1">
      <c r="E78" s="132"/>
      <c r="F78" s="132"/>
      <c r="G78" s="132"/>
      <c r="H78" s="132"/>
    </row>
    <row r="79" spans="5:8" s="120" customFormat="1">
      <c r="E79" s="132"/>
      <c r="F79" s="132"/>
      <c r="G79" s="132"/>
      <c r="H79" s="132"/>
    </row>
    <row r="80" spans="5:8" s="120" customFormat="1">
      <c r="E80" s="132"/>
      <c r="F80" s="132"/>
      <c r="G80" s="132"/>
      <c r="H80" s="132"/>
    </row>
    <row r="81" spans="5:8" s="120" customFormat="1">
      <c r="E81" s="132"/>
      <c r="F81" s="132"/>
      <c r="G81" s="132"/>
      <c r="H81" s="132"/>
    </row>
    <row r="82" spans="5:8" s="120" customFormat="1">
      <c r="E82" s="132"/>
      <c r="F82" s="132"/>
      <c r="G82" s="132"/>
      <c r="H82" s="132"/>
    </row>
    <row r="83" spans="5:8" s="120" customFormat="1">
      <c r="E83" s="132"/>
      <c r="F83" s="132"/>
      <c r="G83" s="132"/>
      <c r="H83" s="132"/>
    </row>
    <row r="84" spans="5:8" s="120" customFormat="1">
      <c r="E84" s="132"/>
      <c r="F84" s="132"/>
      <c r="G84" s="132"/>
      <c r="H84" s="132"/>
    </row>
    <row r="85" spans="5:8" s="120" customFormat="1">
      <c r="E85" s="132"/>
      <c r="F85" s="132"/>
      <c r="G85" s="132"/>
      <c r="H85" s="132"/>
    </row>
    <row r="86" spans="5:8" s="120" customFormat="1">
      <c r="E86" s="132"/>
      <c r="F86" s="132"/>
      <c r="G86" s="132"/>
      <c r="H86" s="132"/>
    </row>
    <row r="87" spans="5:8" s="120" customFormat="1">
      <c r="E87" s="132"/>
      <c r="F87" s="132"/>
      <c r="G87" s="132"/>
      <c r="H87" s="132"/>
    </row>
    <row r="88" spans="5:8" s="120" customFormat="1">
      <c r="E88" s="132"/>
      <c r="F88" s="132"/>
      <c r="G88" s="132"/>
      <c r="H88" s="132"/>
    </row>
    <row r="89" spans="5:8" s="120" customFormat="1">
      <c r="E89" s="132"/>
      <c r="F89" s="132"/>
      <c r="G89" s="132"/>
      <c r="H89" s="132"/>
    </row>
    <row r="90" spans="5:8" s="120" customFormat="1">
      <c r="E90" s="132"/>
      <c r="F90" s="132"/>
      <c r="G90" s="132"/>
      <c r="H90" s="132"/>
    </row>
    <row r="91" spans="5:8" s="120" customFormat="1">
      <c r="E91" s="132"/>
      <c r="F91" s="132"/>
      <c r="G91" s="132"/>
      <c r="H91" s="132"/>
    </row>
    <row r="92" spans="5:8" s="120" customFormat="1">
      <c r="E92" s="132"/>
      <c r="F92" s="132"/>
      <c r="G92" s="132"/>
      <c r="H92" s="132"/>
    </row>
    <row r="93" spans="5:8" s="120" customFormat="1">
      <c r="E93" s="132"/>
      <c r="F93" s="132"/>
      <c r="G93" s="132"/>
      <c r="H93" s="132"/>
    </row>
    <row r="94" spans="5:8" s="120" customFormat="1">
      <c r="E94" s="132"/>
      <c r="F94" s="132"/>
      <c r="G94" s="132"/>
      <c r="H94" s="132"/>
    </row>
    <row r="95" spans="5:8" s="120" customFormat="1">
      <c r="E95" s="132"/>
      <c r="F95" s="132"/>
      <c r="G95" s="132"/>
      <c r="H95" s="132"/>
    </row>
    <row r="96" spans="5:8" s="120" customFormat="1">
      <c r="E96" s="132"/>
      <c r="F96" s="132"/>
      <c r="G96" s="132"/>
      <c r="H96" s="132"/>
    </row>
    <row r="97" spans="5:8" s="120" customFormat="1">
      <c r="E97" s="132"/>
      <c r="F97" s="132"/>
      <c r="G97" s="132"/>
      <c r="H97" s="132"/>
    </row>
    <row r="98" spans="5:8" s="120" customFormat="1">
      <c r="E98" s="132"/>
      <c r="F98" s="132"/>
      <c r="G98" s="132"/>
      <c r="H98" s="132"/>
    </row>
    <row r="99" spans="5:8" s="120" customFormat="1">
      <c r="E99" s="132"/>
      <c r="F99" s="132"/>
      <c r="G99" s="132"/>
      <c r="H99" s="132"/>
    </row>
    <row r="100" spans="5:8" s="120" customFormat="1">
      <c r="E100" s="132"/>
      <c r="F100" s="132"/>
      <c r="G100" s="132"/>
      <c r="H100" s="132"/>
    </row>
    <row r="101" spans="5:8" s="120" customFormat="1">
      <c r="E101" s="132"/>
      <c r="F101" s="132"/>
      <c r="G101" s="132"/>
      <c r="H101" s="132"/>
    </row>
    <row r="102" spans="5:8" s="120" customFormat="1">
      <c r="E102" s="132"/>
      <c r="F102" s="132"/>
      <c r="G102" s="132"/>
      <c r="H102" s="132"/>
    </row>
    <row r="103" spans="5:8" s="120" customFormat="1">
      <c r="E103" s="132"/>
      <c r="F103" s="132"/>
      <c r="G103" s="132"/>
      <c r="H103" s="132"/>
    </row>
    <row r="104" spans="5:8" s="120" customFormat="1">
      <c r="E104" s="132"/>
      <c r="F104" s="132"/>
      <c r="G104" s="132"/>
      <c r="H104" s="132"/>
    </row>
    <row r="105" spans="5:8" s="120" customFormat="1">
      <c r="E105" s="132"/>
      <c r="F105" s="132"/>
      <c r="G105" s="132"/>
      <c r="H105" s="132"/>
    </row>
    <row r="106" spans="5:8" s="120" customFormat="1">
      <c r="E106" s="132"/>
      <c r="F106" s="132"/>
      <c r="G106" s="132"/>
      <c r="H106" s="132"/>
    </row>
    <row r="107" spans="5:8" s="120" customFormat="1">
      <c r="E107" s="132"/>
      <c r="F107" s="132"/>
      <c r="G107" s="132"/>
      <c r="H107" s="132"/>
    </row>
    <row r="108" spans="5:8" s="120" customFormat="1">
      <c r="E108" s="132"/>
      <c r="F108" s="132"/>
      <c r="G108" s="132"/>
      <c r="H108" s="132"/>
    </row>
    <row r="109" spans="5:8" s="120" customFormat="1">
      <c r="E109" s="132"/>
      <c r="F109" s="132"/>
      <c r="G109" s="132"/>
      <c r="H109" s="132"/>
    </row>
    <row r="110" spans="5:8" s="120" customFormat="1">
      <c r="E110" s="132"/>
      <c r="F110" s="132"/>
      <c r="G110" s="132"/>
      <c r="H110" s="132"/>
    </row>
    <row r="111" spans="5:8" s="120" customFormat="1">
      <c r="E111" s="132"/>
      <c r="F111" s="132"/>
      <c r="G111" s="132"/>
      <c r="H111" s="132"/>
    </row>
    <row r="112" spans="5:8" s="120" customFormat="1">
      <c r="E112" s="132"/>
      <c r="F112" s="132"/>
      <c r="G112" s="132"/>
      <c r="H112" s="132"/>
    </row>
    <row r="113" spans="5:8" s="120" customFormat="1">
      <c r="E113" s="132"/>
      <c r="F113" s="132"/>
      <c r="G113" s="132"/>
      <c r="H113" s="132"/>
    </row>
    <row r="114" spans="5:8" s="120" customFormat="1">
      <c r="E114" s="132"/>
      <c r="F114" s="132"/>
      <c r="G114" s="132"/>
      <c r="H114" s="132"/>
    </row>
    <row r="115" spans="5:8" s="120" customFormat="1">
      <c r="E115" s="132"/>
      <c r="F115" s="132"/>
      <c r="G115" s="132"/>
      <c r="H115" s="132"/>
    </row>
    <row r="116" spans="5:8" s="120" customFormat="1">
      <c r="E116" s="132"/>
      <c r="F116" s="132"/>
      <c r="G116" s="132"/>
      <c r="H116" s="132"/>
    </row>
    <row r="117" spans="5:8" s="120" customFormat="1">
      <c r="E117" s="132"/>
      <c r="F117" s="132"/>
      <c r="G117" s="132"/>
      <c r="H117" s="132"/>
    </row>
    <row r="118" spans="5:8" s="120" customFormat="1">
      <c r="E118" s="132"/>
      <c r="F118" s="132"/>
      <c r="G118" s="132"/>
      <c r="H118" s="132"/>
    </row>
    <row r="119" spans="5:8" s="120" customFormat="1">
      <c r="E119" s="132"/>
      <c r="F119" s="132"/>
      <c r="G119" s="132"/>
      <c r="H119" s="132"/>
    </row>
    <row r="120" spans="5:8" s="120" customFormat="1">
      <c r="E120" s="132"/>
      <c r="F120" s="132"/>
      <c r="G120" s="132"/>
      <c r="H120" s="132"/>
    </row>
    <row r="121" spans="5:8" s="120" customFormat="1">
      <c r="E121" s="132"/>
      <c r="F121" s="132"/>
      <c r="G121" s="132"/>
      <c r="H121" s="132"/>
    </row>
    <row r="122" spans="5:8" s="120" customFormat="1">
      <c r="E122" s="132"/>
      <c r="F122" s="132"/>
      <c r="G122" s="132"/>
      <c r="H122" s="132"/>
    </row>
    <row r="123" spans="5:8" s="120" customFormat="1">
      <c r="E123" s="132"/>
      <c r="F123" s="132"/>
      <c r="G123" s="132"/>
      <c r="H123" s="132"/>
    </row>
    <row r="124" spans="5:8" s="120" customFormat="1">
      <c r="E124" s="132"/>
      <c r="F124" s="132"/>
      <c r="G124" s="132"/>
      <c r="H124" s="132"/>
    </row>
    <row r="125" spans="5:8" s="120" customFormat="1">
      <c r="E125" s="132"/>
      <c r="F125" s="132"/>
      <c r="G125" s="132"/>
      <c r="H125" s="132"/>
    </row>
    <row r="126" spans="5:8" s="120" customFormat="1">
      <c r="E126" s="132"/>
      <c r="F126" s="132"/>
      <c r="G126" s="132"/>
      <c r="H126" s="132"/>
    </row>
    <row r="127" spans="5:8" s="120" customFormat="1">
      <c r="E127" s="132"/>
      <c r="F127" s="132"/>
      <c r="G127" s="132"/>
      <c r="H127" s="132"/>
    </row>
    <row r="128" spans="5:8" s="120" customFormat="1">
      <c r="E128" s="132"/>
      <c r="F128" s="132"/>
      <c r="G128" s="132"/>
      <c r="H128" s="132"/>
    </row>
    <row r="129" spans="5:8" s="120" customFormat="1">
      <c r="E129" s="132"/>
      <c r="F129" s="132"/>
      <c r="G129" s="132"/>
      <c r="H129" s="132"/>
    </row>
    <row r="130" spans="5:8" s="120" customFormat="1">
      <c r="E130" s="132"/>
      <c r="F130" s="132"/>
      <c r="G130" s="132"/>
      <c r="H130" s="132"/>
    </row>
    <row r="131" spans="5:8" s="120" customFormat="1">
      <c r="E131" s="132"/>
      <c r="F131" s="132"/>
      <c r="G131" s="132"/>
      <c r="H131" s="132"/>
    </row>
    <row r="132" spans="5:8" s="120" customFormat="1">
      <c r="E132" s="132"/>
      <c r="F132" s="132"/>
      <c r="G132" s="132"/>
      <c r="H132" s="132"/>
    </row>
    <row r="133" spans="5:8" s="120" customFormat="1">
      <c r="E133" s="132"/>
      <c r="F133" s="132"/>
      <c r="G133" s="132"/>
      <c r="H133" s="132"/>
    </row>
    <row r="134" spans="5:8" s="120" customFormat="1">
      <c r="E134" s="132"/>
      <c r="F134" s="132"/>
      <c r="G134" s="132"/>
      <c r="H134" s="132"/>
    </row>
    <row r="135" spans="5:8" s="120" customFormat="1">
      <c r="E135" s="132"/>
      <c r="F135" s="132"/>
      <c r="G135" s="132"/>
      <c r="H135" s="132"/>
    </row>
    <row r="136" spans="5:8" s="120" customFormat="1">
      <c r="E136" s="132"/>
      <c r="F136" s="132"/>
      <c r="G136" s="132"/>
      <c r="H136" s="132"/>
    </row>
    <row r="137" spans="5:8" s="120" customFormat="1">
      <c r="E137" s="132"/>
      <c r="F137" s="132"/>
      <c r="G137" s="132"/>
      <c r="H137" s="132"/>
    </row>
    <row r="138" spans="5:8" s="120" customFormat="1">
      <c r="E138" s="132"/>
      <c r="F138" s="132"/>
      <c r="G138" s="132"/>
      <c r="H138" s="132"/>
    </row>
    <row r="139" spans="5:8" s="120" customFormat="1">
      <c r="E139" s="132"/>
      <c r="F139" s="132"/>
      <c r="G139" s="132"/>
      <c r="H139" s="132"/>
    </row>
    <row r="140" spans="5:8" s="120" customFormat="1">
      <c r="E140" s="132"/>
      <c r="F140" s="132"/>
      <c r="G140" s="132"/>
      <c r="H140" s="132"/>
    </row>
    <row r="141" spans="5:8" s="120" customFormat="1">
      <c r="E141" s="132"/>
      <c r="F141" s="132"/>
      <c r="G141" s="132"/>
      <c r="H141" s="132"/>
    </row>
    <row r="142" spans="5:8" s="120" customFormat="1">
      <c r="E142" s="132"/>
      <c r="F142" s="132"/>
      <c r="G142" s="132"/>
      <c r="H142" s="132"/>
    </row>
    <row r="143" spans="5:8" s="120" customFormat="1">
      <c r="E143" s="132"/>
      <c r="F143" s="132"/>
      <c r="G143" s="132"/>
      <c r="H143" s="132"/>
    </row>
    <row r="144" spans="5:8" s="120" customFormat="1">
      <c r="E144" s="132"/>
      <c r="F144" s="132"/>
      <c r="G144" s="132"/>
      <c r="H144" s="132"/>
    </row>
    <row r="145" spans="5:8" s="120" customFormat="1">
      <c r="E145" s="132"/>
      <c r="F145" s="132"/>
      <c r="G145" s="132"/>
      <c r="H145" s="132"/>
    </row>
    <row r="146" spans="5:8" s="120" customFormat="1">
      <c r="E146" s="132"/>
      <c r="F146" s="132"/>
      <c r="G146" s="132"/>
      <c r="H146" s="132"/>
    </row>
    <row r="147" spans="5:8" s="120" customFormat="1">
      <c r="E147" s="132"/>
      <c r="F147" s="132"/>
      <c r="G147" s="132"/>
      <c r="H147" s="132"/>
    </row>
    <row r="148" spans="5:8" s="120" customFormat="1">
      <c r="E148" s="132"/>
      <c r="F148" s="132"/>
      <c r="G148" s="132"/>
      <c r="H148" s="132"/>
    </row>
    <row r="149" spans="5:8" s="120" customFormat="1">
      <c r="E149" s="132"/>
      <c r="F149" s="132"/>
      <c r="G149" s="132"/>
      <c r="H149" s="132"/>
    </row>
    <row r="150" spans="5:8" s="120" customFormat="1">
      <c r="E150" s="132"/>
      <c r="F150" s="132"/>
      <c r="G150" s="132"/>
      <c r="H150" s="132"/>
    </row>
    <row r="151" spans="5:8" s="120" customFormat="1">
      <c r="E151" s="132"/>
      <c r="F151" s="132"/>
      <c r="G151" s="132"/>
      <c r="H151" s="132"/>
    </row>
    <row r="152" spans="5:8" s="120" customFormat="1">
      <c r="E152" s="132"/>
      <c r="F152" s="132"/>
      <c r="G152" s="132"/>
      <c r="H152" s="132"/>
    </row>
    <row r="153" spans="5:8" s="120" customFormat="1">
      <c r="E153" s="132"/>
      <c r="F153" s="132"/>
      <c r="G153" s="132"/>
      <c r="H153" s="132"/>
    </row>
    <row r="154" spans="5:8" s="120" customFormat="1">
      <c r="E154" s="132"/>
      <c r="F154" s="132"/>
      <c r="G154" s="132"/>
      <c r="H154" s="132"/>
    </row>
    <row r="155" spans="5:8" s="120" customFormat="1">
      <c r="E155" s="132"/>
      <c r="F155" s="132"/>
      <c r="G155" s="132"/>
      <c r="H155" s="132"/>
    </row>
    <row r="156" spans="5:8" s="120" customFormat="1">
      <c r="E156" s="132"/>
      <c r="F156" s="132"/>
      <c r="G156" s="132"/>
      <c r="H156" s="132"/>
    </row>
    <row r="157" spans="5:8" s="120" customFormat="1">
      <c r="E157" s="132"/>
      <c r="F157" s="132"/>
      <c r="G157" s="132"/>
      <c r="H157" s="132"/>
    </row>
    <row r="158" spans="5:8" s="120" customFormat="1">
      <c r="E158" s="132"/>
      <c r="F158" s="132"/>
      <c r="G158" s="132"/>
      <c r="H158" s="132"/>
    </row>
    <row r="159" spans="5:8" s="120" customFormat="1">
      <c r="E159" s="132"/>
      <c r="F159" s="132"/>
      <c r="G159" s="132"/>
      <c r="H159" s="132"/>
    </row>
    <row r="160" spans="5:8" s="120" customFormat="1">
      <c r="E160" s="132"/>
      <c r="F160" s="132"/>
      <c r="G160" s="132"/>
      <c r="H160" s="132"/>
    </row>
    <row r="161" spans="5:8" s="120" customFormat="1">
      <c r="E161" s="132"/>
      <c r="F161" s="132"/>
      <c r="G161" s="132"/>
      <c r="H161" s="132"/>
    </row>
    <row r="162" spans="5:8" s="120" customFormat="1">
      <c r="E162" s="132"/>
      <c r="F162" s="132"/>
      <c r="G162" s="132"/>
      <c r="H162" s="132"/>
    </row>
    <row r="163" spans="5:8" s="120" customFormat="1">
      <c r="E163" s="132"/>
      <c r="F163" s="132"/>
      <c r="G163" s="132"/>
      <c r="H163" s="132"/>
    </row>
    <row r="164" spans="5:8" s="120" customFormat="1">
      <c r="E164" s="132"/>
      <c r="F164" s="132"/>
      <c r="G164" s="132"/>
      <c r="H164" s="132"/>
    </row>
    <row r="165" spans="5:8" s="120" customFormat="1">
      <c r="E165" s="132"/>
      <c r="F165" s="132"/>
      <c r="G165" s="132"/>
      <c r="H165" s="132"/>
    </row>
    <row r="166" spans="5:8" s="120" customFormat="1">
      <c r="E166" s="132"/>
      <c r="F166" s="132"/>
      <c r="G166" s="132"/>
      <c r="H166" s="132"/>
    </row>
    <row r="167" spans="5:8" s="120" customFormat="1">
      <c r="E167" s="132"/>
      <c r="F167" s="132"/>
      <c r="G167" s="132"/>
      <c r="H167" s="132"/>
    </row>
    <row r="168" spans="5:8" s="120" customFormat="1">
      <c r="E168" s="132"/>
      <c r="F168" s="132"/>
      <c r="G168" s="132"/>
      <c r="H168" s="132"/>
    </row>
    <row r="169" spans="5:8" s="120" customFormat="1">
      <c r="E169" s="132"/>
      <c r="F169" s="132"/>
      <c r="G169" s="132"/>
      <c r="H169" s="132"/>
    </row>
    <row r="170" spans="5:8" s="120" customFormat="1">
      <c r="E170" s="132"/>
      <c r="F170" s="132"/>
      <c r="G170" s="132"/>
      <c r="H170" s="132"/>
    </row>
    <row r="171" spans="5:8" s="120" customFormat="1">
      <c r="E171" s="132"/>
      <c r="F171" s="132"/>
      <c r="G171" s="132"/>
      <c r="H171" s="132"/>
    </row>
    <row r="172" spans="5:8" s="120" customFormat="1">
      <c r="E172" s="132"/>
      <c r="F172" s="132"/>
      <c r="G172" s="132"/>
      <c r="H172" s="132"/>
    </row>
    <row r="173" spans="5:8" s="120" customFormat="1">
      <c r="E173" s="132"/>
      <c r="F173" s="132"/>
      <c r="G173" s="132"/>
      <c r="H173" s="132"/>
    </row>
    <row r="174" spans="5:8" s="120" customFormat="1">
      <c r="E174" s="132"/>
      <c r="F174" s="132"/>
      <c r="G174" s="132"/>
      <c r="H174" s="132"/>
    </row>
    <row r="175" spans="5:8" s="120" customFormat="1">
      <c r="E175" s="132"/>
      <c r="F175" s="132"/>
      <c r="G175" s="132"/>
      <c r="H175" s="132"/>
    </row>
    <row r="176" spans="5:8" s="120" customFormat="1">
      <c r="E176" s="132"/>
      <c r="F176" s="132"/>
      <c r="G176" s="132"/>
      <c r="H176" s="132"/>
    </row>
    <row r="177" spans="5:8" s="120" customFormat="1">
      <c r="E177" s="132"/>
      <c r="F177" s="132"/>
      <c r="G177" s="132"/>
      <c r="H177" s="132"/>
    </row>
    <row r="178" spans="5:8" s="120" customFormat="1">
      <c r="E178" s="132"/>
      <c r="F178" s="132"/>
      <c r="G178" s="132"/>
      <c r="H178" s="132"/>
    </row>
    <row r="179" spans="5:8" s="120" customFormat="1">
      <c r="E179" s="132"/>
      <c r="F179" s="132"/>
      <c r="G179" s="132"/>
      <c r="H179" s="132"/>
    </row>
    <row r="180" spans="5:8" s="120" customFormat="1">
      <c r="E180" s="132"/>
      <c r="F180" s="132"/>
      <c r="G180" s="132"/>
      <c r="H180" s="132"/>
    </row>
    <row r="181" spans="5:8" s="120" customFormat="1">
      <c r="E181" s="132"/>
      <c r="F181" s="132"/>
      <c r="G181" s="132"/>
      <c r="H181" s="132"/>
    </row>
    <row r="182" spans="5:8" s="120" customFormat="1">
      <c r="E182" s="132"/>
      <c r="F182" s="132"/>
      <c r="G182" s="132"/>
      <c r="H182" s="132"/>
    </row>
    <row r="183" spans="5:8" s="120" customFormat="1">
      <c r="E183" s="132"/>
      <c r="F183" s="132"/>
      <c r="G183" s="132"/>
      <c r="H183" s="132"/>
    </row>
    <row r="184" spans="5:8" s="120" customFormat="1">
      <c r="E184" s="132"/>
      <c r="F184" s="132"/>
      <c r="G184" s="132"/>
      <c r="H184" s="132"/>
    </row>
    <row r="185" spans="5:8" s="120" customFormat="1">
      <c r="E185" s="132"/>
      <c r="F185" s="132"/>
      <c r="G185" s="132"/>
      <c r="H185" s="132"/>
    </row>
    <row r="186" spans="5:8" s="120" customFormat="1">
      <c r="E186" s="132"/>
      <c r="F186" s="132"/>
      <c r="G186" s="132"/>
      <c r="H186" s="132"/>
    </row>
    <row r="187" spans="5:8" s="120" customFormat="1">
      <c r="E187" s="132"/>
      <c r="F187" s="132"/>
      <c r="G187" s="132"/>
      <c r="H187" s="132"/>
    </row>
    <row r="188" spans="5:8" s="120" customFormat="1">
      <c r="E188" s="132"/>
      <c r="F188" s="132"/>
      <c r="G188" s="132"/>
      <c r="H188" s="132"/>
    </row>
    <row r="189" spans="5:8" s="120" customFormat="1">
      <c r="E189" s="132"/>
      <c r="F189" s="132"/>
      <c r="G189" s="132"/>
      <c r="H189" s="132"/>
    </row>
    <row r="190" spans="5:8" s="120" customFormat="1">
      <c r="E190" s="132"/>
      <c r="F190" s="132"/>
      <c r="G190" s="132"/>
      <c r="H190" s="132"/>
    </row>
    <row r="191" spans="5:8" s="120" customFormat="1">
      <c r="E191" s="132"/>
      <c r="F191" s="132"/>
      <c r="G191" s="132"/>
      <c r="H191" s="132"/>
    </row>
    <row r="192" spans="5:8" s="120" customFormat="1">
      <c r="E192" s="132"/>
      <c r="F192" s="132"/>
      <c r="G192" s="132"/>
      <c r="H192" s="132"/>
    </row>
    <row r="193" spans="5:8" s="120" customFormat="1">
      <c r="E193" s="132"/>
      <c r="F193" s="132"/>
      <c r="G193" s="132"/>
      <c r="H193" s="132"/>
    </row>
    <row r="194" spans="5:8" s="120" customFormat="1">
      <c r="E194" s="132"/>
      <c r="F194" s="132"/>
      <c r="G194" s="132"/>
      <c r="H194" s="132"/>
    </row>
    <row r="195" spans="5:8" s="120" customFormat="1">
      <c r="E195" s="132"/>
      <c r="F195" s="132"/>
      <c r="G195" s="132"/>
      <c r="H195" s="132"/>
    </row>
    <row r="196" spans="5:8" s="120" customFormat="1">
      <c r="E196" s="132"/>
      <c r="F196" s="132"/>
      <c r="G196" s="132"/>
      <c r="H196" s="132"/>
    </row>
    <row r="197" spans="5:8" s="120" customFormat="1">
      <c r="E197" s="132"/>
      <c r="F197" s="132"/>
      <c r="G197" s="132"/>
      <c r="H197" s="132"/>
    </row>
    <row r="198" spans="5:8" s="120" customFormat="1">
      <c r="E198" s="132"/>
      <c r="F198" s="132"/>
      <c r="G198" s="132"/>
      <c r="H198" s="132"/>
    </row>
    <row r="199" spans="5:8" s="120" customFormat="1">
      <c r="E199" s="132"/>
      <c r="F199" s="132"/>
      <c r="G199" s="132"/>
      <c r="H199" s="132"/>
    </row>
    <row r="200" spans="5:8" s="120" customFormat="1">
      <c r="E200" s="132"/>
      <c r="F200" s="132"/>
      <c r="G200" s="132"/>
      <c r="H200" s="132"/>
    </row>
    <row r="201" spans="5:8" s="120" customFormat="1">
      <c r="E201" s="132"/>
      <c r="F201" s="132"/>
      <c r="G201" s="132"/>
      <c r="H201" s="132"/>
    </row>
    <row r="202" spans="5:8" s="120" customFormat="1">
      <c r="E202" s="132"/>
      <c r="F202" s="132"/>
      <c r="G202" s="132"/>
      <c r="H202" s="132"/>
    </row>
    <row r="203" spans="5:8" s="120" customFormat="1">
      <c r="E203" s="132"/>
      <c r="F203" s="132"/>
      <c r="G203" s="132"/>
      <c r="H203" s="132"/>
    </row>
    <row r="204" spans="5:8" s="120" customFormat="1">
      <c r="E204" s="132"/>
      <c r="F204" s="132"/>
      <c r="G204" s="132"/>
      <c r="H204" s="132"/>
    </row>
    <row r="205" spans="5:8" s="120" customFormat="1">
      <c r="E205" s="132"/>
      <c r="F205" s="132"/>
      <c r="G205" s="132"/>
      <c r="H205" s="132"/>
    </row>
    <row r="206" spans="5:8" s="120" customFormat="1">
      <c r="E206" s="132"/>
      <c r="F206" s="132"/>
      <c r="G206" s="132"/>
      <c r="H206" s="132"/>
    </row>
    <row r="207" spans="5:8" s="120" customFormat="1">
      <c r="E207" s="132"/>
      <c r="F207" s="132"/>
      <c r="G207" s="132"/>
      <c r="H207" s="132"/>
    </row>
    <row r="208" spans="5:8" s="120" customFormat="1">
      <c r="E208" s="132"/>
      <c r="F208" s="132"/>
      <c r="G208" s="132"/>
      <c r="H208" s="132"/>
    </row>
    <row r="209" spans="5:8" s="120" customFormat="1">
      <c r="E209" s="132"/>
      <c r="F209" s="132"/>
      <c r="G209" s="132"/>
      <c r="H209" s="132"/>
    </row>
    <row r="210" spans="5:8" s="120" customFormat="1">
      <c r="E210" s="132"/>
      <c r="F210" s="132"/>
      <c r="G210" s="132"/>
      <c r="H210" s="132"/>
    </row>
    <row r="211" spans="5:8" s="120" customFormat="1">
      <c r="E211" s="132"/>
      <c r="F211" s="132"/>
      <c r="G211" s="132"/>
      <c r="H211" s="132"/>
    </row>
    <row r="212" spans="5:8" s="120" customFormat="1">
      <c r="E212" s="132"/>
      <c r="F212" s="132"/>
      <c r="G212" s="132"/>
      <c r="H212" s="132"/>
    </row>
    <row r="213" spans="5:8" s="120" customFormat="1">
      <c r="E213" s="132"/>
      <c r="F213" s="132"/>
      <c r="G213" s="132"/>
      <c r="H213" s="132"/>
    </row>
    <row r="214" spans="5:8" s="120" customFormat="1">
      <c r="E214" s="132"/>
      <c r="F214" s="132"/>
      <c r="G214" s="132"/>
      <c r="H214" s="132"/>
    </row>
    <row r="215" spans="5:8" s="120" customFormat="1">
      <c r="E215" s="132"/>
      <c r="F215" s="132"/>
      <c r="G215" s="132"/>
      <c r="H215" s="132"/>
    </row>
    <row r="216" spans="5:8" s="120" customFormat="1">
      <c r="E216" s="132"/>
      <c r="F216" s="132"/>
      <c r="G216" s="132"/>
      <c r="H216" s="132"/>
    </row>
    <row r="217" spans="5:8" s="120" customFormat="1">
      <c r="E217" s="132"/>
      <c r="F217" s="132"/>
      <c r="G217" s="132"/>
      <c r="H217" s="132"/>
    </row>
    <row r="218" spans="5:8" s="120" customFormat="1">
      <c r="E218" s="132"/>
      <c r="F218" s="132"/>
      <c r="G218" s="132"/>
      <c r="H218" s="132"/>
    </row>
    <row r="219" spans="5:8" s="120" customFormat="1">
      <c r="E219" s="132"/>
      <c r="F219" s="132"/>
      <c r="G219" s="132"/>
      <c r="H219" s="132"/>
    </row>
    <row r="220" spans="5:8" s="120" customFormat="1">
      <c r="E220" s="132"/>
      <c r="F220" s="132"/>
      <c r="G220" s="132"/>
      <c r="H220" s="132"/>
    </row>
    <row r="221" spans="5:8" s="120" customFormat="1">
      <c r="E221" s="132"/>
      <c r="F221" s="132"/>
      <c r="G221" s="132"/>
      <c r="H221" s="132"/>
    </row>
    <row r="222" spans="5:8" s="120" customFormat="1">
      <c r="E222" s="132"/>
      <c r="F222" s="132"/>
      <c r="G222" s="132"/>
      <c r="H222" s="132"/>
    </row>
    <row r="223" spans="5:8" s="120" customFormat="1">
      <c r="E223" s="132"/>
      <c r="F223" s="132"/>
      <c r="G223" s="132"/>
      <c r="H223" s="132"/>
    </row>
    <row r="224" spans="5:8" s="120" customFormat="1">
      <c r="E224" s="132"/>
      <c r="F224" s="132"/>
      <c r="G224" s="132"/>
      <c r="H224" s="132"/>
    </row>
    <row r="225" spans="5:8" s="120" customFormat="1">
      <c r="E225" s="132"/>
      <c r="F225" s="132"/>
      <c r="G225" s="132"/>
      <c r="H225" s="132"/>
    </row>
    <row r="226" spans="5:8" s="120" customFormat="1">
      <c r="E226" s="132"/>
      <c r="F226" s="132"/>
      <c r="G226" s="132"/>
      <c r="H226" s="132"/>
    </row>
    <row r="227" spans="5:8" s="120" customFormat="1">
      <c r="E227" s="132"/>
      <c r="F227" s="132"/>
      <c r="G227" s="132"/>
      <c r="H227" s="132"/>
    </row>
    <row r="228" spans="5:8" s="120" customFormat="1">
      <c r="E228" s="132"/>
      <c r="F228" s="132"/>
      <c r="G228" s="132"/>
      <c r="H228" s="132"/>
    </row>
    <row r="229" spans="5:8" s="120" customFormat="1">
      <c r="E229" s="132"/>
      <c r="F229" s="132"/>
      <c r="G229" s="132"/>
      <c r="H229" s="132"/>
    </row>
    <row r="230" spans="5:8" s="120" customFormat="1">
      <c r="E230" s="132"/>
      <c r="F230" s="132"/>
      <c r="G230" s="132"/>
      <c r="H230" s="132"/>
    </row>
    <row r="231" spans="5:8" s="120" customFormat="1">
      <c r="E231" s="132"/>
      <c r="F231" s="132"/>
      <c r="G231" s="132"/>
      <c r="H231" s="132"/>
    </row>
    <row r="232" spans="5:8" s="120" customFormat="1">
      <c r="E232" s="132"/>
      <c r="F232" s="132"/>
      <c r="G232" s="132"/>
      <c r="H232" s="132"/>
    </row>
    <row r="233" spans="5:8" s="120" customFormat="1">
      <c r="E233" s="132"/>
      <c r="F233" s="132"/>
      <c r="G233" s="132"/>
      <c r="H233" s="132"/>
    </row>
    <row r="234" spans="5:8" s="120" customFormat="1">
      <c r="E234" s="132"/>
      <c r="F234" s="132"/>
      <c r="G234" s="132"/>
      <c r="H234" s="132"/>
    </row>
    <row r="235" spans="5:8" s="120" customFormat="1">
      <c r="E235" s="132"/>
      <c r="F235" s="132"/>
      <c r="G235" s="132"/>
      <c r="H235" s="132"/>
    </row>
    <row r="236" spans="5:8" s="120" customFormat="1">
      <c r="E236" s="132"/>
      <c r="F236" s="132"/>
      <c r="G236" s="132"/>
      <c r="H236" s="132"/>
    </row>
    <row r="237" spans="5:8" s="120" customFormat="1">
      <c r="E237" s="132"/>
      <c r="F237" s="132"/>
      <c r="G237" s="132"/>
      <c r="H237" s="132"/>
    </row>
    <row r="238" spans="5:8" s="120" customFormat="1">
      <c r="E238" s="132"/>
      <c r="F238" s="132"/>
      <c r="G238" s="132"/>
      <c r="H238" s="132"/>
    </row>
    <row r="239" spans="5:8" s="120" customFormat="1">
      <c r="E239" s="132"/>
      <c r="F239" s="132"/>
      <c r="G239" s="132"/>
      <c r="H239" s="132"/>
    </row>
    <row r="240" spans="5:8" s="120" customFormat="1">
      <c r="E240" s="132"/>
      <c r="F240" s="132"/>
      <c r="G240" s="132"/>
      <c r="H240" s="132"/>
    </row>
    <row r="241" spans="5:8" s="120" customFormat="1">
      <c r="E241" s="132"/>
      <c r="F241" s="132"/>
      <c r="G241" s="132"/>
      <c r="H241" s="132"/>
    </row>
    <row r="242" spans="5:8" s="120" customFormat="1">
      <c r="E242" s="132"/>
      <c r="F242" s="132"/>
      <c r="G242" s="132"/>
      <c r="H242" s="132"/>
    </row>
    <row r="243" spans="5:8" s="120" customFormat="1">
      <c r="E243" s="132"/>
      <c r="F243" s="132"/>
      <c r="G243" s="132"/>
      <c r="H243" s="132"/>
    </row>
    <row r="244" spans="5:8" s="120" customFormat="1">
      <c r="E244" s="132"/>
      <c r="F244" s="132"/>
      <c r="G244" s="132"/>
      <c r="H244" s="132"/>
    </row>
    <row r="245" spans="5:8" s="120" customFormat="1">
      <c r="E245" s="132"/>
      <c r="F245" s="132"/>
      <c r="G245" s="132"/>
      <c r="H245" s="132"/>
    </row>
    <row r="246" spans="5:8" s="120" customFormat="1">
      <c r="E246" s="132"/>
      <c r="F246" s="132"/>
      <c r="G246" s="132"/>
      <c r="H246" s="132"/>
    </row>
    <row r="247" spans="5:8" s="120" customFormat="1">
      <c r="E247" s="132"/>
      <c r="F247" s="132"/>
      <c r="G247" s="132"/>
      <c r="H247" s="132"/>
    </row>
    <row r="248" spans="5:8" s="120" customFormat="1">
      <c r="E248" s="132"/>
      <c r="F248" s="132"/>
      <c r="G248" s="132"/>
      <c r="H248" s="132"/>
    </row>
    <row r="249" spans="5:8" s="120" customFormat="1">
      <c r="E249" s="132"/>
      <c r="F249" s="132"/>
      <c r="G249" s="132"/>
      <c r="H249" s="132"/>
    </row>
    <row r="250" spans="5:8" s="120" customFormat="1">
      <c r="E250" s="132"/>
      <c r="F250" s="132"/>
      <c r="G250" s="132"/>
      <c r="H250" s="132"/>
    </row>
    <row r="251" spans="5:8" s="120" customFormat="1">
      <c r="E251" s="132"/>
      <c r="F251" s="132"/>
      <c r="G251" s="132"/>
      <c r="H251" s="132"/>
    </row>
    <row r="252" spans="5:8" s="120" customFormat="1">
      <c r="E252" s="132"/>
      <c r="F252" s="132"/>
      <c r="G252" s="132"/>
      <c r="H252" s="132"/>
    </row>
    <row r="253" spans="5:8" s="120" customFormat="1">
      <c r="E253" s="132"/>
      <c r="F253" s="132"/>
      <c r="G253" s="132"/>
      <c r="H253" s="132"/>
    </row>
    <row r="254" spans="5:8" s="120" customFormat="1">
      <c r="E254" s="132"/>
      <c r="F254" s="132"/>
      <c r="G254" s="132"/>
      <c r="H254" s="132"/>
    </row>
    <row r="255" spans="5:8" s="120" customFormat="1">
      <c r="E255" s="132"/>
      <c r="F255" s="132"/>
      <c r="G255" s="132"/>
      <c r="H255" s="132"/>
    </row>
    <row r="256" spans="5:8" s="120" customFormat="1">
      <c r="E256" s="132"/>
      <c r="F256" s="132"/>
      <c r="G256" s="132"/>
      <c r="H256" s="132"/>
    </row>
    <row r="257" spans="5:8" s="120" customFormat="1">
      <c r="E257" s="132"/>
      <c r="F257" s="132"/>
      <c r="G257" s="132"/>
      <c r="H257" s="132"/>
    </row>
    <row r="258" spans="5:8" s="120" customFormat="1">
      <c r="E258" s="132"/>
      <c r="F258" s="132"/>
      <c r="G258" s="132"/>
      <c r="H258" s="132"/>
    </row>
    <row r="259" spans="5:8" s="120" customFormat="1">
      <c r="E259" s="132"/>
      <c r="F259" s="132"/>
      <c r="G259" s="132"/>
      <c r="H259" s="132"/>
    </row>
    <row r="260" spans="5:8" s="120" customFormat="1">
      <c r="E260" s="132"/>
      <c r="F260" s="132"/>
      <c r="G260" s="132"/>
      <c r="H260" s="132"/>
    </row>
    <row r="261" spans="5:8" s="120" customFormat="1">
      <c r="E261" s="132"/>
      <c r="F261" s="132"/>
      <c r="G261" s="132"/>
      <c r="H261" s="132"/>
    </row>
    <row r="262" spans="5:8" s="120" customFormat="1">
      <c r="E262" s="132"/>
      <c r="F262" s="132"/>
      <c r="G262" s="132"/>
      <c r="H262" s="132"/>
    </row>
    <row r="263" spans="5:8" s="120" customFormat="1">
      <c r="E263" s="132"/>
      <c r="F263" s="132"/>
      <c r="G263" s="132"/>
      <c r="H263" s="132"/>
    </row>
    <row r="264" spans="5:8" s="120" customFormat="1">
      <c r="E264" s="132"/>
      <c r="F264" s="132"/>
      <c r="G264" s="132"/>
      <c r="H264" s="132"/>
    </row>
    <row r="265" spans="5:8" s="120" customFormat="1">
      <c r="E265" s="132"/>
      <c r="F265" s="132"/>
      <c r="G265" s="132"/>
      <c r="H265" s="132"/>
    </row>
    <row r="266" spans="5:8" s="120" customFormat="1">
      <c r="E266" s="132"/>
      <c r="F266" s="132"/>
      <c r="G266" s="132"/>
      <c r="H266" s="132"/>
    </row>
    <row r="267" spans="5:8" s="120" customFormat="1">
      <c r="E267" s="132"/>
      <c r="F267" s="132"/>
      <c r="G267" s="132"/>
      <c r="H267" s="132"/>
    </row>
    <row r="268" spans="5:8" s="120" customFormat="1">
      <c r="E268" s="132"/>
      <c r="F268" s="132"/>
      <c r="G268" s="132"/>
      <c r="H268" s="132"/>
    </row>
    <row r="269" spans="5:8" s="120" customFormat="1">
      <c r="E269" s="132"/>
      <c r="F269" s="132"/>
      <c r="G269" s="132"/>
      <c r="H269" s="132"/>
    </row>
    <row r="270" spans="5:8" s="120" customFormat="1">
      <c r="E270" s="132"/>
      <c r="F270" s="132"/>
      <c r="G270" s="132"/>
      <c r="H270" s="132"/>
    </row>
    <row r="271" spans="5:8" s="120" customFormat="1">
      <c r="E271" s="132"/>
      <c r="F271" s="132"/>
      <c r="G271" s="132"/>
      <c r="H271" s="132"/>
    </row>
    <row r="272" spans="5:8" s="120" customFormat="1">
      <c r="E272" s="132"/>
      <c r="F272" s="132"/>
      <c r="G272" s="132"/>
      <c r="H272" s="132"/>
    </row>
    <row r="273" spans="5:8" s="120" customFormat="1">
      <c r="E273" s="132"/>
      <c r="F273" s="132"/>
      <c r="G273" s="132"/>
      <c r="H273" s="132"/>
    </row>
    <row r="274" spans="5:8" s="120" customFormat="1">
      <c r="E274" s="132"/>
      <c r="F274" s="132"/>
      <c r="G274" s="132"/>
      <c r="H274" s="132"/>
    </row>
    <row r="275" spans="5:8" s="120" customFormat="1">
      <c r="E275" s="132"/>
      <c r="F275" s="132"/>
      <c r="G275" s="132"/>
      <c r="H275" s="132"/>
    </row>
    <row r="276" spans="5:8" s="120" customFormat="1">
      <c r="E276" s="132"/>
      <c r="F276" s="132"/>
      <c r="G276" s="132"/>
      <c r="H276" s="132"/>
    </row>
    <row r="277" spans="5:8" s="120" customFormat="1">
      <c r="E277" s="132"/>
      <c r="F277" s="132"/>
      <c r="G277" s="132"/>
      <c r="H277" s="132"/>
    </row>
    <row r="278" spans="5:8" s="120" customFormat="1">
      <c r="E278" s="132"/>
      <c r="F278" s="132"/>
      <c r="G278" s="132"/>
      <c r="H278" s="132"/>
    </row>
    <row r="279" spans="5:8" s="120" customFormat="1">
      <c r="E279" s="132"/>
      <c r="F279" s="132"/>
      <c r="G279" s="132"/>
      <c r="H279" s="132"/>
    </row>
    <row r="280" spans="5:8" s="120" customFormat="1">
      <c r="E280" s="132"/>
      <c r="F280" s="132"/>
      <c r="G280" s="132"/>
      <c r="H280" s="132"/>
    </row>
    <row r="281" spans="5:8" s="120" customFormat="1">
      <c r="E281" s="132"/>
      <c r="F281" s="132"/>
      <c r="G281" s="132"/>
      <c r="H281" s="132"/>
    </row>
    <row r="282" spans="5:8" s="120" customFormat="1">
      <c r="E282" s="132"/>
      <c r="F282" s="132"/>
      <c r="G282" s="132"/>
      <c r="H282" s="132"/>
    </row>
    <row r="283" spans="5:8" s="120" customFormat="1">
      <c r="E283" s="132"/>
      <c r="F283" s="132"/>
      <c r="G283" s="132"/>
      <c r="H283" s="132"/>
    </row>
    <row r="284" spans="5:8" s="120" customFormat="1">
      <c r="E284" s="132"/>
      <c r="F284" s="132"/>
      <c r="G284" s="132"/>
      <c r="H284" s="132"/>
    </row>
    <row r="285" spans="5:8" s="120" customFormat="1">
      <c r="E285" s="132"/>
      <c r="F285" s="132"/>
      <c r="G285" s="132"/>
      <c r="H285" s="132"/>
    </row>
    <row r="286" spans="5:8" s="120" customFormat="1">
      <c r="E286" s="132"/>
      <c r="F286" s="132"/>
      <c r="G286" s="132"/>
      <c r="H286" s="132"/>
    </row>
    <row r="287" spans="5:8" s="120" customFormat="1">
      <c r="E287" s="132"/>
      <c r="F287" s="132"/>
      <c r="G287" s="132"/>
      <c r="H287" s="132"/>
    </row>
    <row r="288" spans="5:8" s="120" customFormat="1">
      <c r="E288" s="132"/>
      <c r="F288" s="132"/>
      <c r="G288" s="132"/>
      <c r="H288" s="132"/>
    </row>
    <row r="289" spans="5:8" s="120" customFormat="1">
      <c r="E289" s="132"/>
      <c r="F289" s="132"/>
      <c r="G289" s="132"/>
      <c r="H289" s="132"/>
    </row>
    <row r="290" spans="5:8" s="120" customFormat="1">
      <c r="E290" s="132"/>
      <c r="F290" s="132"/>
      <c r="G290" s="132"/>
      <c r="H290" s="132"/>
    </row>
    <row r="291" spans="5:8" s="120" customFormat="1">
      <c r="E291" s="132"/>
      <c r="F291" s="132"/>
      <c r="G291" s="132"/>
      <c r="H291" s="132"/>
    </row>
    <row r="292" spans="5:8" s="120" customFormat="1">
      <c r="E292" s="132"/>
      <c r="F292" s="132"/>
      <c r="G292" s="132"/>
      <c r="H292" s="132"/>
    </row>
    <row r="293" spans="5:8" s="120" customFormat="1">
      <c r="E293" s="132"/>
      <c r="F293" s="132"/>
      <c r="G293" s="132"/>
      <c r="H293" s="132"/>
    </row>
    <row r="294" spans="5:8" s="120" customFormat="1">
      <c r="E294" s="132"/>
      <c r="F294" s="132"/>
      <c r="G294" s="132"/>
      <c r="H294" s="132"/>
    </row>
    <row r="295" spans="5:8" s="120" customFormat="1">
      <c r="E295" s="132"/>
      <c r="F295" s="132"/>
      <c r="G295" s="132"/>
      <c r="H295" s="132"/>
    </row>
    <row r="296" spans="5:8" s="120" customFormat="1">
      <c r="E296" s="132"/>
      <c r="F296" s="132"/>
      <c r="G296" s="132"/>
      <c r="H296" s="132"/>
    </row>
    <row r="297" spans="5:8" s="120" customFormat="1">
      <c r="E297" s="132"/>
      <c r="F297" s="132"/>
      <c r="G297" s="132"/>
      <c r="H297" s="132"/>
    </row>
    <row r="298" spans="5:8" s="120" customFormat="1">
      <c r="E298" s="132"/>
      <c r="F298" s="132"/>
      <c r="G298" s="132"/>
      <c r="H298" s="132"/>
    </row>
    <row r="299" spans="5:8" s="120" customFormat="1">
      <c r="E299" s="132"/>
      <c r="F299" s="132"/>
      <c r="G299" s="132"/>
      <c r="H299" s="132"/>
    </row>
    <row r="300" spans="5:8" s="120" customFormat="1">
      <c r="E300" s="132"/>
      <c r="F300" s="132"/>
      <c r="G300" s="132"/>
      <c r="H300" s="132"/>
    </row>
    <row r="301" spans="5:8" s="120" customFormat="1">
      <c r="E301" s="132"/>
      <c r="F301" s="132"/>
      <c r="G301" s="132"/>
      <c r="H301" s="132"/>
    </row>
    <row r="302" spans="5:8" s="120" customFormat="1">
      <c r="E302" s="132"/>
      <c r="F302" s="132"/>
      <c r="G302" s="132"/>
      <c r="H302" s="132"/>
    </row>
    <row r="303" spans="5:8" s="120" customFormat="1">
      <c r="E303" s="132"/>
      <c r="F303" s="132"/>
      <c r="G303" s="132"/>
      <c r="H303" s="132"/>
    </row>
    <row r="304" spans="5:8" s="120" customFormat="1">
      <c r="E304" s="132"/>
      <c r="F304" s="132"/>
      <c r="G304" s="132"/>
      <c r="H304" s="132"/>
    </row>
    <row r="305" spans="5:8" s="120" customFormat="1">
      <c r="E305" s="132"/>
      <c r="F305" s="132"/>
      <c r="G305" s="132"/>
      <c r="H305" s="132"/>
    </row>
    <row r="306" spans="5:8" s="120" customFormat="1">
      <c r="E306" s="132"/>
      <c r="F306" s="132"/>
      <c r="G306" s="132"/>
      <c r="H306" s="132"/>
    </row>
    <row r="307" spans="5:8" s="120" customFormat="1">
      <c r="E307" s="132"/>
      <c r="F307" s="132"/>
      <c r="G307" s="132"/>
      <c r="H307" s="132"/>
    </row>
    <row r="308" spans="5:8" s="120" customFormat="1">
      <c r="E308" s="132"/>
      <c r="F308" s="132"/>
      <c r="G308" s="132"/>
      <c r="H308" s="132"/>
    </row>
    <row r="309" spans="5:8" s="120" customFormat="1">
      <c r="E309" s="132"/>
      <c r="F309" s="132"/>
      <c r="G309" s="132"/>
      <c r="H309" s="132"/>
    </row>
    <row r="310" spans="5:8" s="120" customFormat="1">
      <c r="E310" s="132"/>
      <c r="F310" s="132"/>
      <c r="G310" s="132"/>
      <c r="H310" s="132"/>
    </row>
    <row r="311" spans="5:8" s="120" customFormat="1">
      <c r="E311" s="132"/>
      <c r="F311" s="132"/>
      <c r="G311" s="132"/>
      <c r="H311" s="132"/>
    </row>
    <row r="312" spans="5:8" s="120" customFormat="1">
      <c r="E312" s="132"/>
      <c r="F312" s="132"/>
      <c r="G312" s="132"/>
      <c r="H312" s="132"/>
    </row>
    <row r="313" spans="5:8" s="120" customFormat="1">
      <c r="E313" s="132"/>
      <c r="F313" s="132"/>
      <c r="G313" s="132"/>
      <c r="H313" s="132"/>
    </row>
    <row r="314" spans="5:8" s="120" customFormat="1">
      <c r="E314" s="132"/>
      <c r="F314" s="132"/>
      <c r="G314" s="132"/>
      <c r="H314" s="132"/>
    </row>
    <row r="315" spans="5:8" s="120" customFormat="1">
      <c r="E315" s="132"/>
      <c r="F315" s="132"/>
      <c r="G315" s="132"/>
      <c r="H315" s="132"/>
    </row>
    <row r="316" spans="5:8" s="120" customFormat="1">
      <c r="E316" s="132"/>
      <c r="F316" s="132"/>
      <c r="G316" s="132"/>
      <c r="H316" s="132"/>
    </row>
    <row r="317" spans="5:8" s="120" customFormat="1">
      <c r="E317" s="132"/>
      <c r="F317" s="132"/>
      <c r="G317" s="132"/>
      <c r="H317" s="132"/>
    </row>
    <row r="318" spans="5:8" s="120" customFormat="1">
      <c r="E318" s="132"/>
      <c r="F318" s="132"/>
      <c r="G318" s="132"/>
      <c r="H318" s="132"/>
    </row>
    <row r="319" spans="5:8" s="120" customFormat="1">
      <c r="E319" s="132"/>
      <c r="F319" s="132"/>
      <c r="G319" s="132"/>
      <c r="H319" s="132"/>
    </row>
    <row r="320" spans="5:8" s="120" customFormat="1">
      <c r="E320" s="132"/>
      <c r="F320" s="132"/>
      <c r="G320" s="132"/>
      <c r="H320" s="132"/>
    </row>
    <row r="321" spans="5:8" s="120" customFormat="1">
      <c r="E321" s="132"/>
      <c r="F321" s="132"/>
      <c r="G321" s="132"/>
      <c r="H321" s="132"/>
    </row>
    <row r="322" spans="5:8" s="120" customFormat="1">
      <c r="E322" s="132"/>
      <c r="F322" s="132"/>
      <c r="G322" s="132"/>
      <c r="H322" s="132"/>
    </row>
    <row r="323" spans="5:8" s="120" customFormat="1">
      <c r="E323" s="132"/>
      <c r="F323" s="132"/>
      <c r="G323" s="132"/>
      <c r="H323" s="132"/>
    </row>
    <row r="324" spans="5:8" s="120" customFormat="1">
      <c r="E324" s="132"/>
      <c r="F324" s="132"/>
      <c r="G324" s="132"/>
      <c r="H324" s="132"/>
    </row>
    <row r="325" spans="5:8" s="120" customFormat="1">
      <c r="E325" s="132"/>
      <c r="F325" s="132"/>
      <c r="G325" s="132"/>
      <c r="H325" s="132"/>
    </row>
    <row r="326" spans="5:8" s="120" customFormat="1">
      <c r="E326" s="132"/>
      <c r="F326" s="132"/>
      <c r="G326" s="132"/>
      <c r="H326" s="132"/>
    </row>
    <row r="327" spans="5:8" s="120" customFormat="1">
      <c r="E327" s="132"/>
      <c r="F327" s="132"/>
      <c r="G327" s="132"/>
      <c r="H327" s="132"/>
    </row>
    <row r="328" spans="5:8" s="120" customFormat="1">
      <c r="E328" s="132"/>
      <c r="F328" s="132"/>
      <c r="G328" s="132"/>
      <c r="H328" s="132"/>
    </row>
    <row r="329" spans="5:8" s="120" customFormat="1">
      <c r="E329" s="132"/>
      <c r="F329" s="132"/>
      <c r="G329" s="132"/>
      <c r="H329" s="132"/>
    </row>
    <row r="330" spans="5:8" s="120" customFormat="1">
      <c r="E330" s="132"/>
      <c r="F330" s="132"/>
      <c r="G330" s="132"/>
      <c r="H330" s="132"/>
    </row>
    <row r="331" spans="5:8" s="120" customFormat="1">
      <c r="E331" s="132"/>
      <c r="F331" s="132"/>
      <c r="G331" s="132"/>
      <c r="H331" s="132"/>
    </row>
    <row r="332" spans="5:8" s="120" customFormat="1">
      <c r="E332" s="132"/>
      <c r="F332" s="132"/>
      <c r="G332" s="132"/>
      <c r="H332" s="132"/>
    </row>
    <row r="333" spans="5:8" s="120" customFormat="1">
      <c r="E333" s="132"/>
      <c r="F333" s="132"/>
      <c r="G333" s="132"/>
      <c r="H333" s="132"/>
    </row>
    <row r="334" spans="5:8" s="120" customFormat="1">
      <c r="E334" s="132"/>
      <c r="F334" s="132"/>
      <c r="G334" s="132"/>
      <c r="H334" s="132"/>
    </row>
    <row r="335" spans="5:8" s="120" customFormat="1">
      <c r="E335" s="132"/>
      <c r="F335" s="132"/>
      <c r="G335" s="132"/>
      <c r="H335" s="132"/>
    </row>
    <row r="336" spans="5:8" s="120" customFormat="1">
      <c r="E336" s="132"/>
      <c r="F336" s="132"/>
      <c r="G336" s="132"/>
      <c r="H336" s="132"/>
    </row>
    <row r="337" spans="5:8" s="120" customFormat="1">
      <c r="E337" s="132"/>
      <c r="F337" s="132"/>
      <c r="G337" s="132"/>
      <c r="H337" s="132"/>
    </row>
    <row r="338" spans="5:8" s="120" customFormat="1">
      <c r="E338" s="132"/>
      <c r="F338" s="132"/>
      <c r="G338" s="132"/>
      <c r="H338" s="132"/>
    </row>
    <row r="339" spans="5:8" s="120" customFormat="1">
      <c r="E339" s="132"/>
      <c r="F339" s="132"/>
      <c r="G339" s="132"/>
      <c r="H339" s="132"/>
    </row>
    <row r="340" spans="5:8" s="120" customFormat="1">
      <c r="E340" s="132"/>
      <c r="F340" s="132"/>
      <c r="G340" s="132"/>
      <c r="H340" s="132"/>
    </row>
    <row r="341" spans="5:8" s="120" customFormat="1">
      <c r="E341" s="132"/>
      <c r="F341" s="132"/>
      <c r="G341" s="132"/>
      <c r="H341" s="132"/>
    </row>
    <row r="342" spans="5:8" s="120" customFormat="1">
      <c r="E342" s="132"/>
      <c r="F342" s="132"/>
      <c r="G342" s="132"/>
      <c r="H342" s="132"/>
    </row>
    <row r="343" spans="5:8" s="120" customFormat="1">
      <c r="E343" s="132"/>
      <c r="F343" s="132"/>
      <c r="G343" s="132"/>
      <c r="H343" s="132"/>
    </row>
    <row r="344" spans="5:8" s="120" customFormat="1">
      <c r="E344" s="132"/>
      <c r="F344" s="132"/>
      <c r="G344" s="132"/>
      <c r="H344" s="132"/>
    </row>
    <row r="345" spans="5:8" s="120" customFormat="1">
      <c r="E345" s="132"/>
      <c r="F345" s="132"/>
      <c r="G345" s="132"/>
      <c r="H345" s="132"/>
    </row>
    <row r="346" spans="5:8" s="120" customFormat="1">
      <c r="E346" s="132"/>
      <c r="F346" s="132"/>
      <c r="G346" s="132"/>
      <c r="H346" s="132"/>
    </row>
    <row r="347" spans="5:8" s="120" customFormat="1">
      <c r="E347" s="132"/>
      <c r="F347" s="132"/>
      <c r="G347" s="132"/>
      <c r="H347" s="132"/>
    </row>
    <row r="348" spans="5:8" s="120" customFormat="1">
      <c r="E348" s="132"/>
      <c r="F348" s="132"/>
      <c r="G348" s="132"/>
      <c r="H348" s="132"/>
    </row>
    <row r="349" spans="5:8" s="120" customFormat="1">
      <c r="E349" s="132"/>
      <c r="F349" s="132"/>
      <c r="G349" s="132"/>
      <c r="H349" s="132"/>
    </row>
    <row r="350" spans="5:8" s="120" customFormat="1">
      <c r="E350" s="132"/>
      <c r="F350" s="132"/>
      <c r="G350" s="132"/>
      <c r="H350" s="132"/>
    </row>
    <row r="351" spans="5:8" s="120" customFormat="1">
      <c r="E351" s="132"/>
      <c r="F351" s="132"/>
      <c r="G351" s="132"/>
      <c r="H351" s="132"/>
    </row>
    <row r="352" spans="5:8" s="120" customFormat="1">
      <c r="E352" s="132"/>
      <c r="F352" s="132"/>
      <c r="G352" s="132"/>
      <c r="H352" s="132"/>
    </row>
    <row r="353" spans="5:8" s="120" customFormat="1">
      <c r="E353" s="132"/>
      <c r="F353" s="132"/>
      <c r="G353" s="132"/>
      <c r="H353" s="132"/>
    </row>
    <row r="354" spans="5:8" s="120" customFormat="1">
      <c r="E354" s="132"/>
      <c r="F354" s="132"/>
      <c r="G354" s="132"/>
      <c r="H354" s="132"/>
    </row>
    <row r="355" spans="5:8" s="120" customFormat="1">
      <c r="E355" s="132"/>
      <c r="F355" s="132"/>
      <c r="G355" s="132"/>
      <c r="H355" s="132"/>
    </row>
    <row r="356" spans="5:8" s="120" customFormat="1">
      <c r="E356" s="132"/>
      <c r="F356" s="132"/>
      <c r="G356" s="132"/>
      <c r="H356" s="132"/>
    </row>
    <row r="357" spans="5:8" s="120" customFormat="1">
      <c r="E357" s="132"/>
      <c r="F357" s="132"/>
      <c r="G357" s="132"/>
      <c r="H357" s="132"/>
    </row>
    <row r="358" spans="5:8" s="120" customFormat="1">
      <c r="E358" s="132"/>
      <c r="F358" s="132"/>
      <c r="G358" s="132"/>
      <c r="H358" s="132"/>
    </row>
    <row r="359" spans="5:8" s="120" customFormat="1">
      <c r="E359" s="132"/>
      <c r="F359" s="132"/>
      <c r="G359" s="132"/>
      <c r="H359" s="132"/>
    </row>
    <row r="360" spans="5:8" s="120" customFormat="1">
      <c r="E360" s="132"/>
      <c r="F360" s="132"/>
      <c r="G360" s="132"/>
      <c r="H360" s="132"/>
    </row>
    <row r="361" spans="5:8" s="120" customFormat="1">
      <c r="E361" s="132"/>
      <c r="F361" s="132"/>
      <c r="G361" s="132"/>
      <c r="H361" s="132"/>
    </row>
    <row r="362" spans="5:8" s="120" customFormat="1">
      <c r="E362" s="132"/>
      <c r="F362" s="132"/>
      <c r="G362" s="132"/>
      <c r="H362" s="132"/>
    </row>
    <row r="363" spans="5:8" s="120" customFormat="1">
      <c r="E363" s="132"/>
      <c r="F363" s="132"/>
      <c r="G363" s="132"/>
      <c r="H363" s="132"/>
    </row>
    <row r="364" spans="5:8" s="120" customFormat="1">
      <c r="E364" s="132"/>
      <c r="F364" s="132"/>
      <c r="G364" s="132"/>
      <c r="H364" s="132"/>
    </row>
    <row r="365" spans="5:8" s="120" customFormat="1">
      <c r="E365" s="132"/>
      <c r="F365" s="132"/>
      <c r="G365" s="132"/>
      <c r="H365" s="132"/>
    </row>
    <row r="366" spans="5:8" s="120" customFormat="1">
      <c r="E366" s="132"/>
      <c r="F366" s="132"/>
      <c r="G366" s="132"/>
      <c r="H366" s="132"/>
    </row>
    <row r="367" spans="5:8" s="120" customFormat="1">
      <c r="E367" s="132"/>
      <c r="F367" s="132"/>
      <c r="G367" s="132"/>
      <c r="H367" s="132"/>
    </row>
    <row r="368" spans="5:8" s="120" customFormat="1">
      <c r="E368" s="132"/>
      <c r="F368" s="132"/>
      <c r="G368" s="132"/>
      <c r="H368" s="132"/>
    </row>
    <row r="369" spans="5:8" s="120" customFormat="1">
      <c r="E369" s="132"/>
      <c r="F369" s="132"/>
      <c r="G369" s="132"/>
      <c r="H369" s="132"/>
    </row>
    <row r="370" spans="5:8" s="120" customFormat="1">
      <c r="E370" s="132"/>
      <c r="F370" s="132"/>
      <c r="G370" s="132"/>
      <c r="H370" s="132"/>
    </row>
    <row r="371" spans="5:8" s="120" customFormat="1">
      <c r="E371" s="132"/>
      <c r="F371" s="132"/>
      <c r="G371" s="132"/>
      <c r="H371" s="132"/>
    </row>
    <row r="372" spans="5:8" s="120" customFormat="1">
      <c r="E372" s="132"/>
      <c r="F372" s="132"/>
      <c r="G372" s="132"/>
      <c r="H372" s="132"/>
    </row>
    <row r="373" spans="5:8" s="120" customFormat="1">
      <c r="E373" s="132"/>
      <c r="F373" s="132"/>
      <c r="G373" s="132"/>
      <c r="H373" s="132"/>
    </row>
    <row r="374" spans="5:8" s="120" customFormat="1">
      <c r="E374" s="132"/>
      <c r="F374" s="132"/>
      <c r="G374" s="132"/>
      <c r="H374" s="132"/>
    </row>
    <row r="375" spans="5:8" s="120" customFormat="1">
      <c r="E375" s="132"/>
      <c r="F375" s="132"/>
      <c r="G375" s="132"/>
      <c r="H375" s="132"/>
    </row>
    <row r="376" spans="5:8" s="120" customFormat="1">
      <c r="E376" s="132"/>
      <c r="F376" s="132"/>
      <c r="G376" s="132"/>
      <c r="H376" s="132"/>
    </row>
    <row r="377" spans="5:8" s="120" customFormat="1">
      <c r="E377" s="132"/>
      <c r="F377" s="132"/>
      <c r="G377" s="132"/>
      <c r="H377" s="132"/>
    </row>
    <row r="378" spans="5:8" s="120" customFormat="1">
      <c r="E378" s="132"/>
      <c r="F378" s="132"/>
      <c r="G378" s="132"/>
      <c r="H378" s="132"/>
    </row>
    <row r="379" spans="5:8" s="120" customFormat="1">
      <c r="E379" s="132"/>
      <c r="F379" s="132"/>
      <c r="G379" s="132"/>
      <c r="H379" s="132"/>
    </row>
    <row r="380" spans="5:8" s="120" customFormat="1">
      <c r="E380" s="132"/>
      <c r="F380" s="132"/>
      <c r="G380" s="132"/>
      <c r="H380" s="132"/>
    </row>
    <row r="381" spans="5:8" s="120" customFormat="1">
      <c r="E381" s="132"/>
      <c r="F381" s="132"/>
      <c r="G381" s="132"/>
      <c r="H381" s="132"/>
    </row>
    <row r="382" spans="5:8" s="120" customFormat="1">
      <c r="E382" s="132"/>
      <c r="F382" s="132"/>
      <c r="G382" s="132"/>
      <c r="H382" s="132"/>
    </row>
    <row r="383" spans="5:8" s="120" customFormat="1">
      <c r="E383" s="132"/>
      <c r="F383" s="132"/>
      <c r="G383" s="132"/>
      <c r="H383" s="132"/>
    </row>
    <row r="384" spans="5:8" s="120" customFormat="1">
      <c r="E384" s="132"/>
      <c r="F384" s="132"/>
      <c r="G384" s="132"/>
      <c r="H384" s="132"/>
    </row>
    <row r="385" spans="5:8" s="120" customFormat="1">
      <c r="E385" s="132"/>
      <c r="F385" s="132"/>
      <c r="G385" s="132"/>
      <c r="H385" s="132"/>
    </row>
    <row r="386" spans="5:8" s="120" customFormat="1">
      <c r="E386" s="132"/>
      <c r="F386" s="132"/>
      <c r="G386" s="132"/>
      <c r="H386" s="132"/>
    </row>
    <row r="387" spans="5:8" s="120" customFormat="1">
      <c r="E387" s="132"/>
      <c r="F387" s="132"/>
      <c r="G387" s="132"/>
      <c r="H387" s="132"/>
    </row>
    <row r="388" spans="5:8" s="120" customFormat="1">
      <c r="E388" s="132"/>
      <c r="F388" s="132"/>
      <c r="G388" s="132"/>
      <c r="H388" s="132"/>
    </row>
    <row r="389" spans="5:8" s="120" customFormat="1">
      <c r="E389" s="132"/>
      <c r="F389" s="132"/>
      <c r="G389" s="132"/>
      <c r="H389" s="132"/>
    </row>
    <row r="390" spans="5:8" s="120" customFormat="1">
      <c r="E390" s="132"/>
      <c r="F390" s="132"/>
      <c r="G390" s="132"/>
      <c r="H390" s="132"/>
    </row>
    <row r="391" spans="5:8" s="120" customFormat="1">
      <c r="E391" s="132"/>
      <c r="F391" s="132"/>
      <c r="G391" s="132"/>
      <c r="H391" s="132"/>
    </row>
    <row r="392" spans="5:8" s="120" customFormat="1">
      <c r="E392" s="132"/>
      <c r="F392" s="132"/>
      <c r="G392" s="132"/>
      <c r="H392" s="132"/>
    </row>
    <row r="393" spans="5:8" s="120" customFormat="1">
      <c r="E393" s="132"/>
      <c r="F393" s="132"/>
      <c r="G393" s="132"/>
      <c r="H393" s="132"/>
    </row>
    <row r="394" spans="5:8" s="120" customFormat="1">
      <c r="E394" s="132"/>
      <c r="F394" s="132"/>
      <c r="G394" s="132"/>
      <c r="H394" s="132"/>
    </row>
    <row r="395" spans="5:8" s="120" customFormat="1">
      <c r="E395" s="132"/>
      <c r="F395" s="132"/>
      <c r="G395" s="132"/>
      <c r="H395" s="132"/>
    </row>
    <row r="396" spans="5:8" s="120" customFormat="1">
      <c r="E396" s="132"/>
      <c r="F396" s="132"/>
      <c r="G396" s="132"/>
      <c r="H396" s="132"/>
    </row>
    <row r="397" spans="5:8" s="120" customFormat="1">
      <c r="E397" s="132"/>
      <c r="F397" s="132"/>
      <c r="G397" s="132"/>
      <c r="H397" s="132"/>
    </row>
    <row r="398" spans="5:8" s="120" customFormat="1">
      <c r="E398" s="132"/>
      <c r="F398" s="132"/>
      <c r="G398" s="132"/>
      <c r="H398" s="132"/>
    </row>
    <row r="399" spans="5:8" s="120" customFormat="1">
      <c r="E399" s="132"/>
      <c r="F399" s="132"/>
      <c r="G399" s="132"/>
      <c r="H399" s="132"/>
    </row>
    <row r="400" spans="5:8" s="120" customFormat="1">
      <c r="E400" s="132"/>
      <c r="F400" s="132"/>
      <c r="G400" s="132"/>
      <c r="H400" s="132"/>
    </row>
    <row r="401" spans="5:8" s="120" customFormat="1">
      <c r="E401" s="132"/>
      <c r="F401" s="132"/>
      <c r="G401" s="132"/>
      <c r="H401" s="132"/>
    </row>
    <row r="402" spans="5:8" s="120" customFormat="1">
      <c r="E402" s="132"/>
      <c r="F402" s="132"/>
      <c r="G402" s="132"/>
      <c r="H402" s="132"/>
    </row>
    <row r="403" spans="5:8" s="120" customFormat="1">
      <c r="E403" s="132"/>
      <c r="F403" s="132"/>
      <c r="G403" s="132"/>
      <c r="H403" s="132"/>
    </row>
    <row r="404" spans="5:8" s="120" customFormat="1">
      <c r="E404" s="132"/>
      <c r="F404" s="132"/>
      <c r="G404" s="132"/>
      <c r="H404" s="132"/>
    </row>
    <row r="405" spans="5:8" s="120" customFormat="1">
      <c r="E405" s="132"/>
      <c r="F405" s="132"/>
      <c r="G405" s="132"/>
      <c r="H405" s="132"/>
    </row>
    <row r="406" spans="5:8" s="120" customFormat="1">
      <c r="E406" s="132"/>
      <c r="F406" s="132"/>
      <c r="G406" s="132"/>
      <c r="H406" s="132"/>
    </row>
    <row r="407" spans="5:8" s="120" customFormat="1">
      <c r="E407" s="132"/>
      <c r="F407" s="132"/>
      <c r="G407" s="132"/>
      <c r="H407" s="132"/>
    </row>
    <row r="408" spans="5:8" s="120" customFormat="1">
      <c r="E408" s="132"/>
      <c r="F408" s="132"/>
      <c r="G408" s="132"/>
      <c r="H408" s="132"/>
    </row>
    <row r="409" spans="5:8" s="120" customFormat="1">
      <c r="E409" s="132"/>
      <c r="F409" s="132"/>
      <c r="G409" s="132"/>
      <c r="H409" s="132"/>
    </row>
    <row r="410" spans="5:8" s="120" customFormat="1">
      <c r="E410" s="132"/>
      <c r="F410" s="132"/>
      <c r="G410" s="132"/>
      <c r="H410" s="132"/>
    </row>
    <row r="411" spans="5:8" s="120" customFormat="1">
      <c r="E411" s="132"/>
      <c r="F411" s="132"/>
      <c r="G411" s="132"/>
      <c r="H411" s="132"/>
    </row>
    <row r="412" spans="5:8" s="120" customFormat="1">
      <c r="E412" s="132"/>
      <c r="F412" s="132"/>
      <c r="G412" s="132"/>
      <c r="H412" s="132"/>
    </row>
    <row r="413" spans="5:8" s="120" customFormat="1">
      <c r="E413" s="132"/>
      <c r="F413" s="132"/>
      <c r="G413" s="132"/>
      <c r="H413" s="132"/>
    </row>
    <row r="414" spans="5:8" s="120" customFormat="1">
      <c r="E414" s="132"/>
      <c r="F414" s="132"/>
      <c r="G414" s="132"/>
      <c r="H414" s="132"/>
    </row>
    <row r="415" spans="5:8" s="120" customFormat="1">
      <c r="E415" s="132"/>
      <c r="F415" s="132"/>
      <c r="G415" s="132"/>
      <c r="H415" s="132"/>
    </row>
    <row r="416" spans="5:8" s="120" customFormat="1">
      <c r="E416" s="132"/>
      <c r="F416" s="132"/>
      <c r="G416" s="132"/>
      <c r="H416" s="132"/>
    </row>
    <row r="417" spans="5:8" s="120" customFormat="1">
      <c r="E417" s="132"/>
      <c r="F417" s="132"/>
      <c r="G417" s="132"/>
      <c r="H417" s="132"/>
    </row>
    <row r="418" spans="5:8" s="120" customFormat="1">
      <c r="E418" s="132"/>
      <c r="F418" s="132"/>
      <c r="G418" s="132"/>
      <c r="H418" s="132"/>
    </row>
    <row r="419" spans="5:8" s="120" customFormat="1">
      <c r="E419" s="132"/>
      <c r="F419" s="132"/>
      <c r="G419" s="132"/>
      <c r="H419" s="132"/>
    </row>
    <row r="420" spans="5:8" s="120" customFormat="1">
      <c r="E420" s="132"/>
      <c r="F420" s="132"/>
      <c r="G420" s="132"/>
      <c r="H420" s="132"/>
    </row>
    <row r="421" spans="5:8" s="120" customFormat="1">
      <c r="E421" s="132"/>
      <c r="F421" s="132"/>
      <c r="G421" s="132"/>
      <c r="H421" s="132"/>
    </row>
    <row r="422" spans="5:8" s="120" customFormat="1">
      <c r="E422" s="132"/>
      <c r="F422" s="132"/>
      <c r="G422" s="132"/>
      <c r="H422" s="132"/>
    </row>
    <row r="423" spans="5:8" s="120" customFormat="1">
      <c r="E423" s="132"/>
      <c r="F423" s="132"/>
      <c r="G423" s="132"/>
      <c r="H423" s="132"/>
    </row>
    <row r="424" spans="5:8" s="120" customFormat="1">
      <c r="E424" s="132"/>
      <c r="F424" s="132"/>
      <c r="G424" s="132"/>
      <c r="H424" s="132"/>
    </row>
    <row r="425" spans="5:8" s="120" customFormat="1">
      <c r="E425" s="132"/>
      <c r="F425" s="132"/>
      <c r="G425" s="132"/>
      <c r="H425" s="132"/>
    </row>
    <row r="426" spans="5:8" s="120" customFormat="1">
      <c r="E426" s="132"/>
      <c r="F426" s="132"/>
      <c r="G426" s="132"/>
      <c r="H426" s="132"/>
    </row>
    <row r="427" spans="5:8" s="120" customFormat="1">
      <c r="E427" s="132"/>
      <c r="F427" s="132"/>
      <c r="G427" s="132"/>
      <c r="H427" s="132"/>
    </row>
    <row r="428" spans="5:8" s="120" customFormat="1">
      <c r="E428" s="132"/>
      <c r="F428" s="132"/>
      <c r="G428" s="132"/>
      <c r="H428" s="132"/>
    </row>
    <row r="429" spans="5:8" s="120" customFormat="1">
      <c r="E429" s="132"/>
      <c r="F429" s="132"/>
      <c r="G429" s="132"/>
      <c r="H429" s="132"/>
    </row>
    <row r="430" spans="5:8" s="120" customFormat="1">
      <c r="E430" s="132"/>
      <c r="F430" s="132"/>
      <c r="G430" s="132"/>
      <c r="H430" s="132"/>
    </row>
    <row r="431" spans="5:8" s="120" customFormat="1">
      <c r="E431" s="132"/>
      <c r="F431" s="132"/>
      <c r="G431" s="132"/>
      <c r="H431" s="132"/>
    </row>
    <row r="432" spans="5:8" s="120" customFormat="1">
      <c r="E432" s="132"/>
      <c r="F432" s="132"/>
      <c r="G432" s="132"/>
      <c r="H432" s="132"/>
    </row>
    <row r="433" spans="5:8" s="120" customFormat="1">
      <c r="E433" s="132"/>
      <c r="F433" s="132"/>
      <c r="G433" s="132"/>
      <c r="H433" s="132"/>
    </row>
    <row r="434" spans="5:8" s="120" customFormat="1">
      <c r="E434" s="132"/>
      <c r="F434" s="132"/>
      <c r="G434" s="132"/>
      <c r="H434" s="132"/>
    </row>
    <row r="435" spans="5:8" s="120" customFormat="1">
      <c r="E435" s="132"/>
      <c r="F435" s="132"/>
      <c r="G435" s="132"/>
      <c r="H435" s="132"/>
    </row>
    <row r="436" spans="5:8" s="120" customFormat="1">
      <c r="E436" s="132"/>
      <c r="F436" s="132"/>
      <c r="G436" s="132"/>
      <c r="H436" s="132"/>
    </row>
    <row r="437" spans="5:8" s="120" customFormat="1">
      <c r="E437" s="132"/>
      <c r="F437" s="132"/>
      <c r="G437" s="132"/>
      <c r="H437" s="132"/>
    </row>
    <row r="438" spans="5:8" s="120" customFormat="1">
      <c r="E438" s="132"/>
      <c r="F438" s="132"/>
      <c r="G438" s="132"/>
      <c r="H438" s="132"/>
    </row>
    <row r="439" spans="5:8" s="120" customFormat="1">
      <c r="E439" s="132"/>
      <c r="F439" s="132"/>
      <c r="G439" s="132"/>
      <c r="H439" s="132"/>
    </row>
    <row r="440" spans="5:8" s="120" customFormat="1">
      <c r="E440" s="132"/>
      <c r="F440" s="132"/>
      <c r="G440" s="132"/>
      <c r="H440" s="132"/>
    </row>
    <row r="441" spans="5:8" s="120" customFormat="1">
      <c r="E441" s="132"/>
      <c r="F441" s="132"/>
      <c r="G441" s="132"/>
      <c r="H441" s="132"/>
    </row>
    <row r="442" spans="5:8" s="120" customFormat="1">
      <c r="E442" s="132"/>
      <c r="F442" s="132"/>
      <c r="G442" s="132"/>
      <c r="H442" s="132"/>
    </row>
    <row r="443" spans="5:8" s="120" customFormat="1">
      <c r="E443" s="132"/>
      <c r="F443" s="132"/>
      <c r="G443" s="132"/>
      <c r="H443" s="132"/>
    </row>
    <row r="444" spans="5:8" s="120" customFormat="1">
      <c r="E444" s="132"/>
      <c r="F444" s="132"/>
      <c r="G444" s="132"/>
      <c r="H444" s="132"/>
    </row>
    <row r="445" spans="5:8" s="120" customFormat="1">
      <c r="E445" s="132"/>
      <c r="F445" s="132"/>
      <c r="G445" s="132"/>
      <c r="H445" s="132"/>
    </row>
    <row r="446" spans="5:8" s="120" customFormat="1">
      <c r="E446" s="132"/>
      <c r="F446" s="132"/>
      <c r="G446" s="132"/>
      <c r="H446" s="132"/>
    </row>
    <row r="447" spans="5:8" s="120" customFormat="1">
      <c r="E447" s="132"/>
      <c r="F447" s="132"/>
      <c r="G447" s="132"/>
      <c r="H447" s="132"/>
    </row>
    <row r="448" spans="5:8" s="120" customFormat="1">
      <c r="E448" s="132"/>
      <c r="F448" s="132"/>
      <c r="G448" s="132"/>
      <c r="H448" s="132"/>
    </row>
    <row r="449" spans="5:8" s="120" customFormat="1">
      <c r="E449" s="132"/>
      <c r="F449" s="132"/>
      <c r="G449" s="132"/>
      <c r="H449" s="132"/>
    </row>
    <row r="450" spans="5:8" s="120" customFormat="1">
      <c r="E450" s="132"/>
      <c r="F450" s="132"/>
      <c r="G450" s="132"/>
      <c r="H450" s="132"/>
    </row>
    <row r="451" spans="5:8" s="120" customFormat="1">
      <c r="E451" s="132"/>
      <c r="F451" s="132"/>
      <c r="G451" s="132"/>
      <c r="H451" s="132"/>
    </row>
    <row r="452" spans="5:8" s="120" customFormat="1">
      <c r="E452" s="132"/>
      <c r="F452" s="132"/>
      <c r="G452" s="132"/>
      <c r="H452" s="132"/>
    </row>
    <row r="453" spans="5:8" s="120" customFormat="1">
      <c r="E453" s="132"/>
      <c r="F453" s="132"/>
      <c r="G453" s="132"/>
      <c r="H453" s="132"/>
    </row>
    <row r="454" spans="5:8" s="120" customFormat="1">
      <c r="E454" s="132"/>
      <c r="F454" s="132"/>
      <c r="G454" s="132"/>
      <c r="H454" s="132"/>
    </row>
    <row r="455" spans="5:8" s="120" customFormat="1">
      <c r="E455" s="132"/>
      <c r="F455" s="132"/>
      <c r="G455" s="132"/>
      <c r="H455" s="132"/>
    </row>
    <row r="456" spans="5:8" s="120" customFormat="1">
      <c r="E456" s="132"/>
      <c r="F456" s="132"/>
      <c r="G456" s="132"/>
      <c r="H456" s="132"/>
    </row>
    <row r="457" spans="5:8" s="120" customFormat="1">
      <c r="E457" s="132"/>
      <c r="F457" s="132"/>
      <c r="G457" s="132"/>
      <c r="H457" s="132"/>
    </row>
    <row r="458" spans="5:8" s="120" customFormat="1">
      <c r="E458" s="132"/>
      <c r="F458" s="132"/>
      <c r="G458" s="132"/>
      <c r="H458" s="132"/>
    </row>
    <row r="459" spans="5:8" s="120" customFormat="1">
      <c r="E459" s="132"/>
      <c r="F459" s="132"/>
      <c r="G459" s="132"/>
      <c r="H459" s="132"/>
    </row>
    <row r="460" spans="5:8" s="120" customFormat="1">
      <c r="E460" s="132"/>
      <c r="F460" s="132"/>
      <c r="G460" s="132"/>
      <c r="H460" s="132"/>
    </row>
    <row r="461" spans="5:8" s="120" customFormat="1">
      <c r="E461" s="132"/>
      <c r="F461" s="132"/>
      <c r="G461" s="132"/>
      <c r="H461" s="132"/>
    </row>
    <row r="462" spans="5:8" s="120" customFormat="1">
      <c r="E462" s="132"/>
      <c r="F462" s="132"/>
      <c r="G462" s="132"/>
      <c r="H462" s="132"/>
    </row>
    <row r="463" spans="5:8" s="120" customFormat="1">
      <c r="E463" s="132"/>
      <c r="F463" s="132"/>
      <c r="G463" s="132"/>
      <c r="H463" s="132"/>
    </row>
    <row r="464" spans="5:8" s="120" customFormat="1">
      <c r="E464" s="132"/>
      <c r="F464" s="132"/>
      <c r="G464" s="132"/>
      <c r="H464" s="132"/>
    </row>
    <row r="465" spans="5:8" s="120" customFormat="1">
      <c r="E465" s="132"/>
      <c r="F465" s="132"/>
      <c r="G465" s="132"/>
      <c r="H465" s="132"/>
    </row>
    <row r="466" spans="5:8" s="120" customFormat="1">
      <c r="E466" s="132"/>
      <c r="F466" s="132"/>
      <c r="G466" s="132"/>
      <c r="H466" s="132"/>
    </row>
    <row r="467" spans="5:8" s="120" customFormat="1">
      <c r="E467" s="132"/>
      <c r="F467" s="132"/>
      <c r="G467" s="132"/>
      <c r="H467" s="132"/>
    </row>
    <row r="468" spans="5:8" s="120" customFormat="1">
      <c r="E468" s="132"/>
      <c r="F468" s="132"/>
      <c r="G468" s="132"/>
      <c r="H468" s="132"/>
    </row>
    <row r="469" spans="5:8" s="120" customFormat="1">
      <c r="E469" s="132"/>
      <c r="F469" s="132"/>
      <c r="G469" s="132"/>
      <c r="H469" s="132"/>
    </row>
    <row r="470" spans="5:8" s="120" customFormat="1">
      <c r="E470" s="132"/>
      <c r="F470" s="132"/>
      <c r="G470" s="132"/>
      <c r="H470" s="132"/>
    </row>
    <row r="471" spans="5:8" s="120" customFormat="1">
      <c r="E471" s="132"/>
      <c r="F471" s="132"/>
      <c r="G471" s="132"/>
      <c r="H471" s="132"/>
    </row>
    <row r="472" spans="5:8" s="120" customFormat="1">
      <c r="E472" s="132"/>
      <c r="F472" s="132"/>
      <c r="G472" s="132"/>
      <c r="H472" s="132"/>
    </row>
    <row r="473" spans="5:8" s="120" customFormat="1">
      <c r="E473" s="132"/>
      <c r="F473" s="132"/>
      <c r="G473" s="132"/>
      <c r="H473" s="132"/>
    </row>
    <row r="474" spans="5:8" s="120" customFormat="1">
      <c r="E474" s="132"/>
      <c r="F474" s="132"/>
      <c r="G474" s="132"/>
      <c r="H474" s="132"/>
    </row>
    <row r="475" spans="5:8" s="120" customFormat="1">
      <c r="E475" s="132"/>
      <c r="F475" s="132"/>
      <c r="G475" s="132"/>
      <c r="H475" s="132"/>
    </row>
    <row r="476" spans="5:8" s="120" customFormat="1">
      <c r="E476" s="132"/>
      <c r="F476" s="132"/>
      <c r="G476" s="132"/>
      <c r="H476" s="132"/>
    </row>
    <row r="477" spans="5:8" s="120" customFormat="1">
      <c r="E477" s="132"/>
      <c r="F477" s="132"/>
      <c r="G477" s="132"/>
      <c r="H477" s="132"/>
    </row>
    <row r="478" spans="5:8" s="120" customFormat="1">
      <c r="E478" s="132"/>
      <c r="F478" s="132"/>
      <c r="G478" s="132"/>
      <c r="H478" s="132"/>
    </row>
    <row r="479" spans="5:8" s="120" customFormat="1">
      <c r="E479" s="132"/>
      <c r="F479" s="132"/>
      <c r="G479" s="132"/>
      <c r="H479" s="132"/>
    </row>
    <row r="480" spans="5:8" s="120" customFormat="1">
      <c r="E480" s="132"/>
      <c r="F480" s="132"/>
      <c r="G480" s="132"/>
      <c r="H480" s="132"/>
    </row>
    <row r="481" spans="5:8" s="120" customFormat="1">
      <c r="E481" s="132"/>
      <c r="F481" s="132"/>
      <c r="G481" s="132"/>
      <c r="H481" s="132"/>
    </row>
    <row r="482" spans="5:8" s="120" customFormat="1">
      <c r="E482" s="132"/>
      <c r="F482" s="132"/>
      <c r="G482" s="132"/>
      <c r="H482" s="132"/>
    </row>
    <row r="483" spans="5:8" s="120" customFormat="1">
      <c r="E483" s="132"/>
      <c r="F483" s="132"/>
      <c r="G483" s="132"/>
      <c r="H483" s="132"/>
    </row>
    <row r="484" spans="5:8" s="120" customFormat="1">
      <c r="E484" s="132"/>
      <c r="F484" s="132"/>
      <c r="G484" s="132"/>
      <c r="H484" s="132"/>
    </row>
    <row r="485" spans="5:8" s="120" customFormat="1">
      <c r="E485" s="132"/>
      <c r="F485" s="132"/>
      <c r="G485" s="132"/>
      <c r="H485" s="132"/>
    </row>
    <row r="486" spans="5:8" s="120" customFormat="1">
      <c r="E486" s="132"/>
      <c r="F486" s="132"/>
      <c r="G486" s="132"/>
      <c r="H486" s="132"/>
    </row>
    <row r="487" spans="5:8" s="120" customFormat="1">
      <c r="E487" s="132"/>
      <c r="F487" s="132"/>
      <c r="G487" s="132"/>
      <c r="H487" s="132"/>
    </row>
    <row r="488" spans="5:8" s="120" customFormat="1">
      <c r="E488" s="132"/>
      <c r="F488" s="132"/>
      <c r="G488" s="132"/>
      <c r="H488" s="132"/>
    </row>
    <row r="489" spans="5:8" s="120" customFormat="1">
      <c r="E489" s="132"/>
      <c r="F489" s="132"/>
      <c r="G489" s="132"/>
      <c r="H489" s="132"/>
    </row>
    <row r="490" spans="5:8" s="120" customFormat="1">
      <c r="E490" s="132"/>
      <c r="F490" s="132"/>
      <c r="G490" s="132"/>
      <c r="H490" s="132"/>
    </row>
    <row r="491" spans="5:8" s="120" customFormat="1">
      <c r="E491" s="132"/>
      <c r="F491" s="132"/>
      <c r="G491" s="132"/>
      <c r="H491" s="132"/>
    </row>
    <row r="492" spans="5:8" s="120" customFormat="1">
      <c r="E492" s="132"/>
      <c r="F492" s="132"/>
      <c r="G492" s="132"/>
      <c r="H492" s="132"/>
    </row>
    <row r="493" spans="5:8" s="120" customFormat="1">
      <c r="E493" s="132"/>
      <c r="F493" s="132"/>
      <c r="G493" s="132"/>
      <c r="H493" s="132"/>
    </row>
    <row r="494" spans="5:8" s="120" customFormat="1">
      <c r="E494" s="132"/>
      <c r="F494" s="132"/>
      <c r="G494" s="132"/>
      <c r="H494" s="132"/>
    </row>
    <row r="495" spans="5:8" s="120" customFormat="1">
      <c r="E495" s="132"/>
      <c r="F495" s="132"/>
      <c r="G495" s="132"/>
      <c r="H495" s="132"/>
    </row>
    <row r="496" spans="5:8" s="120" customFormat="1">
      <c r="E496" s="132"/>
      <c r="F496" s="132"/>
      <c r="G496" s="132"/>
      <c r="H496" s="132"/>
    </row>
    <row r="497" spans="5:8" s="120" customFormat="1">
      <c r="E497" s="132"/>
      <c r="F497" s="132"/>
      <c r="G497" s="132"/>
      <c r="H497" s="132"/>
    </row>
    <row r="498" spans="5:8" s="120" customFormat="1">
      <c r="E498" s="132"/>
      <c r="F498" s="132"/>
      <c r="G498" s="132"/>
      <c r="H498" s="132"/>
    </row>
    <row r="499" spans="5:8" s="120" customFormat="1">
      <c r="E499" s="132"/>
      <c r="F499" s="132"/>
      <c r="G499" s="132"/>
      <c r="H499" s="132"/>
    </row>
    <row r="500" spans="5:8" s="120" customFormat="1">
      <c r="E500" s="132"/>
      <c r="F500" s="132"/>
      <c r="G500" s="132"/>
      <c r="H500" s="132"/>
    </row>
    <row r="501" spans="5:8" s="120" customFormat="1">
      <c r="E501" s="132"/>
      <c r="F501" s="132"/>
      <c r="G501" s="132"/>
      <c r="H501" s="132"/>
    </row>
    <row r="502" spans="5:8" s="120" customFormat="1">
      <c r="E502" s="132"/>
      <c r="F502" s="132"/>
      <c r="G502" s="132"/>
      <c r="H502" s="132"/>
    </row>
    <row r="503" spans="5:8" s="120" customFormat="1">
      <c r="E503" s="132"/>
      <c r="F503" s="132"/>
      <c r="G503" s="132"/>
      <c r="H503" s="132"/>
    </row>
    <row r="504" spans="5:8" s="120" customFormat="1">
      <c r="E504" s="132"/>
      <c r="F504" s="132"/>
      <c r="G504" s="132"/>
      <c r="H504" s="132"/>
    </row>
    <row r="505" spans="5:8" s="120" customFormat="1">
      <c r="E505" s="132"/>
      <c r="F505" s="132"/>
      <c r="G505" s="132"/>
      <c r="H505" s="132"/>
    </row>
    <row r="506" spans="5:8" s="120" customFormat="1">
      <c r="E506" s="132"/>
      <c r="F506" s="132"/>
      <c r="G506" s="132"/>
      <c r="H506" s="132"/>
    </row>
    <row r="507" spans="5:8" s="120" customFormat="1">
      <c r="E507" s="132"/>
      <c r="F507" s="132"/>
      <c r="G507" s="132"/>
      <c r="H507" s="132"/>
    </row>
    <row r="508" spans="5:8" s="120" customFormat="1">
      <c r="E508" s="132"/>
      <c r="F508" s="132"/>
      <c r="G508" s="132"/>
      <c r="H508" s="132"/>
    </row>
    <row r="509" spans="5:8" s="120" customFormat="1">
      <c r="E509" s="132"/>
      <c r="F509" s="132"/>
      <c r="G509" s="132"/>
      <c r="H509" s="132"/>
    </row>
    <row r="510" spans="5:8" s="120" customFormat="1">
      <c r="E510" s="132"/>
      <c r="F510" s="132"/>
      <c r="G510" s="132"/>
      <c r="H510" s="132"/>
    </row>
    <row r="511" spans="5:8" s="120" customFormat="1">
      <c r="E511" s="132"/>
      <c r="F511" s="132"/>
      <c r="G511" s="132"/>
      <c r="H511" s="132"/>
    </row>
    <row r="512" spans="5:8" s="120" customFormat="1">
      <c r="E512" s="132"/>
      <c r="F512" s="132"/>
      <c r="G512" s="132"/>
      <c r="H512" s="132"/>
    </row>
    <row r="513" spans="5:8" s="120" customFormat="1">
      <c r="E513" s="132"/>
      <c r="F513" s="132"/>
      <c r="G513" s="132"/>
      <c r="H513" s="132"/>
    </row>
    <row r="514" spans="5:8" s="120" customFormat="1">
      <c r="E514" s="132"/>
      <c r="F514" s="132"/>
      <c r="G514" s="132"/>
      <c r="H514" s="132"/>
    </row>
    <row r="515" spans="5:8" s="120" customFormat="1">
      <c r="E515" s="132"/>
      <c r="F515" s="132"/>
      <c r="G515" s="132"/>
      <c r="H515" s="132"/>
    </row>
    <row r="516" spans="5:8" s="120" customFormat="1">
      <c r="E516" s="132"/>
      <c r="F516" s="132"/>
      <c r="G516" s="132"/>
      <c r="H516" s="132"/>
    </row>
    <row r="517" spans="5:8" s="120" customFormat="1">
      <c r="E517" s="132"/>
      <c r="F517" s="132"/>
      <c r="G517" s="132"/>
      <c r="H517" s="132"/>
    </row>
    <row r="518" spans="5:8" s="120" customFormat="1">
      <c r="E518" s="132"/>
      <c r="F518" s="132"/>
      <c r="G518" s="132"/>
      <c r="H518" s="132"/>
    </row>
    <row r="519" spans="5:8" s="120" customFormat="1">
      <c r="E519" s="132"/>
      <c r="F519" s="132"/>
      <c r="G519" s="132"/>
      <c r="H519" s="132"/>
    </row>
    <row r="520" spans="5:8" s="120" customFormat="1">
      <c r="E520" s="132"/>
      <c r="F520" s="132"/>
      <c r="G520" s="132"/>
      <c r="H520" s="132"/>
    </row>
    <row r="521" spans="5:8" s="120" customFormat="1">
      <c r="E521" s="132"/>
      <c r="F521" s="132"/>
      <c r="G521" s="132"/>
      <c r="H521" s="132"/>
    </row>
    <row r="522" spans="5:8" s="120" customFormat="1">
      <c r="E522" s="132"/>
      <c r="F522" s="132"/>
      <c r="G522" s="132"/>
      <c r="H522" s="132"/>
    </row>
    <row r="523" spans="5:8" s="120" customFormat="1">
      <c r="E523" s="132"/>
      <c r="F523" s="132"/>
      <c r="G523" s="132"/>
      <c r="H523" s="132"/>
    </row>
    <row r="524" spans="5:8" s="120" customFormat="1">
      <c r="E524" s="132"/>
      <c r="F524" s="132"/>
      <c r="G524" s="132"/>
      <c r="H524" s="132"/>
    </row>
    <row r="525" spans="5:8" s="120" customFormat="1">
      <c r="E525" s="132"/>
      <c r="F525" s="132"/>
      <c r="G525" s="132"/>
      <c r="H525" s="132"/>
    </row>
    <row r="526" spans="5:8" s="120" customFormat="1">
      <c r="E526" s="132"/>
      <c r="F526" s="132"/>
      <c r="G526" s="132"/>
      <c r="H526" s="132"/>
    </row>
    <row r="527" spans="5:8" s="120" customFormat="1">
      <c r="E527" s="132"/>
      <c r="F527" s="132"/>
      <c r="G527" s="132"/>
      <c r="H527" s="132"/>
    </row>
    <row r="528" spans="5:8" s="120" customFormat="1">
      <c r="E528" s="132"/>
      <c r="F528" s="132"/>
      <c r="G528" s="132"/>
      <c r="H528" s="132"/>
    </row>
    <row r="529" spans="5:8" s="120" customFormat="1">
      <c r="E529" s="132"/>
      <c r="F529" s="132"/>
      <c r="G529" s="132"/>
      <c r="H529" s="132"/>
    </row>
    <row r="530" spans="5:8" s="120" customFormat="1">
      <c r="E530" s="132"/>
      <c r="F530" s="132"/>
      <c r="G530" s="132"/>
      <c r="H530" s="132"/>
    </row>
    <row r="531" spans="5:8" s="120" customFormat="1">
      <c r="E531" s="132"/>
      <c r="F531" s="132"/>
      <c r="G531" s="132"/>
      <c r="H531" s="132"/>
    </row>
    <row r="532" spans="5:8" s="120" customFormat="1">
      <c r="E532" s="132"/>
      <c r="F532" s="132"/>
      <c r="G532" s="132"/>
      <c r="H532" s="132"/>
    </row>
    <row r="533" spans="5:8" s="120" customFormat="1">
      <c r="E533" s="132"/>
      <c r="F533" s="132"/>
      <c r="G533" s="132"/>
      <c r="H533" s="132"/>
    </row>
    <row r="534" spans="5:8" s="120" customFormat="1">
      <c r="E534" s="132"/>
      <c r="F534" s="132"/>
      <c r="G534" s="132"/>
      <c r="H534" s="132"/>
    </row>
    <row r="535" spans="5:8" s="120" customFormat="1">
      <c r="E535" s="132"/>
      <c r="F535" s="132"/>
      <c r="G535" s="132"/>
      <c r="H535" s="132"/>
    </row>
    <row r="536" spans="5:8" s="120" customFormat="1">
      <c r="E536" s="132"/>
      <c r="F536" s="132"/>
      <c r="G536" s="132"/>
      <c r="H536" s="132"/>
    </row>
    <row r="537" spans="5:8" s="120" customFormat="1">
      <c r="E537" s="132"/>
      <c r="F537" s="132"/>
      <c r="G537" s="132"/>
      <c r="H537" s="132"/>
    </row>
    <row r="538" spans="5:8" s="120" customFormat="1">
      <c r="E538" s="132"/>
      <c r="F538" s="132"/>
      <c r="G538" s="132"/>
      <c r="H538" s="132"/>
    </row>
    <row r="539" spans="5:8" s="120" customFormat="1">
      <c r="E539" s="132"/>
      <c r="F539" s="132"/>
      <c r="G539" s="132"/>
      <c r="H539" s="132"/>
    </row>
    <row r="540" spans="5:8" s="120" customFormat="1">
      <c r="E540" s="132"/>
      <c r="F540" s="132"/>
      <c r="G540" s="132"/>
      <c r="H540" s="132"/>
    </row>
    <row r="541" spans="5:8" s="120" customFormat="1">
      <c r="E541" s="132"/>
      <c r="F541" s="132"/>
      <c r="G541" s="132"/>
      <c r="H541" s="132"/>
    </row>
    <row r="542" spans="5:8" s="120" customFormat="1">
      <c r="E542" s="132"/>
      <c r="F542" s="132"/>
      <c r="G542" s="132"/>
      <c r="H542" s="132"/>
    </row>
    <row r="543" spans="5:8" s="120" customFormat="1">
      <c r="E543" s="132"/>
      <c r="F543" s="132"/>
      <c r="G543" s="132"/>
      <c r="H543" s="132"/>
    </row>
    <row r="544" spans="5:8" s="120" customFormat="1">
      <c r="E544" s="132"/>
      <c r="F544" s="132"/>
      <c r="G544" s="132"/>
      <c r="H544" s="132"/>
    </row>
    <row r="545" spans="5:8" s="120" customFormat="1">
      <c r="E545" s="132"/>
      <c r="F545" s="132"/>
      <c r="G545" s="132"/>
      <c r="H545" s="132"/>
    </row>
    <row r="546" spans="5:8" s="120" customFormat="1">
      <c r="E546" s="132"/>
      <c r="F546" s="132"/>
      <c r="G546" s="132"/>
      <c r="H546" s="132"/>
    </row>
    <row r="547" spans="5:8" s="120" customFormat="1">
      <c r="E547" s="132"/>
      <c r="F547" s="132"/>
      <c r="G547" s="132"/>
      <c r="H547" s="132"/>
    </row>
    <row r="548" spans="5:8" s="120" customFormat="1">
      <c r="E548" s="132"/>
      <c r="F548" s="132"/>
      <c r="G548" s="132"/>
      <c r="H548" s="132"/>
    </row>
    <row r="549" spans="5:8" s="120" customFormat="1">
      <c r="E549" s="132"/>
      <c r="F549" s="132"/>
      <c r="G549" s="132"/>
      <c r="H549" s="132"/>
    </row>
    <row r="550" spans="5:8" s="120" customFormat="1">
      <c r="E550" s="132"/>
      <c r="F550" s="132"/>
      <c r="G550" s="132"/>
      <c r="H550" s="132"/>
    </row>
    <row r="551" spans="5:8" s="120" customFormat="1">
      <c r="E551" s="132"/>
      <c r="F551" s="132"/>
      <c r="G551" s="132"/>
      <c r="H551" s="132"/>
    </row>
    <row r="552" spans="5:8" s="120" customFormat="1">
      <c r="E552" s="132"/>
      <c r="F552" s="132"/>
      <c r="G552" s="132"/>
      <c r="H552" s="132"/>
    </row>
    <row r="553" spans="5:8" s="120" customFormat="1">
      <c r="E553" s="132"/>
      <c r="F553" s="132"/>
      <c r="G553" s="132"/>
      <c r="H553" s="132"/>
    </row>
    <row r="554" spans="5:8" s="120" customFormat="1">
      <c r="E554" s="132"/>
      <c r="F554" s="132"/>
      <c r="G554" s="132"/>
      <c r="H554" s="132"/>
    </row>
    <row r="555" spans="5:8" s="120" customFormat="1">
      <c r="E555" s="132"/>
      <c r="F555" s="132"/>
      <c r="G555" s="132"/>
      <c r="H555" s="132"/>
    </row>
    <row r="556" spans="5:8" s="120" customFormat="1">
      <c r="E556" s="132"/>
      <c r="F556" s="132"/>
      <c r="G556" s="132"/>
      <c r="H556" s="132"/>
    </row>
    <row r="557" spans="5:8" s="120" customFormat="1">
      <c r="E557" s="132"/>
      <c r="F557" s="132"/>
      <c r="G557" s="132"/>
      <c r="H557" s="132"/>
    </row>
    <row r="558" spans="5:8" s="120" customFormat="1">
      <c r="E558" s="132"/>
      <c r="F558" s="132"/>
      <c r="G558" s="132"/>
      <c r="H558" s="132"/>
    </row>
    <row r="559" spans="5:8" s="120" customFormat="1">
      <c r="E559" s="132"/>
      <c r="F559" s="132"/>
      <c r="G559" s="132"/>
      <c r="H559" s="132"/>
    </row>
    <row r="560" spans="5:8" s="120" customFormat="1">
      <c r="E560" s="132"/>
      <c r="F560" s="132"/>
      <c r="G560" s="132"/>
      <c r="H560" s="132"/>
    </row>
    <row r="561" spans="5:8" s="120" customFormat="1">
      <c r="E561" s="132"/>
      <c r="F561" s="132"/>
      <c r="G561" s="132"/>
      <c r="H561" s="132"/>
    </row>
    <row r="562" spans="5:8" s="120" customFormat="1">
      <c r="E562" s="132"/>
      <c r="F562" s="132"/>
      <c r="G562" s="132"/>
      <c r="H562" s="132"/>
    </row>
    <row r="563" spans="5:8" s="120" customFormat="1">
      <c r="E563" s="132"/>
      <c r="F563" s="132"/>
      <c r="G563" s="132"/>
      <c r="H563" s="132"/>
    </row>
    <row r="564" spans="5:8" s="120" customFormat="1">
      <c r="E564" s="132"/>
      <c r="F564" s="132"/>
      <c r="G564" s="132"/>
      <c r="H564" s="132"/>
    </row>
    <row r="565" spans="5:8" s="120" customFormat="1">
      <c r="E565" s="132"/>
      <c r="F565" s="132"/>
      <c r="G565" s="132"/>
      <c r="H565" s="132"/>
    </row>
    <row r="566" spans="5:8" s="120" customFormat="1">
      <c r="E566" s="132"/>
      <c r="F566" s="132"/>
      <c r="G566" s="132"/>
      <c r="H566" s="132"/>
    </row>
    <row r="567" spans="5:8" s="120" customFormat="1">
      <c r="E567" s="132"/>
      <c r="F567" s="132"/>
      <c r="G567" s="132"/>
      <c r="H567" s="132"/>
    </row>
    <row r="568" spans="5:8" s="120" customFormat="1">
      <c r="E568" s="132"/>
      <c r="F568" s="132"/>
      <c r="G568" s="132"/>
      <c r="H568" s="132"/>
    </row>
    <row r="569" spans="5:8" s="120" customFormat="1">
      <c r="E569" s="132"/>
      <c r="F569" s="132"/>
      <c r="G569" s="132"/>
      <c r="H569" s="132"/>
    </row>
    <row r="570" spans="5:8" s="120" customFormat="1">
      <c r="E570" s="132"/>
      <c r="F570" s="132"/>
      <c r="G570" s="132"/>
      <c r="H570" s="132"/>
    </row>
    <row r="571" spans="5:8" s="120" customFormat="1">
      <c r="E571" s="132"/>
      <c r="F571" s="132"/>
      <c r="G571" s="132"/>
      <c r="H571" s="132"/>
    </row>
    <row r="572" spans="5:8" s="120" customFormat="1">
      <c r="E572" s="132"/>
      <c r="F572" s="132"/>
      <c r="G572" s="132"/>
      <c r="H572" s="132"/>
    </row>
    <row r="573" spans="5:8" s="120" customFormat="1">
      <c r="E573" s="132"/>
      <c r="F573" s="132"/>
      <c r="G573" s="132"/>
      <c r="H573" s="132"/>
    </row>
    <row r="574" spans="5:8" s="120" customFormat="1">
      <c r="E574" s="132"/>
      <c r="F574" s="132"/>
      <c r="G574" s="132"/>
      <c r="H574" s="132"/>
    </row>
    <row r="575" spans="5:8" s="120" customFormat="1">
      <c r="E575" s="132"/>
      <c r="F575" s="132"/>
      <c r="G575" s="132"/>
      <c r="H575" s="132"/>
    </row>
    <row r="576" spans="5:8" s="120" customFormat="1">
      <c r="E576" s="132"/>
      <c r="F576" s="132"/>
      <c r="G576" s="132"/>
      <c r="H576" s="132"/>
    </row>
    <row r="577" spans="5:8" s="120" customFormat="1">
      <c r="E577" s="132"/>
      <c r="F577" s="132"/>
      <c r="G577" s="132"/>
      <c r="H577" s="132"/>
    </row>
    <row r="578" spans="5:8" s="120" customFormat="1">
      <c r="E578" s="132"/>
      <c r="F578" s="132"/>
      <c r="G578" s="132"/>
      <c r="H578" s="132"/>
    </row>
    <row r="579" spans="5:8" s="120" customFormat="1">
      <c r="E579" s="132"/>
      <c r="F579" s="132"/>
      <c r="G579" s="132"/>
      <c r="H579" s="132"/>
    </row>
    <row r="580" spans="5:8" s="120" customFormat="1">
      <c r="E580" s="132"/>
      <c r="F580" s="132"/>
      <c r="G580" s="132"/>
      <c r="H580" s="132"/>
    </row>
    <row r="581" spans="5:8" s="120" customFormat="1">
      <c r="E581" s="132"/>
      <c r="F581" s="132"/>
      <c r="G581" s="132"/>
      <c r="H581" s="132"/>
    </row>
    <row r="582" spans="5:8" s="120" customFormat="1">
      <c r="E582" s="132"/>
      <c r="F582" s="132"/>
      <c r="G582" s="132"/>
      <c r="H582" s="132"/>
    </row>
    <row r="583" spans="5:8" s="120" customFormat="1">
      <c r="E583" s="132"/>
      <c r="F583" s="132"/>
      <c r="G583" s="132"/>
      <c r="H583" s="132"/>
    </row>
    <row r="584" spans="5:8" s="120" customFormat="1">
      <c r="E584" s="132"/>
      <c r="F584" s="132"/>
      <c r="G584" s="132"/>
      <c r="H584" s="132"/>
    </row>
    <row r="585" spans="5:8" s="120" customFormat="1">
      <c r="E585" s="132"/>
      <c r="F585" s="132"/>
      <c r="G585" s="132"/>
      <c r="H585" s="132"/>
    </row>
    <row r="586" spans="5:8" s="120" customFormat="1">
      <c r="E586" s="132"/>
      <c r="F586" s="132"/>
      <c r="G586" s="132"/>
      <c r="H586" s="132"/>
    </row>
    <row r="587" spans="5:8" s="120" customFormat="1">
      <c r="E587" s="132"/>
      <c r="F587" s="132"/>
      <c r="G587" s="132"/>
      <c r="H587" s="132"/>
    </row>
    <row r="588" spans="5:8" s="120" customFormat="1">
      <c r="E588" s="132"/>
      <c r="F588" s="132"/>
      <c r="G588" s="132"/>
      <c r="H588" s="132"/>
    </row>
    <row r="589" spans="5:8" s="120" customFormat="1">
      <c r="E589" s="132"/>
      <c r="F589" s="132"/>
      <c r="G589" s="132"/>
      <c r="H589" s="132"/>
    </row>
    <row r="590" spans="5:8" s="120" customFormat="1">
      <c r="E590" s="132"/>
      <c r="F590" s="132"/>
      <c r="G590" s="132"/>
      <c r="H590" s="132"/>
    </row>
    <row r="591" spans="5:8" s="120" customFormat="1">
      <c r="E591" s="132"/>
      <c r="F591" s="132"/>
      <c r="G591" s="132"/>
      <c r="H591" s="132"/>
    </row>
    <row r="592" spans="5:8" s="120" customFormat="1">
      <c r="E592" s="132"/>
      <c r="F592" s="132"/>
      <c r="G592" s="132"/>
      <c r="H592" s="132"/>
    </row>
    <row r="593" spans="1:8" s="120" customFormat="1">
      <c r="E593" s="132"/>
      <c r="F593" s="132"/>
      <c r="G593" s="132"/>
      <c r="H593" s="132"/>
    </row>
    <row r="594" spans="1:8" s="120" customFormat="1">
      <c r="E594" s="132"/>
      <c r="F594" s="132"/>
      <c r="G594" s="132"/>
      <c r="H594" s="132"/>
    </row>
    <row r="595" spans="1:8" s="120" customFormat="1">
      <c r="E595" s="132"/>
      <c r="F595" s="132"/>
      <c r="G595" s="132"/>
      <c r="H595" s="132"/>
    </row>
    <row r="596" spans="1:8" s="120" customFormat="1">
      <c r="E596" s="132"/>
      <c r="F596" s="132"/>
      <c r="G596" s="132"/>
      <c r="H596" s="132"/>
    </row>
    <row r="597" spans="1:8" s="120" customFormat="1">
      <c r="E597" s="132"/>
      <c r="F597" s="132"/>
      <c r="G597" s="132"/>
      <c r="H597" s="132"/>
    </row>
    <row r="598" spans="1:8" s="120" customFormat="1">
      <c r="E598" s="132"/>
      <c r="F598" s="132"/>
      <c r="G598" s="132"/>
      <c r="H598" s="132"/>
    </row>
    <row r="599" spans="1:8" s="120" customFormat="1">
      <c r="E599" s="132"/>
      <c r="F599" s="132"/>
      <c r="G599" s="132"/>
      <c r="H599" s="132"/>
    </row>
    <row r="600" spans="1:8" s="120" customFormat="1">
      <c r="E600" s="132"/>
      <c r="F600" s="132"/>
      <c r="G600" s="132"/>
      <c r="H600" s="132"/>
    </row>
    <row r="601" spans="1:8">
      <c r="A601" s="120"/>
      <c r="B601" s="120"/>
      <c r="C601" s="120"/>
      <c r="D601" s="120"/>
      <c r="E601" s="132"/>
      <c r="F601" s="132"/>
      <c r="G601" s="132"/>
      <c r="H601" s="132"/>
    </row>
    <row r="602" spans="1:8">
      <c r="A602" s="120"/>
      <c r="B602" s="120"/>
      <c r="C602" s="120"/>
      <c r="D602" s="120"/>
      <c r="E602" s="132"/>
      <c r="F602" s="132"/>
      <c r="G602" s="132"/>
      <c r="H602" s="132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20" customWidth="1"/>
    <col min="8" max="8" width="9.5546875" customWidth="1"/>
  </cols>
  <sheetData>
    <row r="1" spans="1:9" ht="36" customHeight="1">
      <c r="A1" s="451" t="s">
        <v>329</v>
      </c>
      <c r="B1" s="452"/>
      <c r="C1" s="452"/>
      <c r="D1" s="452"/>
      <c r="E1" s="452"/>
      <c r="F1" s="452"/>
      <c r="G1" s="452"/>
      <c r="H1" s="311"/>
    </row>
    <row r="2" spans="1:9" ht="12" customHeight="1">
      <c r="A2" s="117"/>
      <c r="B2" s="117"/>
      <c r="C2" s="117"/>
      <c r="D2" s="117"/>
      <c r="E2" s="117"/>
      <c r="F2" s="117"/>
      <c r="G2" s="183"/>
    </row>
    <row r="3" spans="1:9" ht="12" customHeight="1">
      <c r="A3" s="423" t="s">
        <v>110</v>
      </c>
      <c r="B3" s="426" t="s">
        <v>282</v>
      </c>
      <c r="C3" s="428" t="s">
        <v>203</v>
      </c>
      <c r="D3" s="431" t="s">
        <v>17</v>
      </c>
      <c r="E3" s="443" t="s">
        <v>207</v>
      </c>
      <c r="F3" s="444"/>
      <c r="G3" s="444"/>
    </row>
    <row r="4" spans="1:9" ht="12" customHeight="1">
      <c r="A4" s="424"/>
      <c r="B4" s="427"/>
      <c r="C4" s="429"/>
      <c r="D4" s="432"/>
      <c r="E4" s="453" t="s">
        <v>209</v>
      </c>
      <c r="F4" s="445" t="s">
        <v>229</v>
      </c>
      <c r="G4" s="446"/>
    </row>
    <row r="5" spans="1:9" ht="12" customHeight="1">
      <c r="A5" s="424"/>
      <c r="B5" s="427"/>
      <c r="C5" s="430"/>
      <c r="D5" s="433"/>
      <c r="E5" s="454"/>
      <c r="F5" s="447"/>
      <c r="G5" s="448"/>
    </row>
    <row r="6" spans="1:9" ht="12" customHeight="1">
      <c r="A6" s="425"/>
      <c r="B6" s="393"/>
      <c r="C6" s="441" t="s">
        <v>225</v>
      </c>
      <c r="D6" s="442"/>
      <c r="E6" s="449" t="s">
        <v>213</v>
      </c>
      <c r="F6" s="450"/>
      <c r="G6" s="223" t="s">
        <v>227</v>
      </c>
    </row>
    <row r="7" spans="1:9" s="9" customFormat="1" ht="12" customHeight="1">
      <c r="A7" s="303"/>
      <c r="B7" s="266"/>
      <c r="C7" s="254"/>
      <c r="D7" s="254"/>
      <c r="E7" s="254"/>
      <c r="F7" s="254"/>
      <c r="G7" s="257"/>
      <c r="H7" s="243"/>
      <c r="I7" s="244"/>
    </row>
    <row r="8" spans="1:9" s="9" customFormat="1" ht="12" customHeight="1">
      <c r="A8" s="270" t="s">
        <v>313</v>
      </c>
      <c r="B8" s="267" t="s">
        <v>20</v>
      </c>
      <c r="C8" s="304">
        <v>434</v>
      </c>
      <c r="D8" s="304">
        <v>79650</v>
      </c>
      <c r="E8" s="304">
        <v>1579869</v>
      </c>
      <c r="F8" s="304">
        <v>867529</v>
      </c>
      <c r="G8" s="312">
        <v>54.9</v>
      </c>
      <c r="H8" s="243"/>
    </row>
    <row r="9" spans="1:9" s="9" customFormat="1" ht="12" customHeight="1">
      <c r="A9" s="294"/>
      <c r="B9" s="266"/>
      <c r="C9" s="306"/>
      <c r="D9" s="306"/>
      <c r="E9" s="306"/>
      <c r="F9" s="306"/>
      <c r="G9" s="313"/>
      <c r="H9" s="181"/>
    </row>
    <row r="10" spans="1:9" s="9" customFormat="1" ht="12" customHeight="1">
      <c r="A10" s="271" t="s">
        <v>56</v>
      </c>
      <c r="B10" s="197" t="s">
        <v>6</v>
      </c>
      <c r="C10" s="306">
        <v>139</v>
      </c>
      <c r="D10" s="306">
        <v>21943</v>
      </c>
      <c r="E10" s="306">
        <v>331683</v>
      </c>
      <c r="F10" s="306" t="s">
        <v>22</v>
      </c>
      <c r="G10" s="313" t="s">
        <v>22</v>
      </c>
      <c r="H10" s="181"/>
    </row>
    <row r="11" spans="1:9" s="9" customFormat="1" ht="12" customHeight="1">
      <c r="A11" s="271" t="s">
        <v>285</v>
      </c>
      <c r="B11" s="197" t="s">
        <v>7</v>
      </c>
      <c r="C11" s="306">
        <v>175</v>
      </c>
      <c r="D11" s="306">
        <v>31306</v>
      </c>
      <c r="E11" s="306">
        <v>438142</v>
      </c>
      <c r="F11" s="306">
        <v>251160</v>
      </c>
      <c r="G11" s="313">
        <v>57.3</v>
      </c>
      <c r="H11" s="181"/>
    </row>
    <row r="12" spans="1:9" s="9" customFormat="1" ht="12" customHeight="1">
      <c r="A12" s="271" t="s">
        <v>286</v>
      </c>
      <c r="B12" s="197" t="s">
        <v>66</v>
      </c>
      <c r="C12" s="306">
        <v>13</v>
      </c>
      <c r="D12" s="306">
        <v>2925</v>
      </c>
      <c r="E12" s="306">
        <v>102032</v>
      </c>
      <c r="F12" s="306" t="s">
        <v>22</v>
      </c>
      <c r="G12" s="313" t="s">
        <v>22</v>
      </c>
    </row>
    <row r="13" spans="1:9" s="9" customFormat="1" ht="10.199999999999999">
      <c r="A13" s="271" t="s">
        <v>287</v>
      </c>
      <c r="B13" s="197" t="s">
        <v>67</v>
      </c>
      <c r="C13" s="306">
        <v>107</v>
      </c>
      <c r="D13" s="306">
        <v>23476</v>
      </c>
      <c r="E13" s="306">
        <v>708011</v>
      </c>
      <c r="F13" s="306">
        <v>390977</v>
      </c>
      <c r="G13" s="313">
        <v>55.2</v>
      </c>
      <c r="H13" s="181"/>
    </row>
    <row r="14" spans="1:9" s="9" customFormat="1" ht="12" customHeight="1">
      <c r="A14" s="271" t="s">
        <v>288</v>
      </c>
      <c r="B14" s="197" t="s">
        <v>8</v>
      </c>
      <c r="C14" s="306">
        <v>0</v>
      </c>
      <c r="D14" s="306">
        <v>0</v>
      </c>
      <c r="E14" s="306">
        <v>0</v>
      </c>
      <c r="F14" s="306">
        <v>0</v>
      </c>
      <c r="G14" s="313">
        <v>0</v>
      </c>
      <c r="H14" s="181"/>
    </row>
    <row r="15" spans="1:9" s="9" customFormat="1" ht="12" customHeight="1">
      <c r="A15" s="271"/>
      <c r="B15" s="197"/>
      <c r="C15" s="306"/>
      <c r="D15" s="306"/>
      <c r="E15" s="306"/>
      <c r="F15" s="306"/>
      <c r="G15" s="313"/>
      <c r="H15" s="181"/>
    </row>
    <row r="16" spans="1:9" s="341" customFormat="1" ht="12" customHeight="1">
      <c r="A16" s="193" t="s">
        <v>126</v>
      </c>
      <c r="B16" s="201" t="s">
        <v>198</v>
      </c>
      <c r="C16" s="317">
        <v>44</v>
      </c>
      <c r="D16" s="317">
        <v>6307</v>
      </c>
      <c r="E16" s="317">
        <v>161534</v>
      </c>
      <c r="F16" s="317">
        <v>37472</v>
      </c>
      <c r="G16" s="313">
        <v>23.2</v>
      </c>
      <c r="H16" s="317"/>
      <c r="I16" s="308"/>
    </row>
    <row r="17" spans="1:9" s="341" customFormat="1" ht="12" customHeight="1">
      <c r="A17" s="309" t="s">
        <v>132</v>
      </c>
      <c r="B17" s="197" t="s">
        <v>133</v>
      </c>
      <c r="C17" s="317">
        <v>5</v>
      </c>
      <c r="D17" s="317">
        <v>1616</v>
      </c>
      <c r="E17" s="317">
        <v>27976</v>
      </c>
      <c r="F17" s="317" t="s">
        <v>22</v>
      </c>
      <c r="G17" s="313" t="s">
        <v>22</v>
      </c>
      <c r="H17" s="317"/>
    </row>
    <row r="18" spans="1:9" s="9" customFormat="1" ht="12" customHeight="1">
      <c r="A18" s="193" t="s">
        <v>134</v>
      </c>
      <c r="B18" s="197" t="s">
        <v>135</v>
      </c>
      <c r="C18" s="317">
        <v>2</v>
      </c>
      <c r="D18" s="317" t="s">
        <v>22</v>
      </c>
      <c r="E18" s="317" t="s">
        <v>22</v>
      </c>
      <c r="F18" s="317" t="s">
        <v>22</v>
      </c>
      <c r="G18" s="313" t="s">
        <v>22</v>
      </c>
      <c r="H18" s="317"/>
    </row>
    <row r="19" spans="1:9" s="9" customFormat="1" ht="12" customHeight="1">
      <c r="A19" s="193" t="s">
        <v>136</v>
      </c>
      <c r="B19" s="201" t="s">
        <v>197</v>
      </c>
      <c r="C19" s="252">
        <v>4</v>
      </c>
      <c r="D19" s="252">
        <v>460</v>
      </c>
      <c r="E19" s="252">
        <v>10124</v>
      </c>
      <c r="F19" s="252">
        <v>5542</v>
      </c>
      <c r="G19" s="313">
        <v>55</v>
      </c>
      <c r="H19" s="252"/>
    </row>
    <row r="20" spans="1:9" s="9" customFormat="1" ht="12" customHeight="1">
      <c r="A20" s="193" t="s">
        <v>138</v>
      </c>
      <c r="B20" s="197" t="s">
        <v>1</v>
      </c>
      <c r="C20" s="306">
        <v>4</v>
      </c>
      <c r="D20" s="306">
        <v>121</v>
      </c>
      <c r="E20" s="306">
        <v>834</v>
      </c>
      <c r="F20" s="306">
        <v>28</v>
      </c>
      <c r="G20" s="313">
        <v>3.4</v>
      </c>
      <c r="H20" s="181"/>
    </row>
    <row r="21" spans="1:9" s="9" customFormat="1" ht="20.399999999999999">
      <c r="A21" s="193" t="s">
        <v>142</v>
      </c>
      <c r="B21" s="197" t="s">
        <v>9</v>
      </c>
      <c r="C21" s="306">
        <v>3</v>
      </c>
      <c r="D21" s="306">
        <v>291</v>
      </c>
      <c r="E21" s="306">
        <v>2873</v>
      </c>
      <c r="F21" s="306">
        <v>0</v>
      </c>
      <c r="G21" s="313">
        <v>0</v>
      </c>
      <c r="H21" s="181"/>
    </row>
    <row r="22" spans="1:9" s="9" customFormat="1" ht="12" customHeight="1">
      <c r="A22" s="193" t="s">
        <v>96</v>
      </c>
      <c r="B22" s="197" t="s">
        <v>97</v>
      </c>
      <c r="C22" s="306">
        <v>9</v>
      </c>
      <c r="D22" s="306">
        <v>512</v>
      </c>
      <c r="E22" s="306">
        <v>9113</v>
      </c>
      <c r="F22" s="306">
        <v>2854</v>
      </c>
      <c r="G22" s="313">
        <v>31.3</v>
      </c>
      <c r="H22" s="181"/>
    </row>
    <row r="23" spans="1:9" s="9" customFormat="1" ht="20.399999999999999">
      <c r="A23" s="193" t="s">
        <v>145</v>
      </c>
      <c r="B23" s="197" t="s">
        <v>10</v>
      </c>
      <c r="C23" s="306">
        <v>20</v>
      </c>
      <c r="D23" s="306">
        <v>3474</v>
      </c>
      <c r="E23" s="306">
        <v>50939</v>
      </c>
      <c r="F23" s="306" t="s">
        <v>22</v>
      </c>
      <c r="G23" s="313" t="s">
        <v>22</v>
      </c>
      <c r="H23" s="181"/>
    </row>
    <row r="24" spans="1:9" s="9" customFormat="1" ht="12" customHeight="1">
      <c r="A24" s="193" t="s">
        <v>98</v>
      </c>
      <c r="B24" s="197" t="s">
        <v>68</v>
      </c>
      <c r="C24" s="306">
        <v>25</v>
      </c>
      <c r="D24" s="306">
        <v>2381</v>
      </c>
      <c r="E24" s="306">
        <v>50765</v>
      </c>
      <c r="F24" s="306">
        <v>24603</v>
      </c>
      <c r="G24" s="313">
        <v>48.5</v>
      </c>
      <c r="H24" s="181"/>
    </row>
    <row r="25" spans="1:9" s="9" customFormat="1" ht="10.199999999999999">
      <c r="A25" s="273" t="s">
        <v>99</v>
      </c>
      <c r="B25" s="197" t="s">
        <v>100</v>
      </c>
      <c r="C25" s="306">
        <v>20</v>
      </c>
      <c r="D25" s="306">
        <v>8817</v>
      </c>
      <c r="E25" s="306">
        <v>393182</v>
      </c>
      <c r="F25" s="306">
        <v>305605</v>
      </c>
      <c r="G25" s="313">
        <v>77.7</v>
      </c>
      <c r="H25" s="181"/>
    </row>
    <row r="26" spans="1:9" s="9" customFormat="1" ht="12" customHeight="1">
      <c r="A26" s="193" t="s">
        <v>151</v>
      </c>
      <c r="B26" s="197" t="s">
        <v>2</v>
      </c>
      <c r="C26" s="306">
        <v>13</v>
      </c>
      <c r="D26" s="306">
        <v>1737</v>
      </c>
      <c r="E26" s="306">
        <v>41897</v>
      </c>
      <c r="F26" s="306">
        <v>20805</v>
      </c>
      <c r="G26" s="313">
        <v>49.7</v>
      </c>
      <c r="H26" s="181"/>
    </row>
    <row r="27" spans="1:9" s="9" customFormat="1" ht="20.399999999999999">
      <c r="A27" s="273" t="s">
        <v>153</v>
      </c>
      <c r="B27" s="197" t="s">
        <v>290</v>
      </c>
      <c r="C27" s="306">
        <v>10</v>
      </c>
      <c r="D27" s="306">
        <v>569</v>
      </c>
      <c r="E27" s="306">
        <v>6481</v>
      </c>
      <c r="F27" s="306">
        <v>1757</v>
      </c>
      <c r="G27" s="313">
        <v>27.1</v>
      </c>
      <c r="H27" s="181"/>
    </row>
    <row r="28" spans="1:9" s="9" customFormat="1" ht="12" customHeight="1">
      <c r="A28" s="193" t="s">
        <v>101</v>
      </c>
      <c r="B28" s="197" t="s">
        <v>69</v>
      </c>
      <c r="C28" s="306">
        <v>12</v>
      </c>
      <c r="D28" s="306">
        <v>1280</v>
      </c>
      <c r="E28" s="306">
        <v>40915</v>
      </c>
      <c r="F28" s="306">
        <v>16010</v>
      </c>
      <c r="G28" s="313">
        <v>39.1</v>
      </c>
      <c r="H28" s="181"/>
    </row>
    <row r="29" spans="1:9" s="9" customFormat="1" ht="12" customHeight="1">
      <c r="A29" s="193" t="s">
        <v>102</v>
      </c>
      <c r="B29" s="197" t="s">
        <v>70</v>
      </c>
      <c r="C29" s="306">
        <v>34</v>
      </c>
      <c r="D29" s="306">
        <v>4374</v>
      </c>
      <c r="E29" s="306">
        <v>74139</v>
      </c>
      <c r="F29" s="306">
        <v>23456</v>
      </c>
      <c r="G29" s="313">
        <v>31.6</v>
      </c>
      <c r="H29" s="181"/>
    </row>
    <row r="30" spans="1:9" s="9" customFormat="1" ht="20.399999999999999">
      <c r="A30" s="193" t="s">
        <v>103</v>
      </c>
      <c r="B30" s="197" t="s">
        <v>11</v>
      </c>
      <c r="C30" s="306">
        <v>50</v>
      </c>
      <c r="D30" s="306">
        <v>9253</v>
      </c>
      <c r="E30" s="306">
        <v>136269</v>
      </c>
      <c r="F30" s="306">
        <v>97685</v>
      </c>
      <c r="G30" s="313">
        <v>71.7</v>
      </c>
      <c r="H30" s="181"/>
    </row>
    <row r="31" spans="1:9" s="9" customFormat="1" ht="12" customHeight="1">
      <c r="A31" s="272" t="s">
        <v>105</v>
      </c>
      <c r="B31" s="197" t="s">
        <v>106</v>
      </c>
      <c r="C31" s="306">
        <v>32</v>
      </c>
      <c r="D31" s="306">
        <v>10456</v>
      </c>
      <c r="E31" s="306">
        <v>114049</v>
      </c>
      <c r="F31" s="306">
        <v>60845</v>
      </c>
      <c r="G31" s="313">
        <v>53.4</v>
      </c>
      <c r="H31" s="243"/>
      <c r="I31" s="244"/>
    </row>
    <row r="32" spans="1:9" s="9" customFormat="1" ht="12" customHeight="1">
      <c r="A32" s="193" t="s">
        <v>107</v>
      </c>
      <c r="B32" s="197" t="s">
        <v>71</v>
      </c>
      <c r="C32" s="306">
        <v>46</v>
      </c>
      <c r="D32" s="306">
        <v>10555</v>
      </c>
      <c r="E32" s="306">
        <v>146344</v>
      </c>
      <c r="F32" s="306">
        <v>91722</v>
      </c>
      <c r="G32" s="313">
        <v>62.7</v>
      </c>
      <c r="H32" s="181"/>
    </row>
    <row r="33" spans="1:8" s="9" customFormat="1" ht="12" customHeight="1">
      <c r="A33" s="193" t="s">
        <v>158</v>
      </c>
      <c r="B33" s="197" t="s">
        <v>204</v>
      </c>
      <c r="C33" s="306">
        <v>7</v>
      </c>
      <c r="D33" s="306">
        <v>1660</v>
      </c>
      <c r="E33" s="306">
        <v>18977</v>
      </c>
      <c r="F33" s="306">
        <v>11308</v>
      </c>
      <c r="G33" s="313">
        <v>59.6</v>
      </c>
      <c r="H33" s="181"/>
    </row>
    <row r="34" spans="1:8" s="9" customFormat="1" ht="12" customHeight="1">
      <c r="A34" s="273" t="s">
        <v>160</v>
      </c>
      <c r="B34" s="197" t="s">
        <v>161</v>
      </c>
      <c r="C34" s="306">
        <v>5</v>
      </c>
      <c r="D34" s="306">
        <v>3465</v>
      </c>
      <c r="E34" s="306" t="s">
        <v>22</v>
      </c>
      <c r="F34" s="306" t="s">
        <v>22</v>
      </c>
      <c r="G34" s="313" t="s">
        <v>22</v>
      </c>
      <c r="H34" s="181"/>
    </row>
    <row r="35" spans="1:8" s="9" customFormat="1" ht="12" customHeight="1">
      <c r="A35" s="193" t="s">
        <v>162</v>
      </c>
      <c r="B35" s="197" t="s">
        <v>12</v>
      </c>
      <c r="C35" s="306">
        <v>3</v>
      </c>
      <c r="D35" s="306" t="s">
        <v>22</v>
      </c>
      <c r="E35" s="306">
        <v>819</v>
      </c>
      <c r="F35" s="306" t="s">
        <v>22</v>
      </c>
      <c r="G35" s="313" t="s">
        <v>22</v>
      </c>
      <c r="H35" s="181"/>
    </row>
    <row r="36" spans="1:8" s="9" customFormat="1" ht="10.199999999999999">
      <c r="A36" s="193" t="s">
        <v>164</v>
      </c>
      <c r="B36" s="197" t="s">
        <v>199</v>
      </c>
      <c r="C36" s="306">
        <v>26</v>
      </c>
      <c r="D36" s="306">
        <v>3284</v>
      </c>
      <c r="E36" s="306">
        <v>45886</v>
      </c>
      <c r="F36" s="306">
        <v>16859</v>
      </c>
      <c r="G36" s="313">
        <v>36.700000000000003</v>
      </c>
      <c r="H36" s="181"/>
    </row>
    <row r="37" spans="1:8" s="9" customFormat="1" ht="20.399999999999999">
      <c r="A37" s="193" t="s">
        <v>166</v>
      </c>
      <c r="B37" s="197" t="s">
        <v>13</v>
      </c>
      <c r="C37" s="306">
        <v>60</v>
      </c>
      <c r="D37" s="306">
        <v>7399</v>
      </c>
      <c r="E37" s="306">
        <v>107961</v>
      </c>
      <c r="F37" s="306">
        <v>36160</v>
      </c>
      <c r="G37" s="313">
        <v>33.5</v>
      </c>
      <c r="H37" s="181"/>
    </row>
    <row r="38" spans="1:8" s="9" customFormat="1" ht="10.199999999999999">
      <c r="A38" s="193"/>
      <c r="B38" s="197"/>
      <c r="C38" s="306"/>
      <c r="D38" s="306"/>
      <c r="E38" s="306"/>
      <c r="F38" s="306"/>
      <c r="G38" s="313"/>
      <c r="H38" s="181"/>
    </row>
    <row r="39" spans="1:8" s="2" customFormat="1" ht="10.199999999999999">
      <c r="A39" s="193"/>
      <c r="B39" s="197"/>
      <c r="C39" s="306"/>
      <c r="D39" s="306"/>
      <c r="E39" s="306"/>
      <c r="F39" s="306"/>
      <c r="G39" s="313"/>
      <c r="H39" s="182"/>
    </row>
    <row r="40" spans="1:8" s="120" customFormat="1">
      <c r="A40" s="193"/>
      <c r="B40" s="197"/>
      <c r="C40" s="306"/>
      <c r="D40" s="306"/>
      <c r="E40" s="306"/>
      <c r="F40" s="306"/>
      <c r="G40" s="313"/>
    </row>
    <row r="41" spans="1:8" s="120" customFormat="1">
      <c r="A41" s="273"/>
      <c r="B41" s="197"/>
      <c r="C41" s="306"/>
      <c r="D41" s="306"/>
      <c r="E41" s="306"/>
      <c r="F41" s="306"/>
      <c r="G41" s="313"/>
    </row>
    <row r="42" spans="1:8" s="120" customFormat="1">
      <c r="G42" s="177"/>
    </row>
    <row r="43" spans="1:8" s="120" customFormat="1">
      <c r="G43" s="177"/>
    </row>
    <row r="44" spans="1:8" s="120" customFormat="1"/>
    <row r="45" spans="1:8" s="120" customFormat="1"/>
    <row r="46" spans="1:8" s="120" customFormat="1"/>
    <row r="47" spans="1:8" s="120" customFormat="1"/>
    <row r="48" spans="1:8" s="120" customFormat="1"/>
    <row r="49" s="120" customFormat="1"/>
    <row r="50" s="120" customFormat="1"/>
    <row r="51" s="120" customFormat="1"/>
    <row r="52" s="120" customFormat="1"/>
    <row r="53" s="120" customFormat="1"/>
    <row r="54" s="120" customFormat="1"/>
    <row r="55" s="120" customFormat="1"/>
    <row r="56" s="120" customFormat="1"/>
    <row r="57" s="120" customFormat="1"/>
    <row r="58" s="120" customFormat="1"/>
    <row r="59" s="120" customFormat="1"/>
    <row r="60" s="120" customFormat="1"/>
    <row r="61" s="120" customFormat="1"/>
    <row r="62" s="120" customFormat="1"/>
    <row r="63" s="120" customFormat="1"/>
    <row r="64" s="120" customFormat="1"/>
    <row r="65" s="120" customFormat="1"/>
    <row r="66" s="120" customFormat="1"/>
    <row r="67" s="120" customFormat="1"/>
    <row r="68" s="120" customFormat="1"/>
    <row r="69" s="120" customFormat="1"/>
    <row r="70" s="120" customFormat="1"/>
    <row r="71" s="120" customFormat="1"/>
    <row r="72" s="120" customFormat="1"/>
    <row r="73" s="120" customFormat="1"/>
    <row r="74" s="120" customFormat="1"/>
    <row r="75" s="120" customFormat="1"/>
    <row r="76" s="120" customFormat="1"/>
    <row r="77" s="120" customFormat="1"/>
    <row r="78" s="120" customFormat="1"/>
    <row r="79" s="120" customFormat="1"/>
    <row r="80" s="120" customFormat="1"/>
    <row r="81" s="120" customFormat="1"/>
    <row r="82" s="120" customFormat="1"/>
    <row r="83" s="120" customFormat="1"/>
    <row r="84" s="120" customFormat="1"/>
    <row r="85" s="120" customFormat="1"/>
    <row r="86" s="120" customFormat="1"/>
    <row r="87" s="120" customFormat="1"/>
    <row r="88" s="120" customFormat="1"/>
    <row r="89" s="120" customFormat="1"/>
    <row r="90" s="120" customFormat="1"/>
    <row r="91" s="120" customFormat="1"/>
    <row r="92" s="120" customFormat="1"/>
    <row r="93" s="120" customFormat="1"/>
    <row r="94" s="120" customFormat="1"/>
    <row r="95" s="120" customFormat="1"/>
    <row r="96" s="120" customFormat="1"/>
    <row r="97" s="120" customFormat="1"/>
    <row r="98" s="120" customFormat="1"/>
    <row r="99" s="120" customFormat="1"/>
    <row r="100" s="120" customFormat="1"/>
    <row r="101" s="120" customFormat="1"/>
    <row r="102" s="120" customFormat="1"/>
    <row r="103" s="120" customFormat="1"/>
    <row r="104" s="120" customFormat="1"/>
    <row r="105" s="120" customFormat="1"/>
    <row r="106" s="120" customFormat="1"/>
    <row r="107" s="120" customFormat="1"/>
    <row r="108" s="120" customFormat="1"/>
    <row r="109" s="120" customFormat="1"/>
    <row r="110" s="120" customFormat="1"/>
    <row r="111" s="120" customFormat="1"/>
    <row r="112" s="120" customFormat="1"/>
    <row r="113" s="120" customFormat="1"/>
    <row r="114" s="120" customFormat="1"/>
    <row r="115" s="120" customFormat="1"/>
    <row r="116" s="120" customFormat="1"/>
    <row r="117" s="120" customFormat="1"/>
    <row r="118" s="120" customFormat="1"/>
    <row r="119" s="120" customFormat="1"/>
    <row r="120" s="120" customFormat="1"/>
    <row r="121" s="120" customFormat="1"/>
    <row r="122" s="120" customFormat="1"/>
    <row r="123" s="120" customFormat="1"/>
    <row r="124" s="120" customFormat="1"/>
    <row r="125" s="120" customFormat="1"/>
    <row r="126" s="120" customFormat="1"/>
    <row r="127" s="120" customFormat="1"/>
    <row r="128" s="120" customFormat="1"/>
    <row r="129" s="120" customFormat="1"/>
    <row r="130" s="120" customFormat="1"/>
    <row r="131" s="120" customFormat="1"/>
    <row r="132" s="120" customFormat="1"/>
    <row r="133" s="120" customFormat="1"/>
    <row r="134" s="120" customFormat="1"/>
    <row r="135" s="120" customFormat="1"/>
    <row r="136" s="120" customFormat="1"/>
    <row r="137" s="120" customFormat="1"/>
    <row r="138" s="120" customFormat="1"/>
    <row r="139" s="120" customFormat="1"/>
    <row r="140" s="120" customFormat="1"/>
    <row r="141" s="120" customFormat="1"/>
    <row r="142" s="120" customFormat="1"/>
    <row r="143" s="120" customFormat="1"/>
    <row r="144" s="120" customFormat="1"/>
    <row r="145" s="120" customFormat="1"/>
    <row r="146" s="120" customFormat="1"/>
    <row r="147" s="120" customFormat="1"/>
    <row r="148" s="120" customFormat="1"/>
    <row r="149" s="120" customFormat="1"/>
    <row r="150" s="120" customFormat="1"/>
    <row r="151" s="120" customFormat="1"/>
    <row r="152" s="120" customFormat="1"/>
    <row r="153" s="120" customFormat="1"/>
    <row r="154" s="120" customFormat="1"/>
    <row r="155" s="120" customFormat="1"/>
    <row r="156" s="120" customFormat="1"/>
    <row r="157" s="120" customFormat="1"/>
    <row r="158" s="120" customFormat="1"/>
    <row r="159" s="120" customFormat="1"/>
    <row r="160" s="120" customFormat="1"/>
    <row r="161" s="120" customFormat="1"/>
    <row r="162" s="120" customFormat="1"/>
    <row r="163" s="120" customFormat="1"/>
    <row r="164" s="120" customFormat="1"/>
    <row r="165" s="120" customFormat="1"/>
    <row r="166" s="120" customFormat="1"/>
    <row r="167" s="120" customFormat="1"/>
    <row r="168" s="120" customFormat="1"/>
    <row r="169" s="120" customFormat="1"/>
    <row r="170" s="120" customFormat="1"/>
    <row r="171" s="120" customFormat="1"/>
    <row r="172" s="120" customFormat="1"/>
    <row r="173" s="120" customFormat="1"/>
    <row r="174" s="120" customFormat="1"/>
    <row r="175" s="120" customFormat="1"/>
    <row r="176" s="120" customFormat="1"/>
    <row r="177" s="120" customFormat="1"/>
    <row r="178" s="120" customFormat="1"/>
    <row r="179" s="120" customFormat="1"/>
    <row r="180" s="120" customFormat="1"/>
    <row r="181" s="120" customFormat="1"/>
    <row r="182" s="120" customFormat="1"/>
    <row r="183" s="120" customFormat="1"/>
    <row r="184" s="120" customFormat="1"/>
    <row r="185" s="120" customFormat="1"/>
    <row r="186" s="120" customFormat="1"/>
    <row r="187" s="120" customFormat="1"/>
    <row r="188" s="120" customFormat="1"/>
    <row r="189" s="120" customFormat="1"/>
    <row r="190" s="120" customFormat="1"/>
    <row r="191" s="120" customFormat="1"/>
    <row r="192" s="120" customFormat="1"/>
    <row r="193" s="120" customFormat="1"/>
    <row r="194" s="120" customFormat="1"/>
    <row r="195" s="120" customFormat="1"/>
    <row r="196" s="120" customFormat="1"/>
    <row r="197" s="120" customFormat="1"/>
    <row r="198" s="120" customFormat="1"/>
    <row r="199" s="120" customFormat="1"/>
    <row r="200" s="120" customFormat="1"/>
    <row r="201" s="120" customFormat="1"/>
    <row r="202" s="120" customFormat="1"/>
    <row r="203" s="120" customFormat="1"/>
    <row r="204" s="120" customFormat="1"/>
    <row r="205" s="120" customFormat="1"/>
    <row r="206" s="120" customFormat="1"/>
    <row r="207" s="120" customFormat="1"/>
    <row r="208" s="120" customFormat="1"/>
    <row r="209" s="120" customFormat="1"/>
    <row r="210" s="120" customFormat="1"/>
    <row r="211" s="120" customFormat="1"/>
    <row r="212" s="120" customFormat="1"/>
    <row r="213" s="120" customFormat="1"/>
    <row r="214" s="120" customFormat="1"/>
    <row r="215" s="120" customFormat="1"/>
    <row r="216" s="120" customFormat="1"/>
    <row r="217" s="120" customFormat="1"/>
    <row r="218" s="120" customFormat="1"/>
    <row r="219" s="120" customFormat="1"/>
    <row r="220" s="120" customFormat="1"/>
    <row r="221" s="120" customFormat="1"/>
    <row r="222" s="120" customFormat="1"/>
    <row r="223" s="120" customFormat="1"/>
    <row r="224" s="120" customFormat="1"/>
    <row r="225" s="120" customFormat="1"/>
    <row r="226" s="120" customFormat="1"/>
    <row r="227" s="120" customFormat="1"/>
    <row r="228" s="120" customFormat="1"/>
    <row r="229" s="120" customFormat="1"/>
    <row r="230" s="120" customFormat="1"/>
    <row r="231" s="120" customFormat="1"/>
    <row r="232" s="120" customFormat="1"/>
    <row r="233" s="120" customFormat="1"/>
    <row r="234" s="120" customFormat="1"/>
    <row r="235" s="120" customFormat="1"/>
    <row r="236" s="120" customFormat="1"/>
    <row r="237" s="120" customFormat="1"/>
    <row r="238" s="120" customFormat="1"/>
    <row r="239" s="120" customFormat="1"/>
    <row r="240" s="120" customFormat="1"/>
    <row r="241" s="120" customFormat="1"/>
    <row r="242" s="120" customFormat="1"/>
    <row r="243" s="120" customFormat="1"/>
    <row r="244" s="120" customFormat="1"/>
    <row r="245" s="120" customFormat="1"/>
    <row r="246" s="120" customFormat="1"/>
    <row r="247" s="120" customFormat="1"/>
    <row r="248" s="120" customFormat="1"/>
    <row r="249" s="120" customFormat="1"/>
    <row r="250" s="120" customFormat="1"/>
    <row r="251" s="120" customFormat="1"/>
    <row r="252" s="120" customFormat="1"/>
    <row r="253" s="120" customFormat="1"/>
    <row r="254" s="120" customFormat="1"/>
    <row r="255" s="120" customFormat="1"/>
    <row r="256" s="120" customFormat="1"/>
    <row r="257" s="120" customFormat="1"/>
    <row r="258" s="120" customFormat="1"/>
    <row r="259" s="120" customFormat="1"/>
    <row r="260" s="120" customFormat="1"/>
    <row r="261" s="120" customFormat="1"/>
    <row r="262" s="120" customFormat="1"/>
    <row r="263" s="120" customFormat="1"/>
    <row r="264" s="120" customFormat="1"/>
    <row r="265" s="120" customFormat="1"/>
    <row r="266" s="120" customFormat="1"/>
    <row r="267" s="120" customFormat="1"/>
    <row r="268" s="120" customFormat="1"/>
    <row r="269" s="120" customFormat="1"/>
    <row r="270" s="120" customFormat="1"/>
    <row r="271" s="120" customFormat="1"/>
    <row r="272" s="120" customFormat="1"/>
    <row r="273" s="120" customFormat="1"/>
    <row r="274" s="120" customFormat="1"/>
    <row r="275" s="120" customFormat="1"/>
    <row r="276" s="120" customFormat="1"/>
    <row r="277" s="120" customFormat="1"/>
    <row r="278" s="120" customFormat="1"/>
    <row r="279" s="120" customFormat="1"/>
    <row r="280" s="120" customFormat="1"/>
    <row r="281" s="120" customFormat="1"/>
    <row r="282" s="120" customFormat="1"/>
    <row r="283" s="120" customFormat="1"/>
    <row r="284" s="120" customFormat="1"/>
    <row r="285" s="120" customFormat="1"/>
    <row r="286" s="120" customFormat="1"/>
    <row r="287" s="120" customFormat="1"/>
    <row r="288" s="120" customFormat="1"/>
    <row r="289" s="120" customFormat="1"/>
    <row r="290" s="120" customFormat="1"/>
    <row r="291" s="120" customFormat="1"/>
    <row r="292" s="120" customFormat="1"/>
    <row r="293" s="120" customFormat="1"/>
    <row r="294" s="120" customFormat="1"/>
    <row r="295" s="120" customFormat="1"/>
    <row r="296" s="120" customFormat="1"/>
    <row r="297" s="120" customFormat="1"/>
    <row r="298" s="120" customFormat="1"/>
    <row r="299" s="120" customFormat="1"/>
    <row r="300" s="120" customFormat="1"/>
    <row r="301" s="120" customFormat="1"/>
    <row r="302" s="120" customFormat="1"/>
    <row r="303" s="120" customFormat="1"/>
    <row r="304" s="120" customFormat="1"/>
    <row r="305" s="120" customFormat="1"/>
    <row r="306" s="120" customFormat="1"/>
    <row r="307" s="120" customFormat="1"/>
    <row r="308" s="120" customFormat="1"/>
    <row r="309" s="120" customFormat="1"/>
    <row r="310" s="120" customFormat="1"/>
    <row r="311" s="120" customFormat="1"/>
    <row r="312" s="120" customFormat="1"/>
    <row r="313" s="120" customFormat="1"/>
    <row r="314" s="120" customFormat="1"/>
    <row r="315" s="120" customFormat="1"/>
    <row r="316" s="120" customFormat="1"/>
    <row r="317" s="120" customFormat="1"/>
    <row r="318" s="120" customFormat="1"/>
    <row r="319" s="120" customFormat="1"/>
    <row r="320" s="120" customFormat="1"/>
    <row r="321" s="120" customFormat="1"/>
    <row r="322" s="120" customFormat="1"/>
    <row r="323" s="120" customFormat="1"/>
    <row r="324" s="120" customFormat="1"/>
    <row r="325" s="120" customFormat="1"/>
    <row r="326" s="120" customFormat="1"/>
    <row r="327" s="120" customFormat="1"/>
    <row r="328" s="120" customFormat="1"/>
    <row r="329" s="120" customFormat="1"/>
    <row r="330" s="120" customFormat="1"/>
    <row r="331" s="120" customFormat="1"/>
    <row r="332" s="120" customFormat="1"/>
    <row r="333" s="120" customFormat="1"/>
    <row r="334" s="120" customFormat="1"/>
    <row r="335" s="120" customFormat="1"/>
    <row r="336" s="120" customFormat="1"/>
    <row r="337" s="120" customFormat="1"/>
    <row r="338" s="120" customFormat="1"/>
    <row r="339" s="120" customFormat="1"/>
    <row r="340" s="120" customFormat="1"/>
    <row r="341" s="120" customFormat="1"/>
    <row r="342" s="120" customFormat="1"/>
    <row r="343" s="120" customFormat="1"/>
    <row r="344" s="120" customFormat="1"/>
    <row r="345" s="120" customFormat="1"/>
    <row r="346" s="120" customFormat="1"/>
    <row r="347" s="120" customFormat="1"/>
    <row r="348" s="120" customFormat="1"/>
    <row r="349" s="120" customFormat="1"/>
    <row r="350" s="120" customFormat="1"/>
    <row r="351" s="120" customFormat="1"/>
    <row r="352" s="120" customFormat="1"/>
    <row r="353" s="120" customFormat="1"/>
    <row r="354" s="120" customFormat="1"/>
    <row r="355" s="120" customFormat="1"/>
    <row r="356" s="120" customFormat="1"/>
    <row r="357" s="120" customFormat="1"/>
    <row r="358" s="120" customFormat="1"/>
    <row r="359" s="120" customFormat="1"/>
    <row r="360" s="120" customFormat="1"/>
    <row r="361" s="120" customFormat="1"/>
    <row r="362" s="120" customFormat="1"/>
    <row r="363" s="120" customFormat="1"/>
    <row r="364" s="120" customFormat="1"/>
    <row r="365" s="120" customFormat="1"/>
    <row r="366" s="120" customFormat="1"/>
    <row r="367" s="120" customFormat="1"/>
    <row r="368" s="120" customFormat="1"/>
    <row r="369" s="120" customFormat="1"/>
    <row r="370" s="120" customFormat="1"/>
    <row r="371" s="120" customFormat="1"/>
    <row r="372" s="120" customFormat="1"/>
    <row r="373" s="120" customFormat="1"/>
    <row r="374" s="120" customFormat="1"/>
    <row r="375" s="120" customFormat="1"/>
    <row r="376" s="120" customFormat="1"/>
    <row r="377" s="120" customFormat="1"/>
    <row r="378" s="120" customFormat="1"/>
    <row r="379" s="120" customFormat="1"/>
    <row r="380" s="120" customFormat="1"/>
    <row r="381" s="120" customFormat="1"/>
    <row r="382" s="120" customFormat="1"/>
    <row r="383" s="120" customFormat="1"/>
    <row r="384" s="120" customFormat="1"/>
    <row r="385" s="120" customFormat="1"/>
    <row r="386" s="120" customFormat="1"/>
    <row r="387" s="120" customFormat="1"/>
    <row r="388" s="120" customFormat="1"/>
    <row r="389" s="120" customFormat="1"/>
    <row r="390" s="120" customFormat="1"/>
    <row r="391" s="120" customFormat="1"/>
    <row r="392" s="120" customFormat="1"/>
    <row r="393" s="120" customFormat="1"/>
    <row r="394" s="120" customFormat="1"/>
    <row r="395" s="120" customFormat="1"/>
    <row r="396" s="120" customFormat="1"/>
    <row r="397" s="120" customFormat="1"/>
    <row r="398" s="120" customFormat="1"/>
    <row r="399" s="120" customFormat="1"/>
    <row r="400" s="120" customFormat="1"/>
    <row r="401" s="120" customFormat="1"/>
    <row r="402" s="120" customFormat="1"/>
    <row r="403" s="120" customFormat="1"/>
    <row r="404" s="120" customFormat="1"/>
    <row r="405" s="120" customFormat="1"/>
    <row r="406" s="120" customFormat="1"/>
    <row r="407" s="120" customFormat="1"/>
    <row r="408" s="120" customFormat="1"/>
    <row r="409" s="120" customFormat="1"/>
    <row r="410" s="120" customFormat="1"/>
    <row r="411" s="120" customFormat="1"/>
    <row r="412" s="120" customFormat="1"/>
    <row r="413" s="120" customFormat="1"/>
    <row r="414" s="120" customFormat="1"/>
    <row r="415" s="120" customFormat="1"/>
    <row r="416" s="120" customFormat="1"/>
    <row r="417" s="120" customFormat="1"/>
    <row r="418" s="120" customFormat="1"/>
    <row r="419" s="120" customFormat="1"/>
    <row r="420" s="120" customFormat="1"/>
    <row r="421" s="120" customFormat="1"/>
    <row r="422" s="120" customFormat="1"/>
    <row r="423" s="120" customFormat="1"/>
    <row r="424" s="120" customFormat="1"/>
    <row r="425" s="120" customFormat="1"/>
    <row r="426" s="120" customFormat="1"/>
    <row r="427" s="120" customFormat="1"/>
    <row r="428" s="120" customFormat="1"/>
    <row r="429" s="120" customFormat="1"/>
    <row r="430" s="120" customFormat="1"/>
    <row r="431" s="120" customFormat="1"/>
    <row r="432" s="120" customFormat="1"/>
    <row r="433" s="120" customFormat="1"/>
    <row r="434" s="120" customFormat="1"/>
    <row r="435" s="120" customFormat="1"/>
    <row r="436" s="120" customFormat="1"/>
    <row r="437" s="120" customFormat="1"/>
    <row r="438" s="120" customFormat="1"/>
    <row r="439" s="120" customFormat="1"/>
    <row r="440" s="120" customFormat="1"/>
    <row r="441" s="120" customFormat="1"/>
    <row r="442" s="120" customFormat="1"/>
    <row r="443" s="120" customFormat="1"/>
    <row r="444" s="120" customFormat="1"/>
    <row r="445" s="120" customFormat="1"/>
    <row r="446" s="120" customFormat="1"/>
    <row r="447" s="120" customFormat="1"/>
    <row r="448" s="120" customFormat="1"/>
    <row r="449" s="120" customFormat="1"/>
    <row r="450" s="120" customFormat="1"/>
    <row r="451" s="120" customFormat="1"/>
    <row r="452" s="120" customFormat="1"/>
    <row r="453" s="120" customFormat="1"/>
    <row r="454" s="120" customFormat="1"/>
    <row r="455" s="120" customFormat="1"/>
    <row r="456" s="120" customFormat="1"/>
    <row r="457" s="120" customFormat="1"/>
    <row r="458" s="120" customFormat="1"/>
    <row r="459" s="120" customFormat="1"/>
    <row r="460" s="120" customFormat="1"/>
    <row r="461" s="120" customFormat="1"/>
    <row r="462" s="120" customFormat="1"/>
    <row r="463" s="120" customFormat="1"/>
    <row r="464" s="120" customFormat="1"/>
    <row r="465" s="120" customFormat="1"/>
    <row r="466" s="120" customFormat="1"/>
    <row r="467" s="120" customFormat="1"/>
    <row r="468" s="120" customFormat="1"/>
    <row r="469" s="120" customFormat="1"/>
    <row r="470" s="120" customFormat="1"/>
    <row r="471" s="120" customFormat="1"/>
    <row r="472" s="120" customFormat="1"/>
    <row r="473" s="120" customFormat="1"/>
    <row r="474" s="120" customFormat="1"/>
    <row r="475" s="120" customFormat="1"/>
    <row r="476" s="120" customFormat="1"/>
    <row r="477" s="120" customFormat="1"/>
    <row r="478" s="120" customFormat="1"/>
    <row r="479" s="120" customFormat="1"/>
    <row r="480" s="120" customFormat="1"/>
    <row r="481" s="120" customFormat="1"/>
    <row r="482" s="120" customFormat="1"/>
    <row r="483" s="120" customFormat="1"/>
    <row r="484" s="120" customFormat="1"/>
    <row r="485" s="120" customFormat="1"/>
    <row r="486" s="120" customFormat="1"/>
    <row r="487" s="120" customFormat="1"/>
    <row r="488" s="120" customFormat="1"/>
    <row r="489" s="120" customFormat="1"/>
    <row r="490" s="120" customFormat="1"/>
    <row r="491" s="120" customFormat="1"/>
    <row r="492" s="120" customFormat="1"/>
    <row r="493" s="120" customFormat="1"/>
    <row r="494" s="120" customFormat="1"/>
    <row r="495" s="120" customFormat="1"/>
    <row r="496" s="120" customFormat="1"/>
    <row r="497" s="120" customFormat="1"/>
    <row r="498" s="120" customFormat="1"/>
    <row r="499" s="120" customFormat="1"/>
    <row r="500" s="120" customFormat="1"/>
    <row r="501" s="120" customFormat="1"/>
    <row r="502" s="120" customFormat="1"/>
    <row r="503" s="120" customFormat="1"/>
    <row r="504" s="120" customFormat="1"/>
    <row r="505" s="120" customFormat="1"/>
    <row r="506" s="120" customFormat="1"/>
    <row r="507" s="120" customFormat="1"/>
    <row r="508" s="120" customFormat="1"/>
    <row r="509" s="120" customFormat="1"/>
    <row r="510" s="120" customFormat="1"/>
    <row r="511" s="120" customFormat="1"/>
    <row r="512" s="120" customFormat="1"/>
    <row r="513" s="120" customFormat="1"/>
    <row r="514" s="120" customFormat="1"/>
    <row r="515" s="120" customFormat="1"/>
    <row r="516" s="120" customFormat="1"/>
    <row r="517" s="120" customFormat="1"/>
    <row r="518" s="120" customFormat="1"/>
    <row r="519" s="120" customFormat="1"/>
    <row r="520" s="120" customFormat="1"/>
    <row r="521" s="120" customFormat="1"/>
    <row r="522" s="120" customFormat="1"/>
    <row r="523" s="120" customFormat="1"/>
    <row r="524" s="120" customFormat="1"/>
    <row r="525" s="120" customFormat="1"/>
    <row r="526" s="120" customFormat="1"/>
    <row r="527" s="120" customFormat="1"/>
    <row r="528" s="120" customFormat="1"/>
    <row r="529" s="120" customFormat="1"/>
    <row r="530" s="120" customFormat="1"/>
    <row r="531" s="120" customFormat="1"/>
    <row r="532" s="120" customFormat="1"/>
    <row r="533" s="120" customFormat="1"/>
    <row r="534" s="120" customFormat="1"/>
    <row r="535" s="120" customFormat="1"/>
    <row r="536" s="120" customFormat="1"/>
    <row r="537" s="120" customFormat="1"/>
    <row r="538" s="120" customFormat="1"/>
    <row r="539" s="120" customFormat="1"/>
    <row r="540" s="120" customFormat="1"/>
    <row r="541" s="120" customFormat="1"/>
    <row r="542" s="120" customFormat="1"/>
    <row r="543" s="120" customFormat="1"/>
    <row r="544" s="120" customFormat="1"/>
    <row r="545" s="120" customFormat="1"/>
    <row r="546" s="120" customFormat="1"/>
    <row r="547" s="120" customFormat="1"/>
    <row r="548" s="120" customFormat="1"/>
    <row r="549" s="120" customFormat="1"/>
    <row r="550" s="120" customFormat="1"/>
    <row r="551" s="120" customFormat="1"/>
    <row r="552" s="120" customFormat="1"/>
    <row r="553" s="120" customFormat="1"/>
    <row r="554" s="120" customFormat="1"/>
    <row r="555" s="120" customFormat="1"/>
    <row r="556" s="120" customFormat="1"/>
    <row r="557" s="120" customFormat="1"/>
    <row r="558" s="120" customFormat="1"/>
    <row r="559" s="120" customFormat="1"/>
    <row r="560" s="120" customFormat="1"/>
    <row r="561" s="120" customFormat="1"/>
    <row r="562" s="120" customFormat="1"/>
    <row r="563" s="120" customFormat="1"/>
    <row r="564" s="120" customFormat="1"/>
    <row r="565" s="120" customFormat="1"/>
    <row r="566" s="120" customFormat="1"/>
    <row r="567" s="120" customFormat="1"/>
    <row r="568" s="120" customFormat="1"/>
    <row r="569" s="120" customFormat="1"/>
    <row r="570" s="120" customFormat="1"/>
    <row r="571" s="120" customFormat="1"/>
    <row r="572" s="120" customFormat="1"/>
    <row r="573" s="120" customFormat="1"/>
    <row r="574" s="120" customFormat="1"/>
    <row r="575" s="120" customFormat="1"/>
    <row r="576" s="120" customFormat="1"/>
    <row r="577" s="120" customFormat="1"/>
    <row r="578" s="120" customFormat="1"/>
    <row r="579" s="120" customFormat="1"/>
    <row r="580" s="120" customFormat="1"/>
    <row r="581" s="120" customFormat="1"/>
    <row r="582" s="120" customFormat="1"/>
    <row r="583" s="120" customFormat="1"/>
    <row r="584" s="120" customFormat="1"/>
    <row r="585" s="120" customFormat="1"/>
    <row r="586" s="120" customFormat="1"/>
    <row r="587" s="120" customFormat="1"/>
    <row r="588" s="120" customFormat="1"/>
    <row r="589" s="120" customFormat="1"/>
    <row r="590" s="120" customFormat="1"/>
    <row r="591" s="120" customFormat="1"/>
    <row r="592" s="120" customFormat="1"/>
    <row r="593" spans="1:2" s="120" customFormat="1"/>
    <row r="594" spans="1:2" s="120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2014-12-10T09:54:36Z</cp:lastPrinted>
  <dcterms:created xsi:type="dcterms:W3CDTF">2006-03-07T15:11:17Z</dcterms:created>
  <dcterms:modified xsi:type="dcterms:W3CDTF">2014-12-12T07:37:54Z</dcterms:modified>
  <cp:category>Statistischer Bericht E I 2 – 10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