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hidePivotFieldList="1"/>
  <bookViews>
    <workbookView xWindow="-12" yWindow="48" windowWidth="7656" windowHeight="8616" tabRatio="867"/>
  </bookViews>
  <sheets>
    <sheet name="Titel" sheetId="73" r:id="rId1"/>
    <sheet name="Impressum " sheetId="84" r:id="rId2"/>
    <sheet name="Inhaltsverzeichnis" sheetId="68" r:id="rId3"/>
    <sheet name="Vorbemerkungen" sheetId="81" r:id="rId4"/>
    <sheet name="Grafiken" sheetId="67" r:id="rId5"/>
    <sheet name="1" sheetId="33" r:id="rId6"/>
    <sheet name="2" sheetId="13" r:id="rId7"/>
    <sheet name="3" sheetId="74" r:id="rId8"/>
    <sheet name="4" sheetId="14" r:id="rId9"/>
    <sheet name="5" sheetId="25" r:id="rId10"/>
    <sheet name="Berichtskreis" sheetId="80" r:id="rId11"/>
    <sheet name="Leerseite" sheetId="83" r:id="rId12"/>
    <sheet name="U4" sheetId="72" r:id="rId13"/>
  </sheets>
  <definedNames>
    <definedName name="_xlnm.Database" localSheetId="10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2">#REF!</definedName>
    <definedName name="_xlnm.Database">#REF!</definedName>
    <definedName name="_xlnm.Print_Area" localSheetId="6">'2'!$A$1:$N$59</definedName>
    <definedName name="_xlnm.Print_Area" localSheetId="8">'4'!$A$1:$E$64</definedName>
    <definedName name="_xlnm.Print_Area" localSheetId="9">'5'!$A$1:$G$46</definedName>
    <definedName name="_xlnm.Print_Area" localSheetId="4">Grafiken!$A$1:$H$55</definedName>
    <definedName name="_xlnm.Print_Area" localSheetId="2">Inhaltsverzeichnis!$A$1:$D$35</definedName>
    <definedName name="_xlnm.Print_Area" localSheetId="11">Leerseite!$A$1:$G$55</definedName>
    <definedName name="_xlnm.Print_Area" localSheetId="0">Titel!$A$1:$D$32</definedName>
    <definedName name="_xlnm.Print_Area" localSheetId="12">'U4'!$A$1:$G$52</definedName>
    <definedName name="_xlnm.Print_Area" localSheetId="3">Vorbemerkungen!$A$1:$H$180</definedName>
    <definedName name="Druckbereich1" localSheetId="10">#REF!</definedName>
    <definedName name="Druckbereich1" localSheetId="2">#REF!</definedName>
    <definedName name="Druckbereich1">#REF!</definedName>
    <definedName name="Druckbereich1.1" localSheetId="10">#REF!</definedName>
    <definedName name="Druckbereich1.1" localSheetId="2">#REF!</definedName>
    <definedName name="Druckbereich1.1">#REF!</definedName>
    <definedName name="Druckbereich11" localSheetId="10">#REF!</definedName>
    <definedName name="Druckbereich11" localSheetId="2">#REF!</definedName>
    <definedName name="Druckbereich11">#REF!</definedName>
    <definedName name="Druckbereich4" localSheetId="10">#REF!</definedName>
    <definedName name="Druckbereich4" localSheetId="2">#REF!</definedName>
    <definedName name="Druckbereich4">#REF!</definedName>
    <definedName name="_xlnm.Print_Titles" localSheetId="10">Berichtskreis!$1:$4</definedName>
    <definedName name="HTML_Cnontrol1" localSheetId="7" hidden="1">{"'Prod 00j at (2)'!$A$5:$N$1224"}</definedName>
    <definedName name="HTML_Cnontrol1" localSheetId="10" hidden="1">{"'Prod 00j at (2)'!$A$5:$N$1224"}</definedName>
    <definedName name="HTML_Cnontrol1" localSheetId="11" hidden="1">{"'Prod 00j at (2)'!$A$5:$N$1224"}</definedName>
    <definedName name="HTML_Cnontrol1" localSheetId="3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AB19" i="73" l="1"/>
  <c r="AB18" i="73"/>
  <c r="AA19" i="73"/>
  <c r="AA18" i="73"/>
  <c r="AA17" i="73"/>
  <c r="AB17" i="73"/>
  <c r="M40" i="67"/>
  <c r="M39" i="67"/>
  <c r="M38" i="67"/>
  <c r="L40" i="67"/>
  <c r="L39" i="67"/>
  <c r="L38" i="67"/>
  <c r="K40" i="67"/>
  <c r="K39" i="67"/>
  <c r="K38" i="67"/>
  <c r="L6" i="67"/>
  <c r="L7" i="67"/>
  <c r="L8" i="67"/>
  <c r="L9" i="67"/>
  <c r="L10" i="67"/>
  <c r="L5" i="67"/>
  <c r="Z19" i="73"/>
  <c r="Y19" i="73"/>
  <c r="X19" i="73"/>
  <c r="W19" i="73"/>
  <c r="V19" i="73"/>
  <c r="U19" i="73"/>
  <c r="T19" i="73"/>
  <c r="S19" i="73"/>
  <c r="R19" i="73"/>
  <c r="Q19" i="73"/>
  <c r="P19" i="73"/>
  <c r="O19" i="73"/>
  <c r="N19" i="73"/>
  <c r="M19" i="73"/>
  <c r="L19" i="73"/>
  <c r="K19" i="73"/>
  <c r="J19" i="73"/>
  <c r="I19" i="73"/>
  <c r="Z18" i="73"/>
  <c r="Y18" i="73"/>
  <c r="X18" i="73"/>
  <c r="W18" i="73"/>
  <c r="V18" i="73"/>
  <c r="U18" i="73"/>
  <c r="T18" i="73"/>
  <c r="S18" i="73"/>
  <c r="R18" i="73"/>
  <c r="Q18" i="73"/>
  <c r="P18" i="73"/>
  <c r="O18" i="73"/>
  <c r="N18" i="73"/>
  <c r="M18" i="73"/>
  <c r="L18" i="73"/>
  <c r="K18" i="73"/>
  <c r="J18" i="73"/>
  <c r="I18" i="73"/>
  <c r="Z17" i="73"/>
  <c r="Y17" i="73"/>
  <c r="X17" i="73"/>
  <c r="W17" i="73"/>
  <c r="V17" i="73"/>
  <c r="U17" i="73"/>
  <c r="T17" i="73"/>
  <c r="S17" i="73"/>
  <c r="R17" i="73"/>
  <c r="Q17" i="73"/>
  <c r="P17" i="73"/>
  <c r="O17" i="73"/>
  <c r="N17" i="73"/>
  <c r="M17" i="73"/>
  <c r="L17" i="73"/>
  <c r="K17" i="73"/>
  <c r="J17" i="73"/>
  <c r="I17" i="73"/>
  <c r="H19" i="73"/>
  <c r="H18" i="73"/>
  <c r="H17" i="73"/>
</calcChain>
</file>

<file path=xl/sharedStrings.xml><?xml version="1.0" encoding="utf-8"?>
<sst xmlns="http://schemas.openxmlformats.org/spreadsheetml/2006/main" count="523" uniqueCount="350">
  <si>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</si>
  <si>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</si>
  <si>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</si>
  <si>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</si>
  <si>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</si>
  <si>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</si>
  <si>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</si>
  <si>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</si>
  <si>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</si>
  <si>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Veränderung gegenüber dem Vorjahr in %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</si>
  <si>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</si>
  <si>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</si>
  <si>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</si>
  <si>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</si>
  <si>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</si>
  <si>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</si>
  <si>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</si>
  <si>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</si>
  <si>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</si>
  <si>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</si>
  <si>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</si>
  <si>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</si>
  <si>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</si>
  <si>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</si>
  <si>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</si>
  <si>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</si>
  <si>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 xml:space="preserve"> 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</si>
  <si>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</si>
  <si>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</si>
  <si>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</si>
  <si>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</si>
  <si>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</si>
  <si>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</si>
  <si>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</si>
  <si>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</si>
  <si>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</si>
  <si>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</si>
  <si>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</si>
  <si>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</si>
  <si>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</si>
  <si>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</si>
  <si>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</si>
  <si>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</si>
  <si>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</si>
  <si>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</si>
  <si>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</si>
  <si>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</si>
  <si>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</si>
  <si>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</si>
  <si>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</si>
  <si>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</si>
  <si>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</si>
  <si>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</si>
  <si>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</si>
  <si>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</si>
  <si>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</si>
  <si>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>Inhaltsverzeichnis</t>
  </si>
  <si>
    <t>Seite</t>
  </si>
  <si>
    <t>4</t>
  </si>
  <si>
    <t>5</t>
  </si>
  <si>
    <t>Tabellen</t>
  </si>
  <si>
    <t xml:space="preserve">Statistischer </t>
  </si>
  <si>
    <t xml:space="preserve">Bericht </t>
  </si>
  <si>
    <t>Ausbildungsfonds</t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</si>
  <si>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</si>
  <si>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</si>
  <si>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</si>
  <si>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</si>
  <si>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</si>
  <si>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</si>
  <si>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</si>
  <si>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 xml:space="preserve"> darunter ohne Ausbildungsfonds¹</t>
  </si>
  <si>
    <t>3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</si>
  <si>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</si>
  <si>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</si>
  <si>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</si>
  <si>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</si>
  <si>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</si>
  <si>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</si>
  <si>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</si>
  <si>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</si>
  <si>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</si>
  <si>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</si>
  <si>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</si>
  <si>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</si>
  <si>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</si>
  <si>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</si>
  <si>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</si>
  <si>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</si>
  <si>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</si>
  <si>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</si>
  <si>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</si>
  <si>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</si>
  <si>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</si>
  <si>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</si>
  <si>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</si>
  <si>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</si>
  <si>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</si>
  <si>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</si>
  <si>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</si>
  <si>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</si>
  <si>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</si>
  <si>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</si>
  <si>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</si>
  <si>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</si>
  <si>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</si>
  <si>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</si>
  <si>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je
Kranken-
haus</t>
  </si>
  <si>
    <t>1 Wirtschafts- und Versorgungsdienst, technischer Dienst, Sonderdienste,</t>
  </si>
  <si>
    <t>Grafiken</t>
  </si>
  <si>
    <t>1</t>
  </si>
  <si>
    <t>Messzahl  1991 ≙ 100</t>
  </si>
  <si>
    <t>je
Behand-
lungsfall</t>
  </si>
  <si>
    <t xml:space="preserve">Bereinigte Kosten </t>
  </si>
  <si>
    <t xml:space="preserve">Gesamtkosten 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</si>
  <si>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</si>
  <si>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</si>
  <si>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Sonstige betriebliche Aufwendungen</t>
  </si>
  <si>
    <t>Materialaufwand</t>
  </si>
  <si>
    <t xml:space="preserve">1  zur langfristigen Vergleichbarkeit ohne Ausbildungsfonds, der seit 2007 erhoben wird </t>
  </si>
  <si>
    <t>Erscheinungsfolge: jährlich</t>
  </si>
  <si>
    <t>Herausgeber</t>
  </si>
  <si>
    <t xml:space="preserve">weniger als die Hälfte von 1 </t>
  </si>
  <si>
    <t>Behlertstraße 3a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</si>
  <si>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</si>
  <si>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</si>
  <si>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</si>
  <si>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</si>
  <si>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 xml:space="preserve">1  zur langfristigen Vergleichbarkeit ohne Ausbildungsfonds, der 2007 erstmalig erhoben wurde </t>
  </si>
  <si>
    <t>Kosten je Berechnungs-/Belegungstag</t>
  </si>
  <si>
    <t>Kosten je Krankenhaus</t>
  </si>
  <si>
    <t xml:space="preserve">   klinisches Hauspersonal, sonstiges Personal, nicht zurechenbare Personalkosten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</si>
  <si>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</si>
  <si>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</si>
  <si>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Größenklasse
von ... bis
unter ... Betten/
Typ
Träger/
Förderung</t>
  </si>
  <si>
    <t>nach Größenklassen</t>
  </si>
  <si>
    <t>nach Krankenhaustypen</t>
  </si>
  <si>
    <t>Krankenhäuser</t>
  </si>
  <si>
    <t xml:space="preserve">allgemeine </t>
  </si>
  <si>
    <t xml:space="preserve">sonstige </t>
  </si>
  <si>
    <t>geförderte</t>
  </si>
  <si>
    <t>teilweise geförderte</t>
  </si>
  <si>
    <t>nicht geförderte</t>
  </si>
  <si>
    <t>Kranken-
haus</t>
  </si>
  <si>
    <t>1  zur langfristigen Vergleichbarkeit ohne Ausbildungsfonds, der seit 2007 erhoben wird</t>
  </si>
  <si>
    <t>Name</t>
  </si>
  <si>
    <t>PLZ / Ort</t>
  </si>
  <si>
    <t>davon mit ... Förderung</t>
  </si>
  <si>
    <t>gefördert</t>
  </si>
  <si>
    <t>teilweise
gefördert</t>
  </si>
  <si>
    <t>nicht
gefördert</t>
  </si>
  <si>
    <t>Charité - Universitätsmedizin Berlin</t>
  </si>
  <si>
    <t>10117 Berlin</t>
  </si>
  <si>
    <t xml:space="preserve">Vivantes Netzwerk für Gesundheit GmbH  </t>
  </si>
  <si>
    <t>13437 Berlin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</si>
  <si>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</si>
  <si>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</si>
  <si>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</si>
  <si>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</si>
  <si>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14089 Berlin</t>
  </si>
  <si>
    <t>12627 Berlin</t>
  </si>
  <si>
    <t xml:space="preserve">MEOCLINIC - Internationale Privatklinik -  </t>
  </si>
  <si>
    <t xml:space="preserve">Augenklinik im Ringcenter 1 mit kosmetischer Laserchirurgie  </t>
  </si>
  <si>
    <t>10247 Berlin</t>
  </si>
  <si>
    <t xml:space="preserve">Ullsteinhausklinik   </t>
  </si>
  <si>
    <t>12099 Berlin</t>
  </si>
  <si>
    <t xml:space="preserve">Casa Dentalis GmbH   </t>
  </si>
  <si>
    <t>12203 Berlin</t>
  </si>
  <si>
    <t xml:space="preserve">Vivantes Komfortklinik GmbH   </t>
  </si>
  <si>
    <t xml:space="preserve">ARGORA Klinik Berlin   </t>
  </si>
  <si>
    <t>10623 Berlin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</si>
  <si>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</si>
  <si>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</si>
  <si>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</si>
  <si>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</si>
  <si>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</si>
  <si>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</si>
  <si>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</si>
  <si>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</si>
  <si>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</si>
  <si>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</si>
  <si>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</si>
  <si>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</si>
  <si>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</si>
  <si>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</si>
  <si>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</si>
  <si>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</si>
  <si>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</si>
  <si>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</si>
  <si>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</si>
  <si>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</si>
  <si>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</si>
  <si>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</si>
  <si>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</si>
  <si>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</si>
  <si>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</si>
  <si>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</si>
  <si>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</si>
  <si>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</si>
  <si>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</si>
  <si>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</si>
  <si>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 xml:space="preserve">Euro Eyes Augenlaserzentrum Berlin GmbH  </t>
  </si>
  <si>
    <t>10785 Berlin</t>
  </si>
  <si>
    <t xml:space="preserve">Zahnklinik MEDECO Berlin-Neukölln   </t>
  </si>
  <si>
    <t>12043 Berlin</t>
  </si>
  <si>
    <t xml:space="preserve">Augenklinik und Lasikzentrum Am Gendarmenmarkt  </t>
  </si>
  <si>
    <t xml:space="preserve">angioclinic Klinik am Wittenbergplatz  </t>
  </si>
  <si>
    <t>10789 Berlin</t>
  </si>
  <si>
    <t xml:space="preserve">Privatklinik Spandau PKS GmbH   </t>
  </si>
  <si>
    <t>13595 Berlin</t>
  </si>
  <si>
    <t xml:space="preserve">Evangelische Elisabeth Klinik   </t>
  </si>
  <si>
    <t xml:space="preserve">Franziskus-Krankenhaus   </t>
  </si>
  <si>
    <t xml:space="preserve">DRK Kliniken Berlin Mitte   </t>
  </si>
  <si>
    <t>13359 Berlin</t>
  </si>
  <si>
    <t xml:space="preserve">Deutsches Herzzentrum Berlin   </t>
  </si>
  <si>
    <t>13353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</si>
  <si>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</si>
  <si>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</si>
  <si>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</si>
  <si>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</si>
  <si>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</si>
  <si>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</si>
  <si>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</si>
  <si>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</si>
  <si>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</si>
  <si>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</si>
  <si>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</si>
  <si>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</si>
  <si>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</si>
  <si>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</si>
  <si>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</si>
  <si>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</si>
  <si>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</si>
  <si>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</si>
  <si>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</si>
  <si>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</si>
  <si>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</si>
  <si>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</si>
  <si>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</si>
  <si>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</si>
  <si>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</si>
  <si>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</si>
  <si>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</si>
  <si>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</si>
  <si>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</si>
  <si>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 xml:space="preserve">St. Hedwig Kliniken Berlin GmbH Krankenhaus Hedwigshöhe  </t>
  </si>
  <si>
    <t>10115 Berlin</t>
  </si>
  <si>
    <t xml:space="preserve">Evangelisches Krankenhaus Königin Elisabeth Herzberge  </t>
  </si>
  <si>
    <t xml:space="preserve">St. Joseph-Krankenhaus Berlin-Weißensee  </t>
  </si>
  <si>
    <t>13088 Berlin</t>
  </si>
  <si>
    <t xml:space="preserve">Maria Heimsuchung Caritas-Klinik Pankow  </t>
  </si>
  <si>
    <t>13187 Berlin</t>
  </si>
  <si>
    <t>14059 Berlin</t>
  </si>
  <si>
    <t xml:space="preserve">Schloßpark-Klinik   </t>
  </si>
  <si>
    <t xml:space="preserve">POLIKLIN Charlottenburg   </t>
  </si>
  <si>
    <t xml:space="preserve">Havelklinik   </t>
  </si>
  <si>
    <t xml:space="preserve">DRK Kliniken Berlin Park-Sanatorium Dahlem  </t>
  </si>
  <si>
    <t xml:space="preserve">Klinik für Kosmetische Chirurgie Dr. Meyburg </t>
  </si>
  <si>
    <t xml:space="preserve">West-Klinik Dahlem   </t>
  </si>
  <si>
    <t>10777 Berlin</t>
  </si>
  <si>
    <t xml:space="preserve">Vitanas Krankenhaus für Geriatrie   </t>
  </si>
  <si>
    <t>13435 Berlin</t>
  </si>
  <si>
    <t xml:space="preserve">Privatklinik Schloßstrasse   </t>
  </si>
  <si>
    <t>12165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</si>
  <si>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</si>
  <si>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</si>
  <si>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</si>
  <si>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</si>
  <si>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>Kostenkennziffern der Krankenhäuser in Berlin 1992 bis 2010
  1991 = 100</t>
  </si>
  <si>
    <t>Grunddaten, Kosten und Kostenkennziffern der Krankenhäuser im Land Berlin</t>
  </si>
  <si>
    <t>Unfallkrankenhaus Berlin 
Verein für Berufsgenossenschaftliche Heilbehandlung e.V.</t>
  </si>
  <si>
    <t>Gemeinschaftskrankenhaus Havelhöhe gGmbH
Klinik für anthroposophische Medizin</t>
  </si>
  <si>
    <t xml:space="preserve">Klinik "Helle Mitte" GmbH 
Zentrum für Wirbelsäulenerkrankungen </t>
  </si>
  <si>
    <t xml:space="preserve">Chirurgia Ästhetica - Dr. Kümpel 
Privatklinik für Schönheitsoperationen </t>
  </si>
  <si>
    <t xml:space="preserve">Fliedner Klinik Berlin
Ambulanz und Tagesklinik für Psychologische Medizin </t>
  </si>
  <si>
    <t>Count Down
Entgiftungseinrichtung des Drogentherapie-Zentrum Berlin e.V.</t>
  </si>
  <si>
    <t>Sana Gesundheitszentren Berlin-Brandenburg GmbH 
MedizinZentrum am Sana Klinikum Lichtenberg</t>
  </si>
  <si>
    <t>Klinik am Kurfürstendamm 
Private Zahnklinik Mund-, Kiefer-und Gesichtschirurgie</t>
  </si>
  <si>
    <t>Jüdisches Krankenhaus Berlin</t>
  </si>
  <si>
    <t xml:space="preserve">Immanuel-Krankenhaus 
Rheumaklinik Berlin-Wannsee und Zentrum für Naturheilkunde </t>
  </si>
  <si>
    <t>Park-Klinik Sophie-Charlotte 
Private Fachklinik für Psychiatrie und Psychosomatik am Schloss Charlottenburg</t>
  </si>
  <si>
    <t xml:space="preserve">DRK Kliniken Berlin Wiegmann-Klinik 
Klinik für psychogene Störungen </t>
  </si>
  <si>
    <t xml:space="preserve">Klinik Hygiea 
Belegkrankenhaus und Ambulantes OP-Zentrum </t>
  </si>
  <si>
    <t>nach der Art der Förderung - allgemeine Krankenhäuser</t>
  </si>
  <si>
    <t>Vorbemerkungen</t>
  </si>
  <si>
    <t xml:space="preserve">Berech-
nungs-/
Belegungs-
tage </t>
  </si>
  <si>
    <t xml:space="preserve">Durch-
schnitt-
liche
Verweil-
dauer 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</si>
  <si>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</si>
  <si>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</si>
  <si>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</si>
  <si>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übrige Personalkosten¹</t>
  </si>
  <si>
    <t>Personalkosten, Materialaufwand und sonstige betriebliche Aufwendungen aus Sachkosten</t>
  </si>
  <si>
    <t>2</t>
  </si>
  <si>
    <t>und Förderung der Krankenhäuser</t>
  </si>
  <si>
    <t>nach Personalgruppen sowie Typ und Förderung der Krankenhäuser</t>
  </si>
  <si>
    <t>Größenklassen</t>
  </si>
  <si>
    <t>unter 100</t>
  </si>
  <si>
    <t>100 bis unter 150</t>
  </si>
  <si>
    <t>150 bis unter 200</t>
  </si>
  <si>
    <t>200 bis unter 250</t>
  </si>
  <si>
    <t>250 bis unter 300</t>
  </si>
  <si>
    <t>300 bis unter 400</t>
  </si>
  <si>
    <t>400 bis unter 500</t>
  </si>
  <si>
    <t>500 bis unter 600</t>
  </si>
  <si>
    <t>600 und mehr</t>
  </si>
  <si>
    <t>Narkose- und sonstiger OP-Bedarf</t>
  </si>
  <si>
    <t>darunter für Betriebsmittelkredite</t>
  </si>
  <si>
    <t xml:space="preserve"> darunter wahlärztliche Leistungen</t>
  </si>
  <si>
    <t xml:space="preserve"> gesondert berechnete Unterkunft</t>
  </si>
  <si>
    <t xml:space="preserve"> vor- und nachstationäre Behandlungen</t>
  </si>
  <si>
    <t>Kosten je</t>
  </si>
  <si>
    <t>Behandlungs-
fall</t>
  </si>
  <si>
    <t>aufgestelltes
Bett</t>
  </si>
  <si>
    <t>Berechnungs-/
Belegungstag</t>
  </si>
  <si>
    <t>je Krankenhaus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</si>
  <si>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</si>
  <si>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</si>
  <si>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</si>
  <si>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</si>
  <si>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KH-Nr.</t>
  </si>
  <si>
    <t xml:space="preserve">Bundeswehrkrankenhaus Berlin   </t>
  </si>
  <si>
    <t>Berlin Klinik Leipziger Platz</t>
  </si>
  <si>
    <t>Panorama Klinik Berlin</t>
  </si>
  <si>
    <t>10715 Berlin</t>
  </si>
  <si>
    <t>Berichtsjahr 2012 – Angaben in EUR –</t>
  </si>
  <si>
    <t xml:space="preserve">
</t>
  </si>
  <si>
    <t>1 einschl. Schüler/-innen und Auszubildende, die beim sonstigen Personal eingeordnet sind</t>
  </si>
  <si>
    <r>
      <t>Krankenhäuser
im</t>
    </r>
    <r>
      <rPr>
        <b/>
        <sz val="16"/>
        <rFont val="Arial"/>
        <family val="2"/>
      </rPr>
      <t xml:space="preserve"> Land Berlin 2013
</t>
    </r>
    <r>
      <rPr>
        <sz val="16"/>
        <color indexed="23"/>
        <rFont val="Arial"/>
        <family val="2"/>
      </rPr>
      <t>Teil III Kostennachweis</t>
    </r>
  </si>
  <si>
    <t>A IV 4 – j / 13</t>
  </si>
  <si>
    <r>
      <t xml:space="preserve">Erschienen im </t>
    </r>
    <r>
      <rPr>
        <b/>
        <sz val="8"/>
        <rFont val="Arial"/>
        <family val="2"/>
      </rPr>
      <t>Dezember 2014</t>
    </r>
  </si>
  <si>
    <t>Personalkosten der Krankenhäuser im Land Berlin 2013 nach Personalgruppen</t>
  </si>
  <si>
    <t>der allgemeinen Krankenhäuser im Land Berlin 2013 nach Förderung der Krankenhäuser</t>
  </si>
  <si>
    <t>Bereinigte Kosten je Krankenhaus im Land Berlin 2013 nach Größenklassen</t>
  </si>
  <si>
    <t>im Land Berlin 1991 bis 2013</t>
  </si>
  <si>
    <t>2013 nach Größenklassen, Typ und Förderung der Krankenhäuser</t>
  </si>
  <si>
    <t>3  Kosten der Krankenhäuser im Land Berlin 2013 nach Kostenarten sowie Typ und Förderung
    der Krankenhäuser</t>
  </si>
  <si>
    <t xml:space="preserve">Kosten der Krankenhäuser im Land Berlin 2013 nach Kostenarten sowie Typ </t>
  </si>
  <si>
    <t>Kosten der Krankenhäuser im Land Berlin 2013 nach Kostenarten sowie Kostenkennziffern</t>
  </si>
  <si>
    <t>Personalkosten der Krankenhäuser je Vollkraft im Land Berlin 2013 und 2012</t>
  </si>
  <si>
    <t>Krankenhäuser in Berlin</t>
  </si>
  <si>
    <t>1  Grunddaten, Kosten und Kostenkennziffern der Krankenhäuser im Land Berlin 1991 bis 2013</t>
  </si>
  <si>
    <t>Berichtsjahr 2013 – Angaben in EUR –</t>
  </si>
  <si>
    <t xml:space="preserve">5  Personalkosten der Krankenhäuser je Vollkraft im Land Berlin 2013 und 2012 nach
    Personalgruppen sowie Typ und Förderung der Krankenhäuser    </t>
  </si>
  <si>
    <t>Kostenkennziffern der Krankenhäuser im Land Berlin
1992 bis 2013</t>
  </si>
  <si>
    <t>2  Grunddaten, Kosten und Kostenkennziffern der Krankenhäuser im Land Berlin 2013
    nach Größenklassen, Typ und Förderung der Krankenhäuser</t>
  </si>
  <si>
    <t>3 Bereinigte Kosten je Krankenhaus im Land Berlin 2013 nach Größenklassen</t>
  </si>
  <si>
    <t>4  Kosten der Krankenhäuser im Land Berlin 2013 nach Kostenarten sowie Kostenkennziffern</t>
  </si>
  <si>
    <t>1 Personalkosten der Krankenhäuser im Land Berlin 2013 nach Personalgruppen</t>
  </si>
  <si>
    <t>2 Personalkosten, Materialaufwand und sonstige betriebliche Aufwendungen aus Sachkosten 
   der allgemeinen Krankenhäuser im Land Berlin 2013 nach Förderung der Krankenhäuser</t>
  </si>
  <si>
    <t>Potsdam,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</si>
</sst>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#\ ###\ ##0;;\–"/>
    <numFmt numFmtId="173" formatCode="_-* #,##0.00\ [$€-1]_-;\-* #,##0.00\ [$€-1]_-;_-* &quot;-&quot;??\ [$€-1]_-"/>
    <numFmt numFmtId="174" formatCode="#,###,##0;;&quot;–&quot;"/>
    <numFmt numFmtId="175" formatCode="@\ "/>
    <numFmt numFmtId="176" formatCode="#,###,##0;;\–"/>
    <numFmt numFmtId="177" formatCode="#,##0.0;;\–"/>
    <numFmt numFmtId="178" formatCode="###,##0"/>
    <numFmt numFmtId="179" formatCode="#\ ##0;\–\ #\ ##0;\–"/>
    <numFmt numFmtId="180" formatCode="0.000000"/>
    <numFmt numFmtId="181" formatCode="#\ ###\ ###\ ##0"/>
    <numFmt numFmtId="182" formatCode="#\ ###\ ##0;"/>
  </numFmts>
  <fonts count="4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6"/>
      <color indexed="23"/>
      <name val="Arial"/>
      <family val="2"/>
    </font>
    <font>
      <sz val="8"/>
      <name val="MetaNormalLF-Roman"/>
      <family val="2"/>
    </font>
    <font>
      <sz val="9"/>
      <name val="Arial"/>
      <family val="2"/>
    </font>
    <font>
      <sz val="8.5"/>
      <color indexed="10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173" fontId="23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24" fillId="0" borderId="0" applyNumberFormat="0" applyFill="0" applyAlignment="0" applyProtection="0">
      <alignment vertical="top"/>
      <protection locked="0"/>
    </xf>
    <xf numFmtId="0" fontId="16" fillId="0" borderId="0"/>
    <xf numFmtId="0" fontId="6" fillId="0" borderId="0" applyNumberFormat="0" applyFill="0" applyBorder="0" applyProtection="0"/>
    <xf numFmtId="0" fontId="12" fillId="0" borderId="0" applyNumberFormat="0" applyFill="0" applyBorder="0" applyAlignment="0" applyProtection="0">
      <alignment horizontal="right"/>
    </xf>
    <xf numFmtId="0" fontId="6" fillId="0" borderId="0" applyFill="0" applyBorder="0" applyAlignment="0" applyProtection="0"/>
    <xf numFmtId="0" fontId="6" fillId="0" borderId="0" applyNumberFormat="0" applyFill="0" applyBorder="0" applyProtection="0"/>
    <xf numFmtId="0" fontId="7" fillId="0" borderId="0" applyFill="0" applyBorder="0"/>
    <xf numFmtId="49" fontId="7" fillId="0" borderId="1" applyNumberFormat="0" applyFill="0" applyAlignment="0">
      <alignment horizontal="left" wrapText="1"/>
    </xf>
    <xf numFmtId="0" fontId="12" fillId="0" borderId="0"/>
    <xf numFmtId="0" fontId="2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5" fillId="0" borderId="0"/>
    <xf numFmtId="0" fontId="12" fillId="0" borderId="0"/>
    <xf numFmtId="0" fontId="4" fillId="0" borderId="0"/>
    <xf numFmtId="0" fontId="44" fillId="0" borderId="0"/>
    <xf numFmtId="0" fontId="4" fillId="0" borderId="0"/>
    <xf numFmtId="0" fontId="44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12" fillId="0" borderId="0"/>
    <xf numFmtId="0" fontId="2" fillId="0" borderId="0"/>
    <xf numFmtId="0" fontId="1" fillId="0" borderId="0"/>
  </cellStyleXfs>
  <cellXfs count="287">
    <xf numFmtId="0" fontId="0" fillId="0" borderId="0" xfId="0"/>
    <xf numFmtId="0" fontId="7" fillId="0" borderId="0" xfId="0" applyFont="1" applyBorder="1"/>
    <xf numFmtId="0" fontId="7" fillId="0" borderId="0" xfId="0" applyFont="1"/>
    <xf numFmtId="165" fontId="9" fillId="0" borderId="0" xfId="9" applyNumberFormat="1" applyFont="1" applyBorder="1" applyAlignment="1">
      <alignment horizontal="right"/>
    </xf>
    <xf numFmtId="165" fontId="9" fillId="0" borderId="0" xfId="9" applyNumberFormat="1" applyFont="1" applyBorder="1" applyAlignment="1"/>
    <xf numFmtId="167" fontId="7" fillId="0" borderId="0" xfId="0" applyNumberFormat="1" applyFont="1" applyAlignment="1"/>
    <xf numFmtId="0" fontId="9" fillId="0" borderId="0" xfId="0" applyFont="1" applyBorder="1" applyAlignment="1">
      <alignment horizontal="center"/>
    </xf>
    <xf numFmtId="164" fontId="10" fillId="0" borderId="0" xfId="0" applyNumberFormat="1" applyFont="1" applyBorder="1" applyAlignment="1">
      <alignment horizontal="right"/>
    </xf>
    <xf numFmtId="170" fontId="10" fillId="0" borderId="0" xfId="8" applyNumberFormat="1" applyFont="1" applyBorder="1" applyAlignment="1"/>
    <xf numFmtId="164" fontId="10" fillId="0" borderId="0" xfId="8" applyNumberFormat="1" applyFont="1" applyBorder="1" applyAlignment="1"/>
    <xf numFmtId="164" fontId="10" fillId="0" borderId="0" xfId="0" applyNumberFormat="1" applyFont="1" applyBorder="1" applyAlignment="1"/>
    <xf numFmtId="164" fontId="11" fillId="0" borderId="0" xfId="9" applyNumberFormat="1" applyFont="1" applyAlignment="1">
      <alignment horizontal="right"/>
    </xf>
    <xf numFmtId="171" fontId="9" fillId="0" borderId="0" xfId="6" applyNumberFormat="1" applyFont="1" applyBorder="1" applyAlignment="1">
      <alignment horizontal="right"/>
    </xf>
    <xf numFmtId="167" fontId="7" fillId="0" borderId="0" xfId="9" applyNumberFormat="1" applyFont="1" applyBorder="1" applyAlignment="1">
      <alignment horizontal="right"/>
    </xf>
    <xf numFmtId="164" fontId="11" fillId="0" borderId="0" xfId="0" applyNumberFormat="1" applyFont="1" applyBorder="1" applyAlignment="1">
      <alignment horizontal="right"/>
    </xf>
    <xf numFmtId="164" fontId="11" fillId="0" borderId="0" xfId="0" applyNumberFormat="1" applyFont="1"/>
    <xf numFmtId="1" fontId="7" fillId="0" borderId="0" xfId="0" applyNumberFormat="1" applyFont="1"/>
    <xf numFmtId="1" fontId="7" fillId="0" borderId="0" xfId="9" applyNumberFormat="1" applyFont="1" applyBorder="1" applyAlignment="1">
      <alignment horizontal="right"/>
    </xf>
    <xf numFmtId="164" fontId="7" fillId="0" borderId="0" xfId="0" applyNumberFormat="1" applyFont="1" applyBorder="1"/>
    <xf numFmtId="0" fontId="9" fillId="0" borderId="0" xfId="0" applyFont="1"/>
    <xf numFmtId="0" fontId="9" fillId="0" borderId="2" xfId="0" applyFont="1" applyBorder="1" applyAlignment="1">
      <alignment horizontal="center" vertical="center" wrapText="1"/>
    </xf>
    <xf numFmtId="166" fontId="9" fillId="0" borderId="0" xfId="9" applyNumberFormat="1" applyFont="1" applyBorder="1" applyAlignment="1">
      <alignment horizontal="right"/>
    </xf>
    <xf numFmtId="167" fontId="9" fillId="0" borderId="0" xfId="9" applyNumberFormat="1" applyFont="1" applyBorder="1" applyAlignment="1">
      <alignment horizontal="right"/>
    </xf>
    <xf numFmtId="167" fontId="9" fillId="0" borderId="0" xfId="0" applyNumberFormat="1" applyFont="1" applyAlignment="1"/>
    <xf numFmtId="167" fontId="7" fillId="0" borderId="0" xfId="0" applyNumberFormat="1" applyFont="1" applyBorder="1" applyAlignment="1"/>
    <xf numFmtId="0" fontId="7" fillId="0" borderId="0" xfId="0" applyFont="1" applyBorder="1" applyAlignment="1"/>
    <xf numFmtId="167" fontId="13" fillId="0" borderId="0" xfId="0" applyNumberFormat="1" applyFont="1" applyAlignment="1">
      <alignment horizontal="left"/>
    </xf>
    <xf numFmtId="0" fontId="9" fillId="0" borderId="0" xfId="0" applyFont="1" applyBorder="1" applyAlignment="1">
      <alignment vertical="center"/>
    </xf>
    <xf numFmtId="168" fontId="9" fillId="0" borderId="0" xfId="0" applyNumberFormat="1" applyFont="1" applyBorder="1" applyAlignment="1"/>
    <xf numFmtId="168" fontId="9" fillId="0" borderId="0" xfId="0" applyNumberFormat="1" applyFont="1" applyBorder="1" applyAlignment="1">
      <alignment horizontal="left" indent="3"/>
    </xf>
    <xf numFmtId="168" fontId="9" fillId="0" borderId="0" xfId="0" applyNumberFormat="1" applyFont="1" applyBorder="1" applyAlignment="1">
      <alignment horizontal="left" indent="1"/>
    </xf>
    <xf numFmtId="168" fontId="9" fillId="0" borderId="0" xfId="0" applyNumberFormat="1" applyFont="1" applyBorder="1" applyAlignment="1">
      <alignment horizontal="left" indent="2"/>
    </xf>
    <xf numFmtId="0" fontId="9" fillId="0" borderId="0" xfId="0" applyFont="1" applyBorder="1"/>
    <xf numFmtId="49" fontId="9" fillId="0" borderId="0" xfId="0" applyNumberFormat="1" applyFont="1" applyBorder="1" applyAlignment="1">
      <alignment horizontal="left" indent="5"/>
    </xf>
    <xf numFmtId="168" fontId="9" fillId="0" borderId="0" xfId="0" applyNumberFormat="1" applyFont="1" applyBorder="1" applyAlignment="1">
      <alignment horizontal="left" indent="5"/>
    </xf>
    <xf numFmtId="168" fontId="9" fillId="0" borderId="0" xfId="0" applyNumberFormat="1" applyFont="1" applyBorder="1" applyAlignment="1">
      <alignment horizontal="left" indent="4"/>
    </xf>
    <xf numFmtId="168" fontId="9" fillId="0" borderId="0" xfId="0" applyNumberFormat="1" applyFont="1" applyBorder="1" applyAlignment="1">
      <alignment horizontal="left"/>
    </xf>
    <xf numFmtId="172" fontId="9" fillId="0" borderId="0" xfId="9" applyNumberFormat="1" applyFont="1" applyBorder="1" applyAlignment="1">
      <alignment horizontal="right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69" fontId="9" fillId="0" borderId="0" xfId="9" applyNumberFormat="1" applyFont="1" applyAlignment="1"/>
    <xf numFmtId="164" fontId="10" fillId="0" borderId="0" xfId="9" applyNumberFormat="1" applyFont="1" applyAlignment="1">
      <alignment horizontal="right"/>
    </xf>
    <xf numFmtId="49" fontId="9" fillId="0" borderId="0" xfId="11" applyNumberFormat="1" applyFont="1" applyBorder="1" applyAlignment="1">
      <alignment horizontal="left" indent="3"/>
    </xf>
    <xf numFmtId="164" fontId="10" fillId="0" borderId="0" xfId="9" applyNumberFormat="1" applyFont="1" applyBorder="1" applyAlignment="1">
      <alignment horizontal="right"/>
    </xf>
    <xf numFmtId="0" fontId="1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164" fontId="10" fillId="0" borderId="0" xfId="7" applyNumberFormat="1" applyFont="1" applyFill="1" applyBorder="1">
      <alignment horizontal="right"/>
    </xf>
    <xf numFmtId="0" fontId="9" fillId="0" borderId="0" xfId="0" applyFont="1" applyBorder="1" applyAlignment="1">
      <alignment horizontal="center" vertical="center"/>
    </xf>
    <xf numFmtId="0" fontId="8" fillId="0" borderId="0" xfId="0" applyNumberFormat="1" applyFont="1" applyBorder="1"/>
    <xf numFmtId="0" fontId="22" fillId="0" borderId="0" xfId="0" applyFont="1" applyBorder="1"/>
    <xf numFmtId="167" fontId="9" fillId="0" borderId="0" xfId="9" applyNumberFormat="1" applyFont="1" applyBorder="1" applyAlignment="1">
      <alignment horizontal="left" indent="2"/>
    </xf>
    <xf numFmtId="0" fontId="8" fillId="0" borderId="0" xfId="0" applyFont="1"/>
    <xf numFmtId="178" fontId="9" fillId="0" borderId="0" xfId="9" applyNumberFormat="1" applyFont="1" applyBorder="1" applyAlignment="1">
      <alignment horizontal="right"/>
    </xf>
    <xf numFmtId="175" fontId="9" fillId="0" borderId="0" xfId="0" applyNumberFormat="1" applyFont="1" applyBorder="1" applyAlignment="1"/>
    <xf numFmtId="174" fontId="10" fillId="0" borderId="0" xfId="9" applyNumberFormat="1" applyFont="1" applyAlignment="1"/>
    <xf numFmtId="0" fontId="17" fillId="0" borderId="0" xfId="0" applyFont="1"/>
    <xf numFmtId="174" fontId="9" fillId="0" borderId="0" xfId="9" applyNumberFormat="1" applyFont="1" applyAlignment="1"/>
    <xf numFmtId="172" fontId="7" fillId="0" borderId="0" xfId="9" applyNumberFormat="1" applyFont="1" applyAlignment="1"/>
    <xf numFmtId="176" fontId="32" fillId="0" borderId="0" xfId="0" applyNumberFormat="1" applyFont="1" applyBorder="1" applyAlignment="1"/>
    <xf numFmtId="165" fontId="8" fillId="0" borderId="0" xfId="0" applyNumberFormat="1" applyFont="1" applyBorder="1"/>
    <xf numFmtId="177" fontId="10" fillId="0" borderId="0" xfId="9" applyNumberFormat="1" applyFont="1" applyBorder="1" applyAlignment="1"/>
    <xf numFmtId="3" fontId="7" fillId="0" borderId="0" xfId="9" applyNumberFormat="1" applyFont="1" applyBorder="1" applyAlignment="1"/>
    <xf numFmtId="0" fontId="0" fillId="0" borderId="0" xfId="0" applyBorder="1"/>
    <xf numFmtId="176" fontId="9" fillId="0" borderId="0" xfId="9" applyNumberFormat="1" applyFont="1" applyBorder="1" applyAlignment="1">
      <alignment horizontal="right"/>
    </xf>
    <xf numFmtId="166" fontId="8" fillId="0" borderId="0" xfId="0" applyNumberFormat="1" applyFont="1" applyBorder="1"/>
    <xf numFmtId="176" fontId="7" fillId="0" borderId="0" xfId="0" applyNumberFormat="1" applyFont="1" applyBorder="1" applyAlignment="1"/>
    <xf numFmtId="176" fontId="0" fillId="0" borderId="0" xfId="0" applyNumberFormat="1"/>
    <xf numFmtId="0" fontId="0" fillId="0" borderId="0" xfId="0" applyFill="1" applyProtection="1">
      <protection locked="0"/>
    </xf>
    <xf numFmtId="0" fontId="31" fillId="0" borderId="0" xfId="0" applyFont="1" applyFill="1" applyBorder="1" applyProtection="1">
      <protection locked="0"/>
    </xf>
    <xf numFmtId="0" fontId="0" fillId="0" borderId="0" xfId="0" applyProtection="1"/>
    <xf numFmtId="0" fontId="8" fillId="0" borderId="0" xfId="0" applyFont="1" applyProtection="1">
      <protection locked="0"/>
    </xf>
    <xf numFmtId="0" fontId="8" fillId="0" borderId="0" xfId="0" applyFont="1" applyProtection="1"/>
    <xf numFmtId="0" fontId="35" fillId="0" borderId="0" xfId="0" applyNumberFormat="1" applyFont="1" applyBorder="1"/>
    <xf numFmtId="0" fontId="36" fillId="0" borderId="0" xfId="0" applyFont="1" applyBorder="1"/>
    <xf numFmtId="0" fontId="36" fillId="0" borderId="0" xfId="0" applyFont="1"/>
    <xf numFmtId="1" fontId="0" fillId="0" borderId="0" xfId="0" applyNumberFormat="1"/>
    <xf numFmtId="1" fontId="9" fillId="0" borderId="0" xfId="9" applyNumberFormat="1" applyFont="1" applyBorder="1" applyAlignment="1">
      <alignment horizontal="right"/>
    </xf>
    <xf numFmtId="1" fontId="7" fillId="0" borderId="0" xfId="0" applyNumberFormat="1" applyFont="1" applyBorder="1" applyAlignment="1"/>
    <xf numFmtId="0" fontId="18" fillId="0" borderId="0" xfId="0" applyFont="1" applyFill="1" applyBorder="1" applyAlignment="1">
      <alignment horizontal="left"/>
    </xf>
    <xf numFmtId="0" fontId="15" fillId="0" borderId="0" xfId="0" applyFont="1" applyFill="1" applyBorder="1"/>
    <xf numFmtId="0" fontId="15" fillId="0" borderId="0" xfId="0" applyFont="1" applyFill="1"/>
    <xf numFmtId="0" fontId="15" fillId="0" borderId="0" xfId="0" applyFont="1" applyFill="1" applyBorder="1" applyAlignment="1">
      <alignment horizontal="right"/>
    </xf>
    <xf numFmtId="168" fontId="24" fillId="0" borderId="0" xfId="2" applyNumberFormat="1" applyFill="1" applyAlignment="1" applyProtection="1">
      <alignment horizontal="left"/>
      <protection locked="0"/>
    </xf>
    <xf numFmtId="49" fontId="24" fillId="0" borderId="0" xfId="2" applyNumberFormat="1" applyFill="1" applyAlignment="1" applyProtection="1">
      <alignment horizontal="left"/>
      <protection locked="0"/>
    </xf>
    <xf numFmtId="0" fontId="24" fillId="0" borderId="0" xfId="2" applyFill="1" applyAlignment="1" applyProtection="1">
      <alignment horizontal="right"/>
    </xf>
    <xf numFmtId="0" fontId="15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49" fontId="24" fillId="0" borderId="0" xfId="2" applyNumberFormat="1" applyFill="1" applyAlignment="1" applyProtection="1">
      <alignment horizontal="right" wrapText="1" indent="1"/>
      <protection locked="0"/>
    </xf>
    <xf numFmtId="0" fontId="28" fillId="0" borderId="0" xfId="2" applyFont="1" applyFill="1" applyAlignment="1" applyProtection="1">
      <alignment horizontal="right"/>
      <protection locked="0"/>
    </xf>
    <xf numFmtId="0" fontId="24" fillId="0" borderId="0" xfId="2" applyFill="1" applyAlignment="1" applyProtection="1">
      <alignment horizontal="right"/>
      <protection locked="0"/>
    </xf>
    <xf numFmtId="0" fontId="28" fillId="0" borderId="0" xfId="2" applyFont="1" applyFill="1" applyAlignment="1" applyProtection="1"/>
    <xf numFmtId="0" fontId="15" fillId="0" borderId="0" xfId="0" applyFont="1" applyFill="1" applyAlignment="1">
      <alignment horizontal="right"/>
    </xf>
    <xf numFmtId="0" fontId="14" fillId="0" borderId="0" xfId="0" applyFont="1" applyFill="1"/>
    <xf numFmtId="0" fontId="14" fillId="0" borderId="0" xfId="0" applyFont="1" applyFill="1" applyAlignment="1">
      <alignment horizontal="right"/>
    </xf>
    <xf numFmtId="0" fontId="21" fillId="0" borderId="0" xfId="0" applyFont="1" applyAlignment="1" applyProtection="1">
      <alignment wrapText="1"/>
      <protection locked="0"/>
    </xf>
    <xf numFmtId="0" fontId="12" fillId="0" borderId="0" xfId="0" applyFont="1"/>
    <xf numFmtId="0" fontId="12" fillId="0" borderId="0" xfId="0" applyFont="1" applyBorder="1"/>
    <xf numFmtId="0" fontId="9" fillId="0" borderId="0" xfId="0" applyNumberFormat="1" applyFont="1" applyBorder="1"/>
    <xf numFmtId="0" fontId="9" fillId="0" borderId="0" xfId="0" applyFont="1" applyAlignment="1">
      <alignment horizontal="right"/>
    </xf>
    <xf numFmtId="0" fontId="19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8" fillId="0" borderId="0" xfId="0" applyFont="1" applyBorder="1" applyProtection="1">
      <protection locked="0"/>
    </xf>
    <xf numFmtId="0" fontId="33" fillId="0" borderId="0" xfId="0" applyFont="1" applyProtection="1"/>
    <xf numFmtId="164" fontId="40" fillId="0" borderId="0" xfId="0" applyNumberFormat="1" applyFo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4" xfId="0" applyFont="1" applyFill="1" applyBorder="1" applyProtection="1">
      <protection locked="0"/>
    </xf>
    <xf numFmtId="0" fontId="21" fillId="0" borderId="0" xfId="0" applyFont="1" applyProtection="1"/>
    <xf numFmtId="0" fontId="28" fillId="0" borderId="0" xfId="4" applyFont="1" applyAlignment="1" applyProtection="1">
      <alignment horizontal="left" vertical="center" wrapText="1"/>
    </xf>
    <xf numFmtId="0" fontId="9" fillId="0" borderId="0" xfId="0" applyFont="1" applyFill="1"/>
    <xf numFmtId="0" fontId="41" fillId="0" borderId="0" xfId="0" applyFont="1" applyFill="1" applyAlignment="1">
      <alignment vertical="top"/>
    </xf>
    <xf numFmtId="0" fontId="9" fillId="0" borderId="0" xfId="0" applyNumberFormat="1" applyFont="1" applyFill="1" applyBorder="1" applyAlignment="1">
      <alignment vertical="top" wrapText="1"/>
    </xf>
    <xf numFmtId="0" fontId="9" fillId="0" borderId="0" xfId="0" quotePrefix="1" applyNumberFormat="1" applyFont="1" applyAlignment="1">
      <alignment vertical="top" wrapText="1"/>
    </xf>
    <xf numFmtId="0" fontId="9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wrapText="1"/>
    </xf>
    <xf numFmtId="0" fontId="9" fillId="0" borderId="0" xfId="0" quotePrefix="1" applyNumberFormat="1" applyFont="1" applyFill="1" applyAlignment="1">
      <alignment vertical="top" wrapText="1"/>
    </xf>
    <xf numFmtId="0" fontId="9" fillId="0" borderId="0" xfId="0" applyNumberFormat="1" applyFont="1" applyFill="1" applyAlignment="1">
      <alignment vertical="top" wrapText="1"/>
    </xf>
    <xf numFmtId="0" fontId="8" fillId="0" borderId="0" xfId="0" applyFont="1" applyAlignment="1" applyProtection="1">
      <alignment wrapText="1"/>
      <protection locked="0"/>
    </xf>
    <xf numFmtId="179" fontId="9" fillId="0" borderId="0" xfId="9" applyNumberFormat="1" applyFont="1" applyBorder="1" applyAlignment="1">
      <alignment horizontal="right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9" fillId="0" borderId="0" xfId="0" applyFont="1" applyAlignment="1"/>
    <xf numFmtId="179" fontId="9" fillId="0" borderId="2" xfId="0" applyNumberFormat="1" applyFont="1" applyBorder="1" applyAlignment="1">
      <alignment horizontal="center" vertical="center" wrapText="1"/>
    </xf>
    <xf numFmtId="179" fontId="9" fillId="0" borderId="0" xfId="0" applyNumberFormat="1" applyFont="1" applyAlignment="1"/>
    <xf numFmtId="179" fontId="9" fillId="0" borderId="0" xfId="0" applyNumberFormat="1" applyFont="1" applyBorder="1" applyAlignment="1"/>
    <xf numFmtId="179" fontId="9" fillId="0" borderId="0" xfId="9" applyNumberFormat="1" applyFont="1" applyBorder="1" applyAlignment="1"/>
    <xf numFmtId="179" fontId="9" fillId="0" borderId="0" xfId="9" applyNumberFormat="1" applyFont="1" applyAlignment="1">
      <alignment horizontal="right"/>
    </xf>
    <xf numFmtId="179" fontId="9" fillId="0" borderId="0" xfId="0" applyNumberFormat="1" applyFont="1"/>
    <xf numFmtId="179" fontId="9" fillId="0" borderId="0" xfId="9" applyNumberFormat="1" applyFont="1" applyAlignment="1"/>
    <xf numFmtId="166" fontId="9" fillId="0" borderId="0" xfId="0" applyNumberFormat="1" applyFont="1" applyAlignment="1"/>
    <xf numFmtId="166" fontId="9" fillId="0" borderId="0" xfId="0" applyNumberFormat="1" applyFont="1"/>
    <xf numFmtId="166" fontId="9" fillId="0" borderId="0" xfId="9" applyNumberFormat="1" applyFont="1" applyBorder="1" applyAlignment="1"/>
    <xf numFmtId="166" fontId="9" fillId="0" borderId="0" xfId="9" applyNumberFormat="1" applyFont="1" applyAlignment="1"/>
    <xf numFmtId="172" fontId="9" fillId="0" borderId="0" xfId="9" applyNumberFormat="1" applyFont="1" applyBorder="1" applyAlignment="1"/>
    <xf numFmtId="0" fontId="34" fillId="0" borderId="0" xfId="0" applyFont="1" applyFill="1" applyAlignment="1">
      <alignment horizontal="left"/>
    </xf>
    <xf numFmtId="164" fontId="8" fillId="0" borderId="0" xfId="0" applyNumberFormat="1" applyFont="1"/>
    <xf numFmtId="164" fontId="0" fillId="0" borderId="0" xfId="0" applyNumberFormat="1"/>
    <xf numFmtId="0" fontId="8" fillId="0" borderId="0" xfId="0" applyFont="1" applyAlignment="1">
      <alignment wrapText="1"/>
    </xf>
    <xf numFmtId="0" fontId="28" fillId="0" borderId="0" xfId="2" applyFont="1" applyAlignment="1" applyProtection="1">
      <alignment horizontal="right"/>
      <protection locked="0"/>
    </xf>
    <xf numFmtId="0" fontId="25" fillId="0" borderId="0" xfId="2" quotePrefix="1" applyFont="1" applyFill="1" applyBorder="1" applyAlignment="1" applyProtection="1">
      <alignment horizontal="right"/>
    </xf>
    <xf numFmtId="168" fontId="25" fillId="0" borderId="0" xfId="2" applyNumberFormat="1" applyFont="1" applyFill="1" applyBorder="1" applyAlignment="1" applyProtection="1">
      <alignment horizontal="left"/>
      <protection locked="0"/>
    </xf>
    <xf numFmtId="0" fontId="28" fillId="0" borderId="0" xfId="3" applyFont="1" applyFill="1" applyAlignment="1">
      <alignment horizontal="right"/>
    </xf>
    <xf numFmtId="49" fontId="25" fillId="0" borderId="0" xfId="2" applyNumberFormat="1" applyFont="1" applyFill="1" applyAlignment="1" applyProtection="1">
      <alignment horizontal="left" indent="1"/>
      <protection locked="0"/>
    </xf>
    <xf numFmtId="168" fontId="25" fillId="0" borderId="0" xfId="2" applyNumberFormat="1" applyFont="1" applyFill="1" applyAlignment="1" applyProtection="1">
      <alignment horizontal="left"/>
      <protection locked="0"/>
    </xf>
    <xf numFmtId="49" fontId="25" fillId="0" borderId="0" xfId="2" applyNumberFormat="1" applyFont="1" applyFill="1" applyAlignment="1" applyProtection="1">
      <alignment horizontal="left"/>
      <protection locked="0"/>
    </xf>
    <xf numFmtId="49" fontId="25" fillId="0" borderId="0" xfId="2" applyNumberFormat="1" applyFont="1" applyFill="1" applyAlignment="1" applyProtection="1">
      <alignment horizontal="left" wrapText="1" indent="1"/>
      <protection locked="0"/>
    </xf>
    <xf numFmtId="49" fontId="25" fillId="0" borderId="0" xfId="2" applyNumberFormat="1" applyFont="1" applyFill="1" applyAlignment="1" applyProtection="1">
      <alignment horizontal="right" wrapText="1" indent="1"/>
      <protection locked="0"/>
    </xf>
    <xf numFmtId="0" fontId="9" fillId="0" borderId="0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left" indent="4"/>
    </xf>
    <xf numFmtId="0" fontId="0" fillId="0" borderId="0" xfId="0" applyAlignment="1"/>
    <xf numFmtId="0" fontId="22" fillId="0" borderId="0" xfId="0" applyFont="1" applyAlignment="1">
      <alignment horizontal="left"/>
    </xf>
    <xf numFmtId="0" fontId="28" fillId="0" borderId="0" xfId="2" applyFont="1" applyAlignment="1" applyProtection="1"/>
    <xf numFmtId="49" fontId="24" fillId="0" borderId="0" xfId="2" applyNumberFormat="1" applyFill="1" applyAlignment="1" applyProtection="1">
      <alignment horizontal="left" indent="1"/>
      <protection locked="0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1" fontId="10" fillId="0" borderId="0" xfId="8" applyNumberFormat="1" applyFont="1" applyBorder="1" applyAlignment="1"/>
    <xf numFmtId="164" fontId="8" fillId="0" borderId="0" xfId="0" applyNumberFormat="1" applyFont="1" applyBorder="1"/>
    <xf numFmtId="1" fontId="8" fillId="0" borderId="0" xfId="0" applyNumberFormat="1" applyFont="1" applyBorder="1"/>
    <xf numFmtId="178" fontId="9" fillId="0" borderId="0" xfId="9" applyNumberFormat="1" applyFont="1" applyFill="1" applyBorder="1" applyAlignment="1">
      <alignment horizontal="right"/>
    </xf>
    <xf numFmtId="1" fontId="0" fillId="0" borderId="0" xfId="0" applyNumberFormat="1" applyFill="1"/>
    <xf numFmtId="164" fontId="7" fillId="0" borderId="0" xfId="0" applyNumberFormat="1" applyFont="1"/>
    <xf numFmtId="180" fontId="9" fillId="0" borderId="0" xfId="9" applyNumberFormat="1" applyFont="1" applyBorder="1" applyAlignment="1"/>
    <xf numFmtId="0" fontId="6" fillId="0" borderId="0" xfId="0" applyFont="1" applyAlignment="1" applyProtection="1">
      <alignment vertical="top" wrapText="1"/>
      <protection locked="0"/>
    </xf>
    <xf numFmtId="0" fontId="12" fillId="0" borderId="0" xfId="12" applyAlignment="1" applyProtection="1">
      <alignment wrapText="1"/>
    </xf>
    <xf numFmtId="0" fontId="12" fillId="0" borderId="0" xfId="12" applyProtection="1"/>
    <xf numFmtId="0" fontId="15" fillId="0" borderId="0" xfId="12" applyFont="1" applyAlignment="1" applyProtection="1">
      <alignment wrapText="1"/>
    </xf>
    <xf numFmtId="0" fontId="29" fillId="0" borderId="0" xfId="12" applyFont="1" applyProtection="1"/>
    <xf numFmtId="0" fontId="8" fillId="0" borderId="0" xfId="12" applyFont="1" applyProtection="1">
      <protection locked="0"/>
    </xf>
    <xf numFmtId="0" fontId="8" fillId="0" borderId="0" xfId="12" applyFont="1" applyProtection="1"/>
    <xf numFmtId="0" fontId="29" fillId="0" borderId="0" xfId="12" applyFont="1" applyAlignment="1" applyProtection="1">
      <alignment vertical="center"/>
    </xf>
    <xf numFmtId="0" fontId="8" fillId="0" borderId="0" xfId="12" applyFont="1" applyAlignment="1" applyProtection="1">
      <alignment vertical="center"/>
    </xf>
    <xf numFmtId="0" fontId="29" fillId="0" borderId="0" xfId="12" applyFont="1" applyAlignment="1" applyProtection="1">
      <alignment horizontal="left" vertical="center"/>
    </xf>
    <xf numFmtId="0" fontId="8" fillId="0" borderId="0" xfId="12" applyFont="1" applyAlignment="1" applyProtection="1">
      <alignment horizontal="left" vertical="center"/>
    </xf>
    <xf numFmtId="0" fontId="30" fillId="0" borderId="0" xfId="12" applyFont="1" applyAlignment="1" applyProtection="1">
      <alignment vertical="center"/>
    </xf>
    <xf numFmtId="0" fontId="12" fillId="0" borderId="0" xfId="12" applyAlignment="1" applyProtection="1">
      <alignment vertical="center"/>
    </xf>
    <xf numFmtId="0" fontId="10" fillId="0" borderId="0" xfId="12" applyFont="1" applyAlignment="1" applyProtection="1">
      <alignment vertical="center"/>
    </xf>
    <xf numFmtId="0" fontId="8" fillId="0" borderId="0" xfId="12" applyFont="1" applyAlignment="1" applyProtection="1">
      <alignment vertical="center"/>
      <protection locked="0"/>
    </xf>
    <xf numFmtId="0" fontId="42" fillId="0" borderId="0" xfId="13" applyFont="1" applyProtection="1"/>
    <xf numFmtId="0" fontId="24" fillId="0" borderId="0" xfId="2" applyNumberFormat="1" applyFill="1" applyAlignment="1" applyProtection="1">
      <alignment horizontal="left"/>
      <protection locked="0"/>
    </xf>
    <xf numFmtId="169" fontId="8" fillId="0" borderId="0" xfId="9" applyNumberFormat="1" applyFont="1" applyAlignment="1">
      <alignment wrapText="1"/>
    </xf>
    <xf numFmtId="172" fontId="9" fillId="0" borderId="0" xfId="9" applyNumberFormat="1" applyFont="1" applyFill="1" applyBorder="1" applyAlignment="1"/>
    <xf numFmtId="179" fontId="9" fillId="0" borderId="0" xfId="9" applyNumberFormat="1" applyFont="1" applyFill="1" applyAlignment="1"/>
    <xf numFmtId="179" fontId="9" fillId="0" borderId="0" xfId="0" applyNumberFormat="1" applyFont="1" applyFill="1"/>
    <xf numFmtId="164" fontId="10" fillId="0" borderId="0" xfId="9" applyNumberFormat="1" applyFont="1" applyFill="1" applyBorder="1" applyAlignment="1">
      <alignment horizontal="right"/>
    </xf>
    <xf numFmtId="167" fontId="9" fillId="0" borderId="0" xfId="9" applyNumberFormat="1" applyFont="1" applyFill="1" applyBorder="1" applyAlignment="1">
      <alignment horizontal="right"/>
    </xf>
    <xf numFmtId="172" fontId="8" fillId="0" borderId="0" xfId="9" applyNumberFormat="1" applyFont="1" applyBorder="1" applyAlignment="1">
      <alignment horizontal="right"/>
    </xf>
    <xf numFmtId="172" fontId="8" fillId="0" borderId="0" xfId="9" applyNumberFormat="1" applyFont="1" applyFill="1" applyBorder="1" applyAlignment="1">
      <alignment horizontal="right"/>
    </xf>
    <xf numFmtId="172" fontId="8" fillId="0" borderId="0" xfId="9" applyNumberFormat="1" applyFont="1" applyBorder="1" applyAlignment="1">
      <alignment horizontal="right"/>
    </xf>
    <xf numFmtId="0" fontId="4" fillId="0" borderId="0" xfId="19" applyNumberFormat="1"/>
    <xf numFmtId="0" fontId="4" fillId="0" borderId="0" xfId="19" applyNumberFormat="1"/>
    <xf numFmtId="0" fontId="4" fillId="0" borderId="0" xfId="19" applyNumberFormat="1"/>
    <xf numFmtId="0" fontId="4" fillId="0" borderId="0" xfId="19"/>
    <xf numFmtId="0" fontId="4" fillId="0" borderId="0" xfId="19" applyNumberFormat="1"/>
    <xf numFmtId="0" fontId="4" fillId="0" borderId="0" xfId="19"/>
    <xf numFmtId="0" fontId="4" fillId="0" borderId="0" xfId="19"/>
    <xf numFmtId="0" fontId="4" fillId="0" borderId="0" xfId="19" applyNumberFormat="1"/>
    <xf numFmtId="0" fontId="3" fillId="0" borderId="0" xfId="21"/>
    <xf numFmtId="0" fontId="3" fillId="0" borderId="0" xfId="21"/>
    <xf numFmtId="0" fontId="3" fillId="0" borderId="0" xfId="21"/>
    <xf numFmtId="0" fontId="28" fillId="0" borderId="0" xfId="2" applyFont="1" applyAlignment="1" applyProtection="1"/>
    <xf numFmtId="0" fontId="7" fillId="0" borderId="0" xfId="0" applyFont="1" applyBorder="1" applyAlignment="1">
      <alignment horizontal="right"/>
    </xf>
    <xf numFmtId="165" fontId="9" fillId="0" borderId="0" xfId="9" applyNumberFormat="1" applyFont="1" applyFill="1" applyBorder="1" applyAlignment="1">
      <alignment horizontal="right"/>
    </xf>
    <xf numFmtId="164" fontId="10" fillId="0" borderId="0" xfId="9" applyNumberFormat="1" applyFont="1" applyFill="1" applyAlignment="1">
      <alignment horizontal="right"/>
    </xf>
    <xf numFmtId="181" fontId="9" fillId="0" borderId="0" xfId="9" applyNumberFormat="1" applyFont="1" applyBorder="1" applyAlignment="1">
      <alignment horizontal="right"/>
    </xf>
    <xf numFmtId="181" fontId="45" fillId="0" borderId="0" xfId="19" applyNumberFormat="1" applyFont="1"/>
    <xf numFmtId="181" fontId="8" fillId="0" borderId="0" xfId="0" applyNumberFormat="1" applyFont="1" applyBorder="1"/>
    <xf numFmtId="181" fontId="45" fillId="0" borderId="0" xfId="15" applyNumberFormat="1" applyFont="1"/>
    <xf numFmtId="0" fontId="24" fillId="0" borderId="0" xfId="2" applyAlignment="1" applyProtection="1"/>
    <xf numFmtId="168" fontId="24" fillId="0" borderId="0" xfId="2" applyNumberFormat="1" applyAlignment="1" applyProtection="1"/>
    <xf numFmtId="168" fontId="28" fillId="0" borderId="0" xfId="2" applyNumberFormat="1" applyFont="1" applyAlignment="1" applyProtection="1"/>
    <xf numFmtId="168" fontId="8" fillId="0" borderId="0" xfId="0" applyNumberFormat="1" applyFont="1" applyBorder="1" applyAlignment="1"/>
    <xf numFmtId="182" fontId="8" fillId="0" borderId="0" xfId="9" applyNumberFormat="1" applyFont="1" applyBorder="1" applyAlignment="1">
      <alignment horizontal="right"/>
    </xf>
    <xf numFmtId="168" fontId="8" fillId="0" borderId="0" xfId="0" applyNumberFormat="1" applyFont="1" applyBorder="1" applyAlignment="1">
      <alignment horizontal="left"/>
    </xf>
    <xf numFmtId="168" fontId="8" fillId="0" borderId="0" xfId="0" applyNumberFormat="1" applyFont="1" applyBorder="1" applyAlignment="1">
      <alignment horizontal="left" indent="1"/>
    </xf>
    <xf numFmtId="0" fontId="2" fillId="0" borderId="0" xfId="22"/>
    <xf numFmtId="0" fontId="2" fillId="0" borderId="0" xfId="22" applyNumberFormat="1"/>
    <xf numFmtId="3" fontId="2" fillId="0" borderId="0" xfId="22" applyNumberFormat="1"/>
    <xf numFmtId="0" fontId="1" fillId="0" borderId="0" xfId="30" applyFill="1"/>
    <xf numFmtId="0" fontId="33" fillId="0" borderId="0" xfId="0" applyFont="1" applyFill="1" applyAlignment="1" applyProtection="1">
      <alignment horizontal="left"/>
      <protection locked="0"/>
    </xf>
    <xf numFmtId="0" fontId="3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center" vertical="top" textRotation="180"/>
    </xf>
    <xf numFmtId="0" fontId="33" fillId="0" borderId="0" xfId="0" applyFont="1" applyFill="1" applyAlignment="1" applyProtection="1">
      <alignment horizontal="left" wrapText="1"/>
      <protection locked="0"/>
    </xf>
    <xf numFmtId="0" fontId="10" fillId="0" borderId="0" xfId="12" applyFont="1" applyAlignment="1" applyProtection="1">
      <alignment horizontal="left" wrapText="1"/>
    </xf>
    <xf numFmtId="0" fontId="27" fillId="0" borderId="0" xfId="0" applyFont="1" applyFill="1" applyBorder="1" applyAlignment="1">
      <alignment horizontal="right" vertical="top" textRotation="180"/>
    </xf>
    <xf numFmtId="0" fontId="27" fillId="0" borderId="0" xfId="0" applyFont="1" applyFill="1" applyAlignment="1">
      <alignment horizontal="right" vertical="top" textRotation="180"/>
    </xf>
    <xf numFmtId="0" fontId="14" fillId="0" borderId="0" xfId="0" applyFont="1" applyFill="1" applyBorder="1" applyAlignment="1">
      <alignment horizontal="left"/>
    </xf>
    <xf numFmtId="175" fontId="28" fillId="0" borderId="0" xfId="2" applyNumberFormat="1" applyFont="1" applyFill="1" applyAlignment="1" applyProtection="1"/>
    <xf numFmtId="0" fontId="28" fillId="0" borderId="0" xfId="2" applyFont="1" applyAlignment="1" applyProtection="1"/>
    <xf numFmtId="0" fontId="28" fillId="0" borderId="0" xfId="2" applyFont="1" applyAlignment="1" applyProtection="1">
      <alignment wrapText="1"/>
    </xf>
    <xf numFmtId="0" fontId="2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2" fillId="0" borderId="0" xfId="0" applyFont="1" applyAlignment="1">
      <alignment wrapText="1"/>
    </xf>
    <xf numFmtId="167" fontId="9" fillId="0" borderId="0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0" xfId="0" applyFont="1" applyAlignment="1">
      <alignment wrapText="1"/>
    </xf>
    <xf numFmtId="0" fontId="28" fillId="0" borderId="0" xfId="2" applyFont="1" applyAlignment="1" applyProtection="1">
      <alignment horizontal="left" vertical="top" wrapText="1"/>
    </xf>
    <xf numFmtId="0" fontId="28" fillId="0" borderId="0" xfId="2" applyFont="1" applyAlignment="1" applyProtection="1">
      <alignment horizontal="left" vertical="top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0" borderId="7" xfId="0" applyFont="1" applyBorder="1" applyAlignment="1"/>
    <xf numFmtId="0" fontId="9" fillId="0" borderId="5" xfId="0" applyFont="1" applyBorder="1" applyAlignment="1">
      <alignment horizontal="center" vertical="center"/>
    </xf>
    <xf numFmtId="167" fontId="9" fillId="0" borderId="2" xfId="9" applyNumberFormat="1" applyFont="1" applyBorder="1" applyAlignment="1">
      <alignment horizontal="center" vertical="center"/>
    </xf>
    <xf numFmtId="167" fontId="9" fillId="0" borderId="3" xfId="9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7" fillId="0" borderId="0" xfId="0" applyFont="1" applyAlignment="1"/>
    <xf numFmtId="0" fontId="0" fillId="0" borderId="0" xfId="0" applyAlignment="1"/>
    <xf numFmtId="175" fontId="28" fillId="0" borderId="0" xfId="2" applyNumberFormat="1" applyFont="1" applyFill="1" applyAlignment="1" applyProtection="1">
      <alignment horizontal="left"/>
    </xf>
    <xf numFmtId="0" fontId="9" fillId="0" borderId="0" xfId="0" applyFont="1" applyAlignment="1"/>
    <xf numFmtId="49" fontId="9" fillId="0" borderId="0" xfId="9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49" fontId="9" fillId="0" borderId="0" xfId="9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28" fillId="0" borderId="0" xfId="2" applyFont="1" applyAlignment="1" applyProtection="1">
      <alignment horizontal="left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8" fillId="0" borderId="0" xfId="2" applyFont="1" applyAlignment="1" applyProtection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31">
    <cellStyle name="Besuchter Hyperlink" xfId="14" builtinId="9" customBuiltin="1"/>
    <cellStyle name="Euro" xfId="1"/>
    <cellStyle name="Hyperlink" xfId="2" builtinId="8"/>
    <cellStyle name="Hyperlink 2" xfId="13"/>
    <cellStyle name="Hyperlink_SB_A4-3_j06_BE" xfId="3"/>
    <cellStyle name="Hyperlink_SB_A4-4_j01-09_BB" xfId="4"/>
    <cellStyle name="JGB" xfId="5"/>
    <cellStyle name="Standard" xfId="0" builtinId="0"/>
    <cellStyle name="Standard 10" xfId="22"/>
    <cellStyle name="Standard 11" xfId="30"/>
    <cellStyle name="Standard 2" xfId="12"/>
    <cellStyle name="Standard 3" xfId="15"/>
    <cellStyle name="Standard 3 2" xfId="19"/>
    <cellStyle name="Standard 3 2 2" xfId="27"/>
    <cellStyle name="Standard 3 3" xfId="24"/>
    <cellStyle name="Standard 4" xfId="16"/>
    <cellStyle name="Standard 5" xfId="18"/>
    <cellStyle name="Standard 5 2" xfId="26"/>
    <cellStyle name="Standard 6" xfId="17"/>
    <cellStyle name="Standard 6 2" xfId="25"/>
    <cellStyle name="Standard 7" xfId="20"/>
    <cellStyle name="Standard 7 2" xfId="28"/>
    <cellStyle name="Standard 8" xfId="21"/>
    <cellStyle name="Standard 8 2" xfId="29"/>
    <cellStyle name="Standard 9" xfId="23"/>
    <cellStyle name="Standard_06_94" xfId="6"/>
    <cellStyle name="Standard_ECKDATEN" xfId="7"/>
    <cellStyle name="Standard_erg_reih" xfId="8"/>
    <cellStyle name="Standard_GERÄTE7" xfId="9"/>
    <cellStyle name="Tab_Datenkörper_abs" xfId="10"/>
    <cellStyle name="Tab_Vorspalte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4009911303267139E-2"/>
          <c:w val="0.90254260630012295"/>
          <c:h val="0.6821536252006406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1"/>
                <c:pt idx="0">
                  <c:v>Kosten je Krankenhaus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Titel!$H$16:$AC$16</c:f>
              <c:numCache>
                <c:formatCode>General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Titel!$H$17:$AC$17</c:f>
              <c:numCache>
                <c:formatCode>0.0</c:formatCode>
                <c:ptCount val="22"/>
                <c:pt idx="0">
                  <c:v>120.10538299982871</c:v>
                </c:pt>
                <c:pt idx="1">
                  <c:v>127.87337308174517</c:v>
                </c:pt>
                <c:pt idx="2">
                  <c:v>136.34634768963329</c:v>
                </c:pt>
                <c:pt idx="3">
                  <c:v>143.34031022009177</c:v>
                </c:pt>
                <c:pt idx="4">
                  <c:v>199.30996125470014</c:v>
                </c:pt>
                <c:pt idx="5">
                  <c:v>193.1294396888425</c:v>
                </c:pt>
                <c:pt idx="6">
                  <c:v>181.11472248202514</c:v>
                </c:pt>
                <c:pt idx="7">
                  <c:v>179.29767093419449</c:v>
                </c:pt>
                <c:pt idx="8">
                  <c:v>174.60530654321539</c:v>
                </c:pt>
                <c:pt idx="9">
                  <c:v>185.86714211991145</c:v>
                </c:pt>
                <c:pt idx="10">
                  <c:v>190.32034141647037</c:v>
                </c:pt>
                <c:pt idx="11">
                  <c:v>183.1808090122403</c:v>
                </c:pt>
                <c:pt idx="12">
                  <c:v>175.26607121553047</c:v>
                </c:pt>
                <c:pt idx="13">
                  <c:v>175.00674831181851</c:v>
                </c:pt>
                <c:pt idx="14">
                  <c:v>172.36200615076959</c:v>
                </c:pt>
                <c:pt idx="15">
                  <c:v>175.65104624865512</c:v>
                </c:pt>
                <c:pt idx="16">
                  <c:v>172.55120155308288</c:v>
                </c:pt>
                <c:pt idx="17">
                  <c:v>169.92397579824163</c:v>
                </c:pt>
                <c:pt idx="18">
                  <c:v>170.05659105761427</c:v>
                </c:pt>
                <c:pt idx="19">
                  <c:v>188.08913559280626</c:v>
                </c:pt>
                <c:pt idx="20">
                  <c:v>192.28834762298527</c:v>
                </c:pt>
                <c:pt idx="21">
                  <c:v>199.88959393799524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Titel!$F$18:$G$18</c:f>
              <c:strCache>
                <c:ptCount val="1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Titel!$H$16:$AC$16</c:f>
              <c:numCache>
                <c:formatCode>General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Titel!$H$18:$AC$18</c:f>
              <c:numCache>
                <c:formatCode>0.0</c:formatCode>
                <c:ptCount val="22"/>
                <c:pt idx="0">
                  <c:v>116.01123595505618</c:v>
                </c:pt>
                <c:pt idx="1">
                  <c:v>127.99719101123597</c:v>
                </c:pt>
                <c:pt idx="2">
                  <c:v>140.09456460674156</c:v>
                </c:pt>
                <c:pt idx="3">
                  <c:v>156.17977528089887</c:v>
                </c:pt>
                <c:pt idx="4">
                  <c:v>184.73678296836326</c:v>
                </c:pt>
                <c:pt idx="5">
                  <c:v>200.84269662921349</c:v>
                </c:pt>
                <c:pt idx="6">
                  <c:v>206.17809016341604</c:v>
                </c:pt>
                <c:pt idx="7">
                  <c:v>216.03353432576719</c:v>
                </c:pt>
                <c:pt idx="8">
                  <c:v>225.68818700870736</c:v>
                </c:pt>
                <c:pt idx="9">
                  <c:v>234.13750719556162</c:v>
                </c:pt>
                <c:pt idx="10">
                  <c:v>237.96980982256036</c:v>
                </c:pt>
                <c:pt idx="11">
                  <c:v>244.83204097470124</c:v>
                </c:pt>
                <c:pt idx="12">
                  <c:v>247.24521839595502</c:v>
                </c:pt>
                <c:pt idx="13">
                  <c:v>250.22007121470045</c:v>
                </c:pt>
                <c:pt idx="14">
                  <c:v>255.72171168587639</c:v>
                </c:pt>
                <c:pt idx="15">
                  <c:v>255.95986017735751</c:v>
                </c:pt>
                <c:pt idx="16">
                  <c:v>264.12453267386343</c:v>
                </c:pt>
                <c:pt idx="17">
                  <c:v>270.24881844111445</c:v>
                </c:pt>
                <c:pt idx="18">
                  <c:v>274.52605860688101</c:v>
                </c:pt>
                <c:pt idx="19">
                  <c:v>299.3599256940048</c:v>
                </c:pt>
                <c:pt idx="20">
                  <c:v>310.95499438202245</c:v>
                </c:pt>
                <c:pt idx="21">
                  <c:v>323.98543534823386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Titel!$F$19:$G$19</c:f>
              <c:strCache>
                <c:ptCount val="1"/>
                <c:pt idx="0">
                  <c:v>Kosten je Fall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Titel!$H$16:$AC$16</c:f>
              <c:numCache>
                <c:formatCode>General</c:formatCod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numCache>
            </c:numRef>
          </c:cat>
          <c:val>
            <c:numRef>
              <c:f>Titel!$H$19:$AC$19</c:f>
              <c:numCache>
                <c:formatCode>0.0</c:formatCode>
                <c:ptCount val="22"/>
                <c:pt idx="0">
                  <c:v>111.03805935476217</c:v>
                </c:pt>
                <c:pt idx="1">
                  <c:v>119.05733951878278</c:v>
                </c:pt>
                <c:pt idx="2">
                  <c:v>123.77585562166777</c:v>
                </c:pt>
                <c:pt idx="3">
                  <c:v>133.10049449609684</c:v>
                </c:pt>
                <c:pt idx="4">
                  <c:v>128.4622201175481</c:v>
                </c:pt>
                <c:pt idx="5">
                  <c:v>122.55044012668854</c:v>
                </c:pt>
                <c:pt idx="6">
                  <c:v>118.17582134066444</c:v>
                </c:pt>
                <c:pt idx="7">
                  <c:v>116.11822728684773</c:v>
                </c:pt>
                <c:pt idx="8">
                  <c:v>115.2455243217868</c:v>
                </c:pt>
                <c:pt idx="9">
                  <c:v>114.19930160493195</c:v>
                </c:pt>
                <c:pt idx="10">
                  <c:v>111.31357499640208</c:v>
                </c:pt>
                <c:pt idx="11">
                  <c:v>110.80112523560913</c:v>
                </c:pt>
                <c:pt idx="12">
                  <c:v>109.05621735390487</c:v>
                </c:pt>
                <c:pt idx="13">
                  <c:v>108.80760895568169</c:v>
                </c:pt>
                <c:pt idx="14">
                  <c:v>108.25691404260149</c:v>
                </c:pt>
                <c:pt idx="15">
                  <c:v>107.14207444171517</c:v>
                </c:pt>
                <c:pt idx="16">
                  <c:v>108.03213834351318</c:v>
                </c:pt>
                <c:pt idx="17">
                  <c:v>107.68782381997686</c:v>
                </c:pt>
                <c:pt idx="18">
                  <c:v>107.77854525299352</c:v>
                </c:pt>
                <c:pt idx="19">
                  <c:v>116.69973692535349</c:v>
                </c:pt>
                <c:pt idx="20">
                  <c:v>120.54744998288776</c:v>
                </c:pt>
                <c:pt idx="21">
                  <c:v>123.54207508320545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132992"/>
        <c:axId val="106134528"/>
      </c:lineChart>
      <c:catAx>
        <c:axId val="10613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13452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6134528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132992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4830512310095918E-2"/>
          <c:y val="0.85574827534130538"/>
          <c:w val="0.86440700321701913"/>
          <c:h val="0.1320297339098014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Grafiken!$J$5:$J$10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Grafiken!$L$5:$L$10</c:f>
              <c:numCache>
                <c:formatCode>0.0</c:formatCode>
                <c:ptCount val="6"/>
                <c:pt idx="0">
                  <c:v>33.408937685757998</c:v>
                </c:pt>
                <c:pt idx="1">
                  <c:v>27.773703491327403</c:v>
                </c:pt>
                <c:pt idx="2">
                  <c:v>13.924260870611828</c:v>
                </c:pt>
                <c:pt idx="3">
                  <c:v>10.615744579393331</c:v>
                </c:pt>
                <c:pt idx="4">
                  <c:v>7.0535890053488162</c:v>
                </c:pt>
                <c:pt idx="5">
                  <c:v>7.2237643675606193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384635850058798E-2"/>
          <c:y val="0.13385868587053346"/>
          <c:w val="0.82435923238407471"/>
          <c:h val="0.683072999956986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Grafiken!$J$38</c:f>
              <c:strCache>
                <c:ptCount val="1"/>
                <c:pt idx="0">
                  <c:v>Personalkosten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Grafiken!$K$38:$M$38</c:f>
              <c:numCache>
                <c:formatCode>#\ ##0</c:formatCode>
                <c:ptCount val="3"/>
                <c:pt idx="0">
                  <c:v>2127.6260109999998</c:v>
                </c:pt>
                <c:pt idx="1">
                  <c:v>128.65541099999999</c:v>
                </c:pt>
                <c:pt idx="2">
                  <c:v>28.798099999999998</c:v>
                </c:pt>
              </c:numCache>
            </c:numRef>
          </c:val>
        </c:ser>
        <c:ser>
          <c:idx val="1"/>
          <c:order val="1"/>
          <c:tx>
            <c:strRef>
              <c:f>Grafiken!$J$39</c:f>
              <c:strCache>
                <c:ptCount val="1"/>
                <c:pt idx="0">
                  <c:v>Materialaufwand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Grafiken!$K$39:$M$39</c:f>
              <c:numCache>
                <c:formatCode>#\ ##0</c:formatCode>
                <c:ptCount val="3"/>
                <c:pt idx="0">
                  <c:v>1110.208128</c:v>
                </c:pt>
                <c:pt idx="1">
                  <c:v>96.942166</c:v>
                </c:pt>
                <c:pt idx="2">
                  <c:v>36.164479999999998</c:v>
                </c:pt>
              </c:numCache>
            </c:numRef>
          </c:val>
        </c:ser>
        <c:ser>
          <c:idx val="2"/>
          <c:order val="2"/>
          <c:tx>
            <c:strRef>
              <c:f>Grafiken!$J$40</c:f>
              <c:strCache>
                <c:ptCount val="1"/>
                <c:pt idx="0">
                  <c:v>Sonstige betriebliche Aufwendungen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Grafiken!$K$40:$M$40</c:f>
              <c:numCache>
                <c:formatCode>#\ ##0</c:formatCode>
                <c:ptCount val="3"/>
                <c:pt idx="0">
                  <c:v>434.50335600000005</c:v>
                </c:pt>
                <c:pt idx="1">
                  <c:v>35.365310000000001</c:v>
                </c:pt>
                <c:pt idx="2">
                  <c:v>12.454996999999999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724544"/>
        <c:axId val="125726080"/>
      </c:barChart>
      <c:catAx>
        <c:axId val="125724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2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26080"/>
        <c:scaling>
          <c:orientation val="minMax"/>
          <c:max val="22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1.9230775250017294E-2"/>
              <c:y val="3.5433181553964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24544"/>
        <c:crosses val="autoZero"/>
        <c:crossBetween val="between"/>
        <c:minorUnit val="4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7179514466745059E-2"/>
          <c:y val="0.93504229100740288"/>
          <c:w val="0.57179505076718096"/>
          <c:h val="4.330722189929023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528967254408062E-2"/>
          <c:y val="6.8337319862368823E-2"/>
          <c:w val="0.84760705289672555"/>
          <c:h val="0.71754185855487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'2'!$Q$35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'2'!$P$36:$P$44</c:f>
              <c:strCache>
                <c:ptCount val="9"/>
                <c:pt idx="0">
                  <c:v>unter 100</c:v>
                </c:pt>
                <c:pt idx="1">
                  <c:v>100 bis unter 150</c:v>
                </c:pt>
                <c:pt idx="2">
                  <c:v>150 bis unter 200</c:v>
                </c:pt>
                <c:pt idx="3">
                  <c:v>200 bis unter 250</c:v>
                </c:pt>
                <c:pt idx="4">
                  <c:v>250 bis unter 300</c:v>
                </c:pt>
                <c:pt idx="5">
                  <c:v>300 bis unter 400</c:v>
                </c:pt>
                <c:pt idx="6">
                  <c:v>400 bis unter 500</c:v>
                </c:pt>
                <c:pt idx="7">
                  <c:v>500 bis unter 600</c:v>
                </c:pt>
                <c:pt idx="8">
                  <c:v>600 und mehr</c:v>
                </c:pt>
              </c:strCache>
            </c:strRef>
          </c:cat>
          <c:val>
            <c:numRef>
              <c:f>'2'!$Q$36:$Q$44</c:f>
              <c:numCache>
                <c:formatCode>#\ ##0;\–\ #\ ##0;\–</c:formatCode>
                <c:ptCount val="9"/>
                <c:pt idx="0">
                  <c:v>3.0322483111111111</c:v>
                </c:pt>
                <c:pt idx="1">
                  <c:v>9.3438165000000009</c:v>
                </c:pt>
                <c:pt idx="2">
                  <c:v>37.63830333333334</c:v>
                </c:pt>
                <c:pt idx="3">
                  <c:v>27.674575714285712</c:v>
                </c:pt>
                <c:pt idx="4">
                  <c:v>34.701300000000003</c:v>
                </c:pt>
                <c:pt idx="5">
                  <c:v>47.5840976</c:v>
                </c:pt>
                <c:pt idx="6">
                  <c:v>74.676099499999992</c:v>
                </c:pt>
                <c:pt idx="7">
                  <c:v>91.249107999999993</c:v>
                </c:pt>
                <c:pt idx="8">
                  <c:v>484.00414575000002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26608512"/>
        <c:axId val="126610048"/>
      </c:barChart>
      <c:catAx>
        <c:axId val="126608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61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6100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;0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608512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7620</xdr:colOff>
      <xdr:row>13</xdr:row>
      <xdr:rowOff>518160</xdr:rowOff>
    </xdr:from>
    <xdr:to>
      <xdr:col>2</xdr:col>
      <xdr:colOff>3558540</xdr:colOff>
      <xdr:row>31</xdr:row>
      <xdr:rowOff>0</xdr:rowOff>
    </xdr:to>
    <xdr:graphicFrame macro="">
      <xdr:nvGraphicFramePr>
        <xdr:cNvPr id="419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13</xdr:row>
      <xdr:rowOff>358140</xdr:rowOff>
    </xdr:from>
    <xdr:to>
      <xdr:col>2</xdr:col>
      <xdr:colOff>647700</xdr:colOff>
      <xdr:row>13</xdr:row>
      <xdr:rowOff>502920</xdr:rowOff>
    </xdr:to>
    <xdr:sp macro="" textlink="">
      <xdr:nvSpPr>
        <xdr:cNvPr id="41989" name="Text Box 5"/>
        <xdr:cNvSpPr txBox="1">
          <a:spLocks noChangeArrowheads="1"/>
        </xdr:cNvSpPr>
      </xdr:nvSpPr>
      <xdr:spPr bwMode="auto">
        <a:xfrm>
          <a:off x="2720340" y="6073140"/>
          <a:ext cx="6400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 ≙ 100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3939540</xdr:colOff>
      <xdr:row>0</xdr:row>
      <xdr:rowOff>0</xdr:rowOff>
    </xdr:from>
    <xdr:to>
      <xdr:col>1</xdr:col>
      <xdr:colOff>5173980</xdr:colOff>
      <xdr:row>0</xdr:row>
      <xdr:rowOff>830580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290060" y="0"/>
          <a:ext cx="123444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13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0</xdr:row>
          <xdr:rowOff>160020</xdr:rowOff>
        </xdr:from>
        <xdr:to>
          <xdr:col>8</xdr:col>
          <xdr:colOff>7620</xdr:colOff>
          <xdr:row>57</xdr:row>
          <xdr:rowOff>152400</xdr:rowOff>
        </xdr:to>
        <xdr:sp macro="" textlink="">
          <xdr:nvSpPr>
            <xdr:cNvPr id="45057" name="Object 1" hidden="1">
              <a:extLst>
                <a:ext uri="{63B3BB69-23CF-44E3-9099-C40C66FF867C}">
                  <a14:compatExt spid="_x0000_s45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7</xdr:col>
          <xdr:colOff>929640</xdr:colOff>
          <xdr:row>114</xdr:row>
          <xdr:rowOff>137160</xdr:rowOff>
        </xdr:to>
        <xdr:sp macro="" textlink="">
          <xdr:nvSpPr>
            <xdr:cNvPr id="45058" name="Object 2" hidden="1">
              <a:extLst>
                <a:ext uri="{63B3BB69-23CF-44E3-9099-C40C66FF867C}">
                  <a14:compatExt spid="_x0000_s45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0</xdr:rowOff>
        </xdr:from>
        <xdr:to>
          <xdr:col>7</xdr:col>
          <xdr:colOff>914400</xdr:colOff>
          <xdr:row>173</xdr:row>
          <xdr:rowOff>76200</xdr:rowOff>
        </xdr:to>
        <xdr:sp macro="" textlink="">
          <xdr:nvSpPr>
            <xdr:cNvPr id="45059" name="Object 3" hidden="1">
              <a:extLst>
                <a:ext uri="{63B3BB69-23CF-44E3-9099-C40C66FF867C}">
                  <a14:compatExt spid="_x0000_s45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617220</xdr:colOff>
      <xdr:row>26</xdr:row>
      <xdr:rowOff>129540</xdr:rowOff>
    </xdr:to>
    <xdr:graphicFrame macro="">
      <xdr:nvGraphicFramePr>
        <xdr:cNvPr id="358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60960</xdr:rowOff>
    </xdr:from>
    <xdr:to>
      <xdr:col>7</xdr:col>
      <xdr:colOff>396240</xdr:colOff>
      <xdr:row>54</xdr:row>
      <xdr:rowOff>144780</xdr:rowOff>
    </xdr:to>
    <xdr:graphicFrame macro="">
      <xdr:nvGraphicFramePr>
        <xdr:cNvPr id="358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205740</xdr:colOff>
      <xdr:row>3</xdr:row>
      <xdr:rowOff>76200</xdr:rowOff>
    </xdr:from>
    <xdr:to>
      <xdr:col>1</xdr:col>
      <xdr:colOff>266700</xdr:colOff>
      <xdr:row>4</xdr:row>
      <xdr:rowOff>68580</xdr:rowOff>
    </xdr:to>
    <xdr:sp macro="" textlink="">
      <xdr:nvSpPr>
        <xdr:cNvPr id="35847" name="Text Box 7"/>
        <xdr:cNvSpPr txBox="1">
          <a:spLocks noChangeArrowheads="1"/>
        </xdr:cNvSpPr>
      </xdr:nvSpPr>
      <xdr:spPr bwMode="auto">
        <a:xfrm>
          <a:off x="205740" y="579120"/>
          <a:ext cx="85344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Anteile in %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83820</xdr:rowOff>
    </xdr:from>
    <xdr:to>
      <xdr:col>13</xdr:col>
      <xdr:colOff>358140</xdr:colOff>
      <xdr:row>58</xdr:row>
      <xdr:rowOff>83820</xdr:rowOff>
    </xdr:to>
    <xdr:graphicFrame macro="">
      <xdr:nvGraphicFramePr>
        <xdr:cNvPr id="430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34</xdr:row>
      <xdr:rowOff>45720</xdr:rowOff>
    </xdr:from>
    <xdr:to>
      <xdr:col>1</xdr:col>
      <xdr:colOff>312420</xdr:colOff>
      <xdr:row>35</xdr:row>
      <xdr:rowOff>15240</xdr:rowOff>
    </xdr:to>
    <xdr:sp macro="" textlink="">
      <xdr:nvSpPr>
        <xdr:cNvPr id="43010" name="Text Box 2"/>
        <xdr:cNvSpPr txBox="1">
          <a:spLocks noChangeArrowheads="1"/>
        </xdr:cNvSpPr>
      </xdr:nvSpPr>
      <xdr:spPr bwMode="auto">
        <a:xfrm>
          <a:off x="60960" y="6027420"/>
          <a:ext cx="5181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1912620</xdr:colOff>
          <xdr:row>49</xdr:row>
          <xdr:rowOff>7620</xdr:rowOff>
        </xdr:to>
        <xdr:sp macro="" textlink="">
          <xdr:nvSpPr>
            <xdr:cNvPr id="40961" name="Object 1" hidden="1">
              <a:extLst>
                <a:ext uri="{63B3BB69-23CF-44E3-9099-C40C66FF867C}">
                  <a14:compatExt spid="_x0000_s40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C33"/>
  <sheetViews>
    <sheetView tabSelected="1" zoomScaleNormal="100" workbookViewId="0"/>
  </sheetViews>
  <sheetFormatPr baseColWidth="10" defaultRowHeight="13.2"/>
  <cols>
    <col min="1" max="1" width="38.88671875" style="69" customWidth="1"/>
    <col min="2" max="2" width="0.6640625" style="69" customWidth="1"/>
    <col min="3" max="3" width="52" style="69" customWidth="1"/>
    <col min="4" max="4" width="5.5546875" style="69" bestFit="1" customWidth="1"/>
    <col min="5" max="7" width="11.5546875" style="69" customWidth="1"/>
    <col min="8" max="27" width="5.44140625" style="69" bestFit="1" customWidth="1"/>
    <col min="28" max="29" width="6.44140625" style="69" customWidth="1"/>
    <col min="30" max="16384" width="11.5546875" style="69"/>
  </cols>
  <sheetData>
    <row r="1" spans="1:29" ht="60" customHeight="1">
      <c r="A1"/>
      <c r="D1" s="225" t="s">
        <v>132</v>
      </c>
    </row>
    <row r="2" spans="1:29" ht="40.200000000000003" customHeight="1">
      <c r="B2" s="100" t="s">
        <v>61</v>
      </c>
      <c r="D2" s="226"/>
    </row>
    <row r="3" spans="1:29" ht="34.799999999999997">
      <c r="B3" s="100" t="s">
        <v>62</v>
      </c>
      <c r="D3" s="226"/>
    </row>
    <row r="4" spans="1:29" ht="6.6" customHeight="1">
      <c r="D4" s="226"/>
    </row>
    <row r="5" spans="1:29" ht="20.399999999999999">
      <c r="C5" s="68" t="s">
        <v>328</v>
      </c>
      <c r="D5" s="226"/>
    </row>
    <row r="6" spans="1:29" s="71" customFormat="1" ht="34.950000000000003" customHeight="1">
      <c r="D6" s="226"/>
    </row>
    <row r="7" spans="1:29" ht="84" customHeight="1">
      <c r="C7" s="168" t="s">
        <v>327</v>
      </c>
      <c r="D7" s="226"/>
    </row>
    <row r="8" spans="1:29" ht="15">
      <c r="C8" s="108"/>
      <c r="D8" s="226"/>
    </row>
    <row r="9" spans="1:29" ht="15">
      <c r="C9" s="95"/>
      <c r="D9" s="226"/>
    </row>
    <row r="10" spans="1:29" ht="7.2" customHeight="1">
      <c r="D10" s="226"/>
    </row>
    <row r="11" spans="1:29" ht="30">
      <c r="C11" s="95" t="s">
        <v>325</v>
      </c>
      <c r="D11" s="226"/>
    </row>
    <row r="12" spans="1:29" ht="66" customHeight="1"/>
    <row r="13" spans="1:29" ht="36" customHeight="1">
      <c r="C13" s="101" t="s">
        <v>343</v>
      </c>
    </row>
    <row r="14" spans="1:29" ht="61.8">
      <c r="C14" s="103"/>
      <c r="E14" s="70"/>
      <c r="F14" s="118" t="s">
        <v>268</v>
      </c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</row>
    <row r="15" spans="1:29">
      <c r="C15" s="103"/>
      <c r="E15" s="70"/>
      <c r="F15" s="70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</row>
    <row r="16" spans="1:29">
      <c r="E16" s="106"/>
      <c r="F16" s="67"/>
      <c r="G16" s="67"/>
      <c r="H16" s="107">
        <v>1992</v>
      </c>
      <c r="I16" s="107">
        <v>1993</v>
      </c>
      <c r="J16" s="107">
        <v>1994</v>
      </c>
      <c r="K16" s="107">
        <v>1995</v>
      </c>
      <c r="L16" s="107">
        <v>1996</v>
      </c>
      <c r="M16" s="107">
        <v>1997</v>
      </c>
      <c r="N16" s="107">
        <v>1998</v>
      </c>
      <c r="O16" s="107">
        <v>1999</v>
      </c>
      <c r="P16" s="107">
        <v>2000</v>
      </c>
      <c r="Q16" s="107">
        <v>2001</v>
      </c>
      <c r="R16" s="107">
        <v>2002</v>
      </c>
      <c r="S16" s="107">
        <v>2003</v>
      </c>
      <c r="T16" s="107">
        <v>2004</v>
      </c>
      <c r="U16" s="107">
        <v>2005</v>
      </c>
      <c r="V16" s="107">
        <v>2006</v>
      </c>
      <c r="W16" s="107">
        <v>2007</v>
      </c>
      <c r="X16" s="107">
        <v>2008</v>
      </c>
      <c r="Y16" s="107">
        <v>2009</v>
      </c>
      <c r="Z16" s="107">
        <v>2010</v>
      </c>
      <c r="AA16" s="107">
        <v>2011</v>
      </c>
      <c r="AB16" s="107">
        <v>2012</v>
      </c>
      <c r="AC16" s="107">
        <v>2013</v>
      </c>
    </row>
    <row r="17" spans="5:29">
      <c r="E17" s="106"/>
      <c r="F17" s="224" t="s">
        <v>130</v>
      </c>
      <c r="G17" s="224"/>
      <c r="H17" s="104">
        <f>'1'!G33</f>
        <v>120.10538299982871</v>
      </c>
      <c r="I17" s="104">
        <f>'1'!G34</f>
        <v>127.87337308174517</v>
      </c>
      <c r="J17" s="104">
        <f>'1'!G35</f>
        <v>136.34634768963329</v>
      </c>
      <c r="K17" s="104">
        <f>'1'!G36</f>
        <v>143.34031022009177</v>
      </c>
      <c r="L17" s="104">
        <f>'1'!G37</f>
        <v>199.30996125470014</v>
      </c>
      <c r="M17" s="104">
        <f>'1'!G38</f>
        <v>193.1294396888425</v>
      </c>
      <c r="N17" s="104">
        <f>'1'!G39</f>
        <v>181.11472248202514</v>
      </c>
      <c r="O17" s="104">
        <f>'1'!G40</f>
        <v>179.29767093419449</v>
      </c>
      <c r="P17" s="104">
        <f>'1'!G41</f>
        <v>174.60530654321539</v>
      </c>
      <c r="Q17" s="104">
        <f>'1'!G42</f>
        <v>185.86714211991145</v>
      </c>
      <c r="R17" s="104">
        <f>'1'!G43</f>
        <v>190.32034141647037</v>
      </c>
      <c r="S17" s="104">
        <f>'1'!G44</f>
        <v>183.1808090122403</v>
      </c>
      <c r="T17" s="104">
        <f>'1'!G45</f>
        <v>175.26607121553047</v>
      </c>
      <c r="U17" s="104">
        <f>'1'!G46</f>
        <v>175.00674831181851</v>
      </c>
      <c r="V17" s="104">
        <f>'1'!G47</f>
        <v>172.36200615076959</v>
      </c>
      <c r="W17" s="104">
        <f>'1'!G48</f>
        <v>175.65104624865512</v>
      </c>
      <c r="X17" s="104">
        <f>'1'!G49</f>
        <v>172.55120155308288</v>
      </c>
      <c r="Y17" s="104">
        <f>'1'!G50</f>
        <v>169.92397579824163</v>
      </c>
      <c r="Z17" s="104">
        <f>'1'!G51</f>
        <v>170.05659105761427</v>
      </c>
      <c r="AA17" s="104">
        <f>'1'!G52</f>
        <v>188.08913559280626</v>
      </c>
      <c r="AB17" s="104">
        <f>'1'!G53</f>
        <v>192.28834762298527</v>
      </c>
      <c r="AC17" s="104">
        <v>199.88959393799524</v>
      </c>
    </row>
    <row r="18" spans="5:29">
      <c r="E18" s="105"/>
      <c r="F18" s="227" t="s">
        <v>129</v>
      </c>
      <c r="G18" s="224"/>
      <c r="H18" s="104">
        <f>'1'!J33</f>
        <v>116.01123595505618</v>
      </c>
      <c r="I18" s="104">
        <f>'1'!J34</f>
        <v>127.99719101123597</v>
      </c>
      <c r="J18" s="104">
        <f>'1'!J35</f>
        <v>140.09456460674156</v>
      </c>
      <c r="K18" s="104">
        <f>'1'!J36</f>
        <v>156.17977528089887</v>
      </c>
      <c r="L18" s="104">
        <f>'1'!J37</f>
        <v>184.73678296836326</v>
      </c>
      <c r="M18" s="104">
        <f>'1'!J38</f>
        <v>200.84269662921349</v>
      </c>
      <c r="N18" s="104">
        <f>'1'!J39</f>
        <v>206.17809016341604</v>
      </c>
      <c r="O18" s="104">
        <f>'1'!J40</f>
        <v>216.03353432576719</v>
      </c>
      <c r="P18" s="104">
        <f>'1'!J41</f>
        <v>225.68818700870736</v>
      </c>
      <c r="Q18" s="104">
        <f>'1'!J42</f>
        <v>234.13750719556162</v>
      </c>
      <c r="R18" s="104">
        <f>'1'!J43</f>
        <v>237.96980982256036</v>
      </c>
      <c r="S18" s="104">
        <f>'1'!J44</f>
        <v>244.83204097470124</v>
      </c>
      <c r="T18" s="104">
        <f>'1'!J45</f>
        <v>247.24521839595502</v>
      </c>
      <c r="U18" s="104">
        <f>'1'!J46</f>
        <v>250.22007121470045</v>
      </c>
      <c r="V18" s="104">
        <f>'1'!J47</f>
        <v>255.72171168587639</v>
      </c>
      <c r="W18" s="104">
        <f>'1'!J48</f>
        <v>255.95986017735751</v>
      </c>
      <c r="X18" s="104">
        <f>'1'!J49</f>
        <v>264.12453267386343</v>
      </c>
      <c r="Y18" s="104">
        <f>'1'!J50</f>
        <v>270.24881844111445</v>
      </c>
      <c r="Z18" s="104">
        <f>'1'!J51</f>
        <v>274.52605860688101</v>
      </c>
      <c r="AA18" s="104">
        <f>'1'!J52</f>
        <v>299.3599256940048</v>
      </c>
      <c r="AB18" s="104">
        <f>'1'!J53</f>
        <v>310.95499438202245</v>
      </c>
      <c r="AC18" s="104">
        <v>323.98543534823386</v>
      </c>
    </row>
    <row r="19" spans="5:29">
      <c r="F19" s="224" t="s">
        <v>127</v>
      </c>
      <c r="G19" s="224"/>
      <c r="H19" s="104">
        <f>'1'!I33</f>
        <v>111.03805935476217</v>
      </c>
      <c r="I19" s="104">
        <f>'1'!I34</f>
        <v>119.05733951878278</v>
      </c>
      <c r="J19" s="104">
        <f>'1'!I35</f>
        <v>123.77585562166777</v>
      </c>
      <c r="K19" s="104">
        <f>'1'!I36</f>
        <v>133.10049449609684</v>
      </c>
      <c r="L19" s="104">
        <f>'1'!I37</f>
        <v>128.4622201175481</v>
      </c>
      <c r="M19" s="104">
        <f>'1'!I38</f>
        <v>122.55044012668854</v>
      </c>
      <c r="N19" s="104">
        <f>'1'!I39</f>
        <v>118.17582134066444</v>
      </c>
      <c r="O19" s="104">
        <f>'1'!I40</f>
        <v>116.11822728684773</v>
      </c>
      <c r="P19" s="104">
        <f>'1'!I41</f>
        <v>115.2455243217868</v>
      </c>
      <c r="Q19" s="104">
        <f>'1'!I42</f>
        <v>114.19930160493195</v>
      </c>
      <c r="R19" s="104">
        <f>'1'!I43</f>
        <v>111.31357499640208</v>
      </c>
      <c r="S19" s="104">
        <f>'1'!I44</f>
        <v>110.80112523560913</v>
      </c>
      <c r="T19" s="104">
        <f>'1'!I45</f>
        <v>109.05621735390487</v>
      </c>
      <c r="U19" s="104">
        <f>'1'!I46</f>
        <v>108.80760895568169</v>
      </c>
      <c r="V19" s="104">
        <f>'1'!I47</f>
        <v>108.25691404260149</v>
      </c>
      <c r="W19" s="104">
        <f>'1'!I48</f>
        <v>107.14207444171517</v>
      </c>
      <c r="X19" s="104">
        <f>'1'!I49</f>
        <v>108.03213834351318</v>
      </c>
      <c r="Y19" s="104">
        <f>'1'!I50</f>
        <v>107.68782381997686</v>
      </c>
      <c r="Z19" s="104">
        <f>'1'!I51</f>
        <v>107.77854525299352</v>
      </c>
      <c r="AA19" s="104">
        <f>'1'!I52</f>
        <v>116.69973692535349</v>
      </c>
      <c r="AB19" s="104">
        <f>'1'!I53</f>
        <v>120.54744998288776</v>
      </c>
      <c r="AC19" s="104">
        <v>123.54207508320545</v>
      </c>
    </row>
    <row r="20" spans="5:29">
      <c r="AC20" s="104"/>
    </row>
    <row r="32" spans="5:29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8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O86"/>
  <sheetViews>
    <sheetView zoomScaleNormal="100" workbookViewId="0">
      <pane ySplit="5" topLeftCell="A6" activePane="bottomLeft" state="frozen"/>
      <selection activeCell="F27" sqref="F27"/>
      <selection pane="bottomLeft" activeCell="A6" sqref="A6:G6"/>
    </sheetView>
  </sheetViews>
  <sheetFormatPr baseColWidth="10" defaultRowHeight="10.8"/>
  <cols>
    <col min="1" max="1" width="30.5546875" style="2" customWidth="1"/>
    <col min="2" max="2" width="8.33203125" style="2" customWidth="1"/>
    <col min="3" max="3" width="8.6640625" style="2" customWidth="1"/>
    <col min="4" max="4" width="8.5546875" style="2" customWidth="1"/>
    <col min="5" max="5" width="9.109375" style="2" customWidth="1"/>
    <col min="6" max="6" width="8.5546875" style="2" customWidth="1"/>
    <col min="7" max="7" width="9.5546875" style="2" customWidth="1"/>
    <col min="8" max="8" width="11.5546875" style="2"/>
    <col min="9" max="11" width="13.77734375" style="2" bestFit="1" customWidth="1"/>
    <col min="12" max="12" width="12.6640625" style="2" bestFit="1" customWidth="1"/>
    <col min="13" max="14" width="11.77734375" style="2" bestFit="1" customWidth="1"/>
    <col min="15" max="16384" width="11.5546875" style="2"/>
  </cols>
  <sheetData>
    <row r="1" spans="1:249" ht="24" customHeight="1">
      <c r="A1" s="269" t="s">
        <v>342</v>
      </c>
      <c r="B1" s="282"/>
      <c r="C1" s="282"/>
      <c r="D1" s="282"/>
      <c r="E1" s="282"/>
      <c r="F1" s="282"/>
      <c r="G1" s="282"/>
      <c r="H1" s="269"/>
      <c r="I1" s="282"/>
      <c r="J1" s="282"/>
      <c r="K1" s="282"/>
      <c r="L1" s="282"/>
      <c r="M1" s="282"/>
      <c r="N1" s="282"/>
      <c r="O1" s="269"/>
      <c r="P1" s="282"/>
      <c r="Q1" s="282"/>
      <c r="R1" s="282"/>
      <c r="S1" s="282"/>
      <c r="T1" s="282"/>
      <c r="U1" s="282"/>
      <c r="V1" s="269"/>
      <c r="W1" s="282"/>
      <c r="X1" s="282"/>
      <c r="Y1" s="282"/>
      <c r="Z1" s="282"/>
      <c r="AA1" s="282"/>
      <c r="AB1" s="282"/>
      <c r="AC1" s="269"/>
      <c r="AD1" s="282"/>
      <c r="AE1" s="282"/>
      <c r="AF1" s="282"/>
      <c r="AG1" s="282"/>
      <c r="AH1" s="282"/>
      <c r="AI1" s="282"/>
      <c r="AJ1" s="269"/>
      <c r="AK1" s="282"/>
      <c r="AL1" s="282"/>
      <c r="AM1" s="282"/>
      <c r="AN1" s="282"/>
      <c r="AO1" s="282"/>
      <c r="AP1" s="282"/>
      <c r="AQ1" s="269"/>
      <c r="AR1" s="282"/>
      <c r="AS1" s="282"/>
      <c r="AT1" s="282"/>
      <c r="AU1" s="282"/>
      <c r="AV1" s="282"/>
      <c r="AW1" s="282"/>
      <c r="AX1" s="269"/>
      <c r="AY1" s="282"/>
      <c r="AZ1" s="282"/>
      <c r="BA1" s="282"/>
      <c r="BB1" s="282"/>
      <c r="BC1" s="282"/>
      <c r="BD1" s="282"/>
      <c r="BE1" s="269"/>
      <c r="BF1" s="282"/>
      <c r="BG1" s="282"/>
      <c r="BH1" s="282"/>
      <c r="BI1" s="282"/>
      <c r="BJ1" s="282"/>
      <c r="BK1" s="282"/>
      <c r="BL1" s="269"/>
      <c r="BM1" s="282"/>
      <c r="BN1" s="282"/>
      <c r="BO1" s="282"/>
      <c r="BP1" s="282"/>
      <c r="BQ1" s="282"/>
      <c r="BR1" s="282"/>
      <c r="BS1" s="269"/>
      <c r="BT1" s="282"/>
      <c r="BU1" s="282"/>
      <c r="BV1" s="282"/>
      <c r="BW1" s="282"/>
      <c r="BX1" s="282"/>
      <c r="BY1" s="282"/>
      <c r="BZ1" s="269"/>
      <c r="CA1" s="282"/>
      <c r="CB1" s="282"/>
      <c r="CC1" s="282"/>
      <c r="CD1" s="282"/>
      <c r="CE1" s="282"/>
      <c r="CF1" s="282"/>
      <c r="CG1" s="269"/>
      <c r="CH1" s="282"/>
      <c r="CI1" s="282"/>
      <c r="CJ1" s="282"/>
      <c r="CK1" s="282"/>
      <c r="CL1" s="282"/>
      <c r="CM1" s="282"/>
      <c r="CN1" s="269"/>
      <c r="CO1" s="282"/>
      <c r="CP1" s="282"/>
      <c r="CQ1" s="282"/>
      <c r="CR1" s="282"/>
      <c r="CS1" s="282"/>
      <c r="CT1" s="282"/>
      <c r="CU1" s="269"/>
      <c r="CV1" s="282"/>
      <c r="CW1" s="282"/>
      <c r="CX1" s="282"/>
      <c r="CY1" s="282"/>
      <c r="CZ1" s="282"/>
      <c r="DA1" s="282"/>
      <c r="DB1" s="269"/>
      <c r="DC1" s="282"/>
      <c r="DD1" s="282"/>
      <c r="DE1" s="282"/>
      <c r="DF1" s="282"/>
      <c r="DG1" s="282"/>
      <c r="DH1" s="282"/>
      <c r="DI1" s="269"/>
      <c r="DJ1" s="282"/>
      <c r="DK1" s="282"/>
      <c r="DL1" s="282"/>
      <c r="DM1" s="282"/>
      <c r="DN1" s="282"/>
      <c r="DO1" s="282"/>
      <c r="DP1" s="269"/>
      <c r="DQ1" s="282"/>
      <c r="DR1" s="282"/>
      <c r="DS1" s="282"/>
      <c r="DT1" s="282"/>
      <c r="DU1" s="282"/>
      <c r="DV1" s="282"/>
      <c r="DW1" s="269"/>
      <c r="DX1" s="282"/>
      <c r="DY1" s="282"/>
      <c r="DZ1" s="282"/>
      <c r="EA1" s="282"/>
      <c r="EB1" s="282"/>
      <c r="EC1" s="282"/>
      <c r="ED1" s="269"/>
      <c r="EE1" s="282"/>
      <c r="EF1" s="282"/>
      <c r="EG1" s="282"/>
      <c r="EH1" s="282"/>
      <c r="EI1" s="282"/>
      <c r="EJ1" s="282"/>
      <c r="EK1" s="269"/>
      <c r="EL1" s="282"/>
      <c r="EM1" s="282"/>
      <c r="EN1" s="282"/>
      <c r="EO1" s="282"/>
      <c r="EP1" s="282"/>
      <c r="EQ1" s="282"/>
      <c r="ER1" s="269"/>
      <c r="ES1" s="282"/>
      <c r="ET1" s="282"/>
      <c r="EU1" s="282"/>
      <c r="EV1" s="282"/>
      <c r="EW1" s="282"/>
      <c r="EX1" s="282"/>
      <c r="EY1" s="269"/>
      <c r="EZ1" s="282"/>
      <c r="FA1" s="282"/>
      <c r="FB1" s="282"/>
      <c r="FC1" s="282"/>
      <c r="FD1" s="282"/>
      <c r="FE1" s="282"/>
      <c r="FF1" s="269"/>
      <c r="FG1" s="282"/>
      <c r="FH1" s="282"/>
      <c r="FI1" s="282"/>
      <c r="FJ1" s="282"/>
      <c r="FK1" s="282"/>
      <c r="FL1" s="282"/>
      <c r="FM1" s="269"/>
      <c r="FN1" s="282"/>
      <c r="FO1" s="282"/>
      <c r="FP1" s="282"/>
      <c r="FQ1" s="282"/>
      <c r="FR1" s="282"/>
      <c r="FS1" s="282"/>
      <c r="FT1" s="269"/>
      <c r="FU1" s="282"/>
      <c r="FV1" s="282"/>
      <c r="FW1" s="282"/>
      <c r="FX1" s="282"/>
      <c r="FY1" s="282"/>
      <c r="FZ1" s="282"/>
      <c r="GA1" s="269"/>
      <c r="GB1" s="282"/>
      <c r="GC1" s="282"/>
      <c r="GD1" s="282"/>
      <c r="GE1" s="282"/>
      <c r="GF1" s="282"/>
      <c r="GG1" s="282"/>
      <c r="GH1" s="269"/>
      <c r="GI1" s="282"/>
      <c r="GJ1" s="282"/>
      <c r="GK1" s="282"/>
      <c r="GL1" s="282"/>
      <c r="GM1" s="282"/>
      <c r="GN1" s="282"/>
      <c r="GO1" s="269"/>
      <c r="GP1" s="282"/>
      <c r="GQ1" s="282"/>
      <c r="GR1" s="282"/>
      <c r="GS1" s="282"/>
      <c r="GT1" s="282"/>
      <c r="GU1" s="282"/>
      <c r="GV1" s="269"/>
      <c r="GW1" s="282"/>
      <c r="GX1" s="282"/>
      <c r="GY1" s="282"/>
      <c r="GZ1" s="282"/>
      <c r="HA1" s="282"/>
      <c r="HB1" s="282"/>
      <c r="HC1" s="269"/>
      <c r="HD1" s="282"/>
      <c r="HE1" s="282"/>
      <c r="HF1" s="282"/>
      <c r="HG1" s="282"/>
      <c r="HH1" s="282"/>
      <c r="HI1" s="282"/>
      <c r="HJ1" s="269"/>
      <c r="HK1" s="282"/>
      <c r="HL1" s="282"/>
      <c r="HM1" s="282"/>
      <c r="HN1" s="282"/>
      <c r="HO1" s="282"/>
      <c r="HP1" s="282"/>
      <c r="HQ1" s="269"/>
      <c r="HR1" s="282"/>
      <c r="HS1" s="282"/>
      <c r="HT1" s="282"/>
      <c r="HU1" s="282"/>
      <c r="HV1" s="282"/>
      <c r="HW1" s="282"/>
      <c r="HX1" s="269"/>
      <c r="HY1" s="282"/>
      <c r="HZ1" s="282"/>
      <c r="IA1" s="282"/>
      <c r="IB1" s="282"/>
      <c r="IC1" s="282"/>
      <c r="ID1" s="282"/>
      <c r="IE1" s="269"/>
      <c r="IF1" s="282"/>
      <c r="IG1" s="282"/>
      <c r="IH1" s="282"/>
      <c r="II1" s="282"/>
      <c r="IJ1" s="282"/>
      <c r="IK1" s="282"/>
      <c r="IL1" s="269"/>
      <c r="IM1" s="282"/>
      <c r="IN1" s="282"/>
      <c r="IO1" s="282"/>
    </row>
    <row r="2" spans="1:249" ht="11.4" customHeight="1">
      <c r="A2" s="248"/>
      <c r="B2" s="281"/>
      <c r="C2" s="281"/>
      <c r="D2" s="281"/>
      <c r="E2" s="281"/>
      <c r="F2" s="281"/>
      <c r="G2" s="281"/>
    </row>
    <row r="3" spans="1:249" ht="12" customHeight="1">
      <c r="A3" s="253" t="s">
        <v>16</v>
      </c>
      <c r="B3" s="271" t="s">
        <v>1</v>
      </c>
      <c r="C3" s="251" t="s">
        <v>17</v>
      </c>
      <c r="D3" s="251"/>
      <c r="E3" s="251"/>
      <c r="F3" s="251"/>
      <c r="G3" s="240"/>
    </row>
    <row r="4" spans="1:249" ht="12" customHeight="1">
      <c r="A4" s="253"/>
      <c r="B4" s="275"/>
      <c r="C4" s="271" t="s">
        <v>105</v>
      </c>
      <c r="D4" s="240" t="s">
        <v>147</v>
      </c>
      <c r="E4" s="270"/>
      <c r="F4" s="253"/>
      <c r="G4" s="273" t="s">
        <v>106</v>
      </c>
    </row>
    <row r="5" spans="1:249" ht="39" customHeight="1">
      <c r="A5" s="253"/>
      <c r="B5" s="272"/>
      <c r="C5" s="272"/>
      <c r="D5" s="20" t="s">
        <v>148</v>
      </c>
      <c r="E5" s="20" t="s">
        <v>149</v>
      </c>
      <c r="F5" s="20" t="s">
        <v>150</v>
      </c>
      <c r="G5" s="274"/>
    </row>
    <row r="6" spans="1:249" ht="12" customHeight="1">
      <c r="A6" s="249"/>
      <c r="B6" s="286"/>
      <c r="C6" s="286"/>
      <c r="D6" s="286"/>
      <c r="E6" s="286"/>
      <c r="F6" s="286"/>
      <c r="G6" s="286"/>
    </row>
    <row r="7" spans="1:249" ht="12" customHeight="1">
      <c r="A7" s="47"/>
      <c r="B7" s="283" t="s">
        <v>341</v>
      </c>
      <c r="C7" s="284"/>
      <c r="D7" s="284"/>
      <c r="E7" s="284"/>
      <c r="F7" s="284"/>
      <c r="G7" s="285"/>
    </row>
    <row r="8" spans="1:249" ht="12" customHeight="1">
      <c r="A8" s="30" t="s">
        <v>116</v>
      </c>
      <c r="B8" s="207">
        <v>63316.020638529953</v>
      </c>
      <c r="C8" s="207">
        <v>63522.249304337427</v>
      </c>
      <c r="D8" s="207">
        <v>63698.135454183473</v>
      </c>
      <c r="E8" s="207">
        <v>59878.716838871827</v>
      </c>
      <c r="F8" s="207">
        <v>68145.054424988164</v>
      </c>
      <c r="G8" s="207">
        <v>54890.53151618399</v>
      </c>
      <c r="I8" s="210"/>
      <c r="J8" s="210"/>
      <c r="K8" s="210"/>
      <c r="L8" s="210"/>
      <c r="M8" s="210"/>
      <c r="N8" s="210"/>
    </row>
    <row r="9" spans="1:249" ht="12" customHeight="1">
      <c r="A9" s="31" t="s">
        <v>31</v>
      </c>
      <c r="B9" s="207">
        <v>105899.38123183091</v>
      </c>
      <c r="C9" s="207">
        <v>106303.7787481805</v>
      </c>
      <c r="D9" s="207">
        <v>105955.35927787526</v>
      </c>
      <c r="E9" s="207">
        <v>103006.7085605881</v>
      </c>
      <c r="F9" s="207">
        <v>161859.6726190476</v>
      </c>
      <c r="G9" s="207">
        <v>86175.774171737663</v>
      </c>
      <c r="I9" s="210"/>
      <c r="J9" s="210"/>
      <c r="K9" s="210"/>
      <c r="L9" s="210"/>
      <c r="M9" s="210"/>
      <c r="N9" s="210"/>
    </row>
    <row r="10" spans="1:249" ht="12" customHeight="1">
      <c r="A10" s="31" t="s">
        <v>18</v>
      </c>
      <c r="B10" s="207">
        <v>50270.681989186836</v>
      </c>
      <c r="C10" s="207">
        <v>50374.159970459092</v>
      </c>
      <c r="D10" s="207">
        <v>50495.43542342374</v>
      </c>
      <c r="E10" s="207">
        <v>49090.622044379772</v>
      </c>
      <c r="F10" s="207">
        <v>47833.189720332572</v>
      </c>
      <c r="G10" s="207">
        <v>47303.241252302025</v>
      </c>
      <c r="I10" s="210"/>
      <c r="J10" s="210"/>
      <c r="K10" s="210"/>
      <c r="L10" s="210"/>
      <c r="M10" s="210"/>
      <c r="N10" s="210"/>
    </row>
    <row r="11" spans="1:249" ht="12" customHeight="1">
      <c r="A11" s="31" t="s">
        <v>19</v>
      </c>
      <c r="B11" s="207">
        <v>51780.165742334415</v>
      </c>
      <c r="C11" s="207">
        <v>51762.620004229226</v>
      </c>
      <c r="D11" s="207">
        <v>51665.016150092779</v>
      </c>
      <c r="E11" s="207">
        <v>49651.608103830331</v>
      </c>
      <c r="F11" s="207">
        <v>160092.63157894736</v>
      </c>
      <c r="G11" s="207">
        <v>52628.835562549175</v>
      </c>
      <c r="I11" s="210"/>
      <c r="J11" s="210"/>
      <c r="K11" s="210"/>
      <c r="L11" s="210"/>
      <c r="M11" s="210"/>
      <c r="N11" s="210"/>
    </row>
    <row r="12" spans="1:249" ht="12" customHeight="1">
      <c r="A12" s="31" t="s">
        <v>20</v>
      </c>
      <c r="B12" s="207">
        <v>52913.426111846886</v>
      </c>
      <c r="C12" s="207">
        <v>52889.941844124958</v>
      </c>
      <c r="D12" s="207">
        <v>53107.257465735835</v>
      </c>
      <c r="E12" s="207">
        <v>49328.335837716004</v>
      </c>
      <c r="F12" s="207">
        <v>53117.146596858634</v>
      </c>
      <c r="G12" s="207">
        <v>54856.654740608232</v>
      </c>
      <c r="I12" s="210"/>
      <c r="J12" s="210"/>
      <c r="K12" s="210"/>
      <c r="L12" s="210"/>
      <c r="M12" s="210"/>
      <c r="N12" s="210"/>
    </row>
    <row r="13" spans="1:249" ht="12" customHeight="1">
      <c r="A13" s="31" t="s">
        <v>21</v>
      </c>
      <c r="B13" s="207">
        <v>31094.906474820145</v>
      </c>
      <c r="C13" s="207">
        <v>31232.552260573651</v>
      </c>
      <c r="D13" s="207">
        <v>32438.006912442397</v>
      </c>
      <c r="E13" s="207">
        <v>44573.47826086956</v>
      </c>
      <c r="F13" s="207">
        <v>4729.0625</v>
      </c>
      <c r="G13" s="207">
        <v>20982.857142857145</v>
      </c>
      <c r="I13" s="210"/>
      <c r="J13" s="210"/>
      <c r="K13" s="210"/>
      <c r="L13" s="210"/>
      <c r="M13" s="210"/>
      <c r="N13" s="210"/>
    </row>
    <row r="14" spans="1:249" ht="12" customHeight="1">
      <c r="A14" s="31" t="s">
        <v>32</v>
      </c>
      <c r="B14" s="207">
        <v>41126.470995072188</v>
      </c>
      <c r="C14" s="207">
        <v>41417.625245141739</v>
      </c>
      <c r="D14" s="207">
        <v>41739.353275556801</v>
      </c>
      <c r="E14" s="207">
        <v>35934.051282051281</v>
      </c>
      <c r="F14" s="207">
        <v>27872.577319587632</v>
      </c>
      <c r="G14" s="207">
        <v>31767.8223495702</v>
      </c>
      <c r="I14" s="210"/>
      <c r="J14" s="210"/>
      <c r="K14" s="210"/>
      <c r="L14" s="210"/>
      <c r="M14" s="210"/>
      <c r="N14" s="210"/>
    </row>
    <row r="15" spans="1:249" ht="12" customHeight="1">
      <c r="A15" s="31" t="s">
        <v>22</v>
      </c>
      <c r="B15" s="207">
        <v>52048.464252838297</v>
      </c>
      <c r="C15" s="207">
        <v>52153.813271604937</v>
      </c>
      <c r="D15" s="207">
        <v>53253.207104557645</v>
      </c>
      <c r="E15" s="207">
        <v>47029.970238095237</v>
      </c>
      <c r="F15" s="207">
        <v>24656.249999999996</v>
      </c>
      <c r="G15" s="207">
        <v>34083.68421052632</v>
      </c>
      <c r="I15" s="210"/>
      <c r="J15" s="210"/>
      <c r="K15" s="210"/>
      <c r="L15" s="210"/>
      <c r="M15" s="210"/>
      <c r="N15" s="210"/>
    </row>
    <row r="16" spans="1:249" ht="12" customHeight="1">
      <c r="A16" s="31" t="s">
        <v>23</v>
      </c>
      <c r="B16" s="207">
        <v>59442.087471559098</v>
      </c>
      <c r="C16" s="207">
        <v>59944.219557195574</v>
      </c>
      <c r="D16" s="207">
        <v>60080.687097166483</v>
      </c>
      <c r="E16" s="207">
        <v>60434.987531172068</v>
      </c>
      <c r="F16" s="207">
        <v>54921.596130592501</v>
      </c>
      <c r="G16" s="207">
        <v>36338.896434634975</v>
      </c>
      <c r="I16" s="210"/>
      <c r="J16" s="210"/>
      <c r="K16" s="210"/>
      <c r="L16" s="210"/>
      <c r="M16" s="210"/>
      <c r="N16" s="210"/>
    </row>
    <row r="17" spans="1:14" ht="12" customHeight="1">
      <c r="A17" s="31" t="s">
        <v>24</v>
      </c>
      <c r="B17" s="207">
        <v>65950.699213901535</v>
      </c>
      <c r="C17" s="207">
        <v>65152.106800166875</v>
      </c>
      <c r="D17" s="207">
        <v>65146.12569952647</v>
      </c>
      <c r="E17" s="207">
        <v>68715.46875</v>
      </c>
      <c r="F17" s="207">
        <v>43736</v>
      </c>
      <c r="G17" s="207">
        <v>161662</v>
      </c>
      <c r="I17" s="210"/>
      <c r="J17" s="210"/>
      <c r="K17" s="210"/>
      <c r="L17" s="210"/>
      <c r="M17" s="210"/>
      <c r="N17" s="210"/>
    </row>
    <row r="18" spans="1:14" ht="12" customHeight="1">
      <c r="A18" s="31" t="s">
        <v>25</v>
      </c>
      <c r="B18" s="207">
        <v>23922.429845904298</v>
      </c>
      <c r="C18" s="207">
        <v>24113.188669869138</v>
      </c>
      <c r="D18" s="207">
        <v>25408.575734740018</v>
      </c>
      <c r="E18" s="207">
        <v>16120.247678018573</v>
      </c>
      <c r="F18" s="207">
        <v>3480.9638554216863</v>
      </c>
      <c r="G18" s="207">
        <v>14925.46875</v>
      </c>
      <c r="I18" s="210"/>
      <c r="J18" s="210"/>
      <c r="K18" s="210"/>
      <c r="L18" s="210"/>
      <c r="M18" s="210"/>
      <c r="N18" s="210"/>
    </row>
    <row r="19" spans="1:14" ht="12" customHeight="1">
      <c r="A19" s="248"/>
      <c r="B19" s="248"/>
      <c r="C19" s="248"/>
      <c r="D19" s="248"/>
      <c r="E19" s="248"/>
      <c r="F19" s="248"/>
      <c r="G19" s="248"/>
      <c r="I19" s="195"/>
      <c r="J19" s="196"/>
      <c r="K19" s="196"/>
      <c r="L19" s="196"/>
      <c r="M19" s="196"/>
      <c r="N19" s="196"/>
    </row>
    <row r="20" spans="1:14" ht="12" customHeight="1">
      <c r="A20" s="47"/>
      <c r="B20" s="283" t="s">
        <v>324</v>
      </c>
      <c r="C20" s="284"/>
      <c r="D20" s="284"/>
      <c r="E20" s="284"/>
      <c r="F20" s="284"/>
      <c r="G20" s="285"/>
    </row>
    <row r="21" spans="1:14" ht="12" customHeight="1">
      <c r="A21" s="30" t="s">
        <v>116</v>
      </c>
      <c r="B21" s="3">
        <v>61548</v>
      </c>
      <c r="C21" s="3">
        <v>61694</v>
      </c>
      <c r="D21" s="3">
        <v>61911</v>
      </c>
      <c r="E21" s="3">
        <v>58130</v>
      </c>
      <c r="F21" s="3">
        <v>64850</v>
      </c>
      <c r="G21" s="3">
        <v>55455</v>
      </c>
      <c r="I21" s="201"/>
      <c r="J21" s="201"/>
      <c r="K21" s="201"/>
      <c r="L21" s="201"/>
      <c r="M21" s="201"/>
      <c r="N21" s="201"/>
    </row>
    <row r="22" spans="1:14" ht="12" customHeight="1">
      <c r="A22" s="31" t="s">
        <v>31</v>
      </c>
      <c r="B22" s="3">
        <v>102560</v>
      </c>
      <c r="C22" s="3">
        <v>102939</v>
      </c>
      <c r="D22" s="3">
        <v>102389</v>
      </c>
      <c r="E22" s="3">
        <v>104940</v>
      </c>
      <c r="F22" s="3">
        <v>141634</v>
      </c>
      <c r="G22" s="3">
        <v>84230</v>
      </c>
      <c r="I22" s="223"/>
      <c r="J22" s="223"/>
      <c r="K22" s="223"/>
      <c r="L22" s="223"/>
      <c r="M22" s="223"/>
      <c r="N22" s="223"/>
    </row>
    <row r="23" spans="1:14" ht="12" customHeight="1">
      <c r="A23" s="31" t="s">
        <v>18</v>
      </c>
      <c r="B23" s="3">
        <v>49056</v>
      </c>
      <c r="C23" s="3">
        <v>49085</v>
      </c>
      <c r="D23" s="3">
        <v>49188</v>
      </c>
      <c r="E23" s="3">
        <v>47796</v>
      </c>
      <c r="F23" s="3">
        <v>48992</v>
      </c>
      <c r="G23" s="3">
        <v>48089</v>
      </c>
      <c r="I23" s="197"/>
      <c r="J23" s="199"/>
      <c r="K23" s="202"/>
      <c r="L23" s="203"/>
      <c r="M23" s="204"/>
      <c r="N23" s="200"/>
    </row>
    <row r="24" spans="1:14" ht="12" customHeight="1">
      <c r="A24" s="31" t="s">
        <v>19</v>
      </c>
      <c r="B24" s="3">
        <v>50971</v>
      </c>
      <c r="C24" s="3">
        <v>50934</v>
      </c>
      <c r="D24" s="3">
        <v>50874</v>
      </c>
      <c r="E24" s="3">
        <v>48866</v>
      </c>
      <c r="F24" s="3">
        <v>118611</v>
      </c>
      <c r="G24" s="3">
        <v>52721</v>
      </c>
      <c r="I24" s="197"/>
      <c r="J24" s="199"/>
      <c r="K24" s="202"/>
      <c r="L24" s="203"/>
      <c r="M24" s="204"/>
      <c r="N24" s="200"/>
    </row>
    <row r="25" spans="1:14" ht="12" customHeight="1">
      <c r="A25" s="31" t="s">
        <v>20</v>
      </c>
      <c r="B25" s="3">
        <v>51654</v>
      </c>
      <c r="C25" s="3">
        <v>51571</v>
      </c>
      <c r="D25" s="3">
        <v>51859</v>
      </c>
      <c r="E25" s="3">
        <v>47781</v>
      </c>
      <c r="F25" s="3">
        <v>52860</v>
      </c>
      <c r="G25" s="3">
        <v>59173</v>
      </c>
      <c r="I25" s="197"/>
      <c r="J25" s="199"/>
      <c r="K25" s="202"/>
      <c r="L25" s="203"/>
      <c r="M25" s="204"/>
      <c r="N25" s="200"/>
    </row>
    <row r="26" spans="1:14" ht="12" customHeight="1">
      <c r="A26" s="31" t="s">
        <v>21</v>
      </c>
      <c r="B26" s="3">
        <v>29721</v>
      </c>
      <c r="C26" s="3">
        <v>29708</v>
      </c>
      <c r="D26" s="3">
        <v>31362</v>
      </c>
      <c r="E26" s="3">
        <v>34269</v>
      </c>
      <c r="F26" s="3">
        <v>5352</v>
      </c>
      <c r="G26" s="3">
        <v>28667</v>
      </c>
      <c r="I26" s="197"/>
      <c r="J26" s="199"/>
      <c r="K26" s="202"/>
      <c r="L26" s="203"/>
      <c r="M26" s="204"/>
      <c r="N26" s="200"/>
    </row>
    <row r="27" spans="1:14" ht="12" customHeight="1">
      <c r="A27" s="31" t="s">
        <v>32</v>
      </c>
      <c r="B27" s="3">
        <v>39567</v>
      </c>
      <c r="C27" s="3">
        <v>39884</v>
      </c>
      <c r="D27" s="3">
        <v>40245</v>
      </c>
      <c r="E27" s="3">
        <v>33446</v>
      </c>
      <c r="F27" s="3">
        <v>25995</v>
      </c>
      <c r="G27" s="3">
        <v>28528</v>
      </c>
      <c r="I27" s="197"/>
      <c r="J27" s="199"/>
      <c r="K27" s="202"/>
      <c r="L27" s="203"/>
      <c r="M27" s="204"/>
      <c r="N27" s="200"/>
    </row>
    <row r="28" spans="1:14" ht="12" customHeight="1">
      <c r="A28" s="31" t="s">
        <v>22</v>
      </c>
      <c r="B28" s="3">
        <v>50321</v>
      </c>
      <c r="C28" s="3">
        <v>50388</v>
      </c>
      <c r="D28" s="3">
        <v>51289</v>
      </c>
      <c r="E28" s="3">
        <v>41064</v>
      </c>
      <c r="F28" s="3">
        <v>31560</v>
      </c>
      <c r="G28" s="3">
        <v>37750</v>
      </c>
      <c r="I28" s="197"/>
      <c r="J28" s="199"/>
      <c r="K28" s="202"/>
      <c r="L28" s="203"/>
      <c r="M28" s="204"/>
      <c r="N28" s="200"/>
    </row>
    <row r="29" spans="1:14" ht="12" customHeight="1">
      <c r="A29" s="31" t="s">
        <v>23</v>
      </c>
      <c r="B29" s="3">
        <v>57949</v>
      </c>
      <c r="C29" s="3">
        <v>58305</v>
      </c>
      <c r="D29" s="3">
        <v>58267</v>
      </c>
      <c r="E29" s="3">
        <v>60071</v>
      </c>
      <c r="F29" s="3">
        <v>55630</v>
      </c>
      <c r="G29" s="3">
        <v>39741</v>
      </c>
      <c r="I29" s="197"/>
      <c r="J29" s="199"/>
      <c r="K29" s="202"/>
      <c r="L29" s="203"/>
      <c r="M29" s="204"/>
      <c r="N29" s="200"/>
    </row>
    <row r="30" spans="1:14" ht="12" customHeight="1">
      <c r="A30" s="31" t="s">
        <v>24</v>
      </c>
      <c r="B30" s="3">
        <v>77225</v>
      </c>
      <c r="C30" s="3">
        <v>76787</v>
      </c>
      <c r="D30" s="3">
        <v>77779</v>
      </c>
      <c r="E30" s="3">
        <v>63469</v>
      </c>
      <c r="F30" s="3">
        <v>42052</v>
      </c>
      <c r="G30" s="3">
        <v>106000</v>
      </c>
      <c r="I30" s="197"/>
      <c r="J30" s="199"/>
      <c r="K30" s="202"/>
      <c r="L30" s="203"/>
      <c r="M30" s="204"/>
      <c r="N30" s="200"/>
    </row>
    <row r="31" spans="1:14" ht="12" customHeight="1">
      <c r="A31" s="31" t="s">
        <v>25</v>
      </c>
      <c r="B31" s="3">
        <v>20118</v>
      </c>
      <c r="C31" s="3">
        <v>20333</v>
      </c>
      <c r="D31" s="3">
        <v>21929</v>
      </c>
      <c r="E31" s="3">
        <v>11436</v>
      </c>
      <c r="F31" s="3">
        <v>8941</v>
      </c>
      <c r="G31" s="3">
        <v>14167</v>
      </c>
      <c r="I31" s="197"/>
      <c r="J31" s="199"/>
      <c r="K31" s="202"/>
      <c r="L31" s="203"/>
      <c r="M31" s="204"/>
      <c r="N31" s="200"/>
    </row>
    <row r="32" spans="1:14" s="1" customFormat="1" ht="12" customHeight="1">
      <c r="A32" s="248"/>
      <c r="B32" s="248"/>
      <c r="C32" s="248"/>
      <c r="D32" s="248"/>
      <c r="E32" s="248"/>
      <c r="F32" s="248"/>
      <c r="G32" s="248"/>
      <c r="H32" s="206"/>
      <c r="I32" s="198"/>
      <c r="J32" s="199"/>
      <c r="K32" s="202"/>
      <c r="L32" s="203"/>
      <c r="M32" s="204"/>
    </row>
    <row r="33" spans="1:19" ht="12" customHeight="1">
      <c r="A33" s="29"/>
      <c r="B33" s="248" t="s">
        <v>9</v>
      </c>
      <c r="C33" s="248"/>
      <c r="D33" s="248"/>
      <c r="E33" s="248"/>
      <c r="F33" s="248"/>
      <c r="G33" s="248"/>
    </row>
    <row r="34" spans="1:19" ht="12" customHeight="1">
      <c r="A34" s="30" t="s">
        <v>116</v>
      </c>
      <c r="B34" s="208">
        <v>2.872588286426776</v>
      </c>
      <c r="C34" s="208">
        <v>2.9634150879136172</v>
      </c>
      <c r="D34" s="208">
        <v>2.8866202357956894</v>
      </c>
      <c r="E34" s="208">
        <v>3.0082863218163141</v>
      </c>
      <c r="F34" s="208">
        <v>5.0810399768514571</v>
      </c>
      <c r="G34" s="208">
        <v>-1.0178856438842558</v>
      </c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66"/>
      <c r="S34" s="166"/>
    </row>
    <row r="35" spans="1:19" ht="12" customHeight="1">
      <c r="A35" s="31" t="s">
        <v>31</v>
      </c>
      <c r="B35" s="208">
        <v>3.2560269421128254</v>
      </c>
      <c r="C35" s="208">
        <v>3.2687113224147311</v>
      </c>
      <c r="D35" s="208">
        <v>3.4831468984708067</v>
      </c>
      <c r="E35" s="208">
        <v>-1.8422826752543386</v>
      </c>
      <c r="F35" s="208">
        <v>14.280238233085001</v>
      </c>
      <c r="G35" s="208">
        <v>2.3100726246440217</v>
      </c>
      <c r="H35" s="166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</row>
    <row r="36" spans="1:19" ht="12" customHeight="1">
      <c r="A36" s="31" t="s">
        <v>18</v>
      </c>
      <c r="B36" s="208">
        <v>2.4761129916561373</v>
      </c>
      <c r="C36" s="208">
        <v>2.6263827451545154</v>
      </c>
      <c r="D36" s="208">
        <v>2.6580373737979528</v>
      </c>
      <c r="E36" s="208">
        <v>2.7086409833035674</v>
      </c>
      <c r="F36" s="208">
        <v>-2.3653051103596994</v>
      </c>
      <c r="G36" s="208">
        <v>-1.6339677425148693</v>
      </c>
      <c r="H36" s="166"/>
      <c r="I36" s="166"/>
      <c r="J36" s="166"/>
      <c r="K36" s="166"/>
      <c r="L36" s="166"/>
      <c r="M36" s="166"/>
      <c r="N36" s="166"/>
      <c r="O36" s="166"/>
      <c r="P36" s="166"/>
      <c r="Q36" s="166"/>
      <c r="R36" s="166"/>
      <c r="S36" s="166"/>
    </row>
    <row r="37" spans="1:19" ht="12" customHeight="1">
      <c r="A37" s="31" t="s">
        <v>19</v>
      </c>
      <c r="B37" s="208">
        <v>1.5875021920982846</v>
      </c>
      <c r="C37" s="208">
        <v>1.6268504421981902</v>
      </c>
      <c r="D37" s="208">
        <v>1.5548534616754779</v>
      </c>
      <c r="E37" s="208">
        <v>1.6076783526999066</v>
      </c>
      <c r="F37" s="208">
        <v>34.972836902941026</v>
      </c>
      <c r="G37" s="208">
        <v>-0.17481541975840287</v>
      </c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</row>
    <row r="38" spans="1:19" ht="12" customHeight="1">
      <c r="A38" s="31" t="s">
        <v>20</v>
      </c>
      <c r="B38" s="208">
        <v>2.4381966775988104</v>
      </c>
      <c r="C38" s="208">
        <v>2.5575262145875826</v>
      </c>
      <c r="D38" s="208">
        <v>2.4070218587628744</v>
      </c>
      <c r="E38" s="208">
        <v>3.2383914897469879</v>
      </c>
      <c r="F38" s="208">
        <v>0.48646726609655389</v>
      </c>
      <c r="G38" s="208">
        <v>-7.2944506098926354</v>
      </c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6"/>
      <c r="S38" s="166"/>
    </row>
    <row r="39" spans="1:19" ht="12" customHeight="1">
      <c r="A39" s="31" t="s">
        <v>21</v>
      </c>
      <c r="B39" s="208">
        <v>4.6226791656409461</v>
      </c>
      <c r="C39" s="208">
        <v>5.131790294108157</v>
      </c>
      <c r="D39" s="208">
        <v>3.4309256821707663</v>
      </c>
      <c r="E39" s="208">
        <v>30.069387087074489</v>
      </c>
      <c r="F39" s="208">
        <v>-11.639340433482815</v>
      </c>
      <c r="G39" s="208">
        <v>-26.804837817500442</v>
      </c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</row>
    <row r="40" spans="1:19" ht="12" customHeight="1">
      <c r="A40" s="31" t="s">
        <v>32</v>
      </c>
      <c r="B40" s="208">
        <v>3.9413425204645023</v>
      </c>
      <c r="C40" s="208">
        <v>3.8452142341333371</v>
      </c>
      <c r="D40" s="208">
        <v>3.7131402051355593</v>
      </c>
      <c r="E40" s="208">
        <v>7.43900999237961</v>
      </c>
      <c r="F40" s="208">
        <v>7.2228402369210585</v>
      </c>
      <c r="G40" s="208">
        <v>11.356640316777217</v>
      </c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6"/>
      <c r="S40" s="166"/>
    </row>
    <row r="41" spans="1:19" ht="12" customHeight="1">
      <c r="A41" s="31" t="s">
        <v>22</v>
      </c>
      <c r="B41" s="208">
        <v>3.4328893560110032</v>
      </c>
      <c r="C41" s="208">
        <v>3.5044321497279753</v>
      </c>
      <c r="D41" s="208">
        <v>3.8296849315791803</v>
      </c>
      <c r="E41" s="208">
        <v>14.528468337461618</v>
      </c>
      <c r="F41" s="208">
        <v>-21.875000000000014</v>
      </c>
      <c r="G41" s="208">
        <v>-9.7120948065527983</v>
      </c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</row>
    <row r="42" spans="1:19" ht="12" customHeight="1">
      <c r="A42" s="31" t="s">
        <v>23</v>
      </c>
      <c r="B42" s="208">
        <v>2.5765543349481419</v>
      </c>
      <c r="C42" s="208">
        <v>2.8114562339346207</v>
      </c>
      <c r="D42" s="208">
        <v>3.1127174853115491</v>
      </c>
      <c r="E42" s="208">
        <v>0.60592886945791236</v>
      </c>
      <c r="F42" s="208">
        <v>-1.2734205813544719</v>
      </c>
      <c r="G42" s="208">
        <v>-8.5606893771294779</v>
      </c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</row>
    <row r="43" spans="1:19" ht="12" customHeight="1">
      <c r="A43" s="31" t="s">
        <v>24</v>
      </c>
      <c r="B43" s="208">
        <v>-14.599288813335662</v>
      </c>
      <c r="C43" s="208">
        <v>-15.152165340270003</v>
      </c>
      <c r="D43" s="208">
        <v>-16.242011726138841</v>
      </c>
      <c r="E43" s="208">
        <v>8.2661909751217166</v>
      </c>
      <c r="F43" s="208">
        <v>4.0045657757062685</v>
      </c>
      <c r="G43" s="208">
        <v>52.511320754716991</v>
      </c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</row>
    <row r="44" spans="1:19" ht="12" customHeight="1">
      <c r="A44" s="31" t="s">
        <v>25</v>
      </c>
      <c r="B44" s="208">
        <v>18.91057682624664</v>
      </c>
      <c r="C44" s="208">
        <v>18.591396596021909</v>
      </c>
      <c r="D44" s="208">
        <v>15.867461966984436</v>
      </c>
      <c r="E44" s="208">
        <v>40.96054282982314</v>
      </c>
      <c r="F44" s="208">
        <v>-61.06739899986929</v>
      </c>
      <c r="G44" s="208">
        <v>5.3537710877391191</v>
      </c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</row>
    <row r="45" spans="1:19" ht="12" customHeight="1">
      <c r="A45" s="32" t="s">
        <v>10</v>
      </c>
      <c r="B45" s="1"/>
      <c r="C45" s="1"/>
      <c r="D45" s="1"/>
      <c r="E45" s="1"/>
      <c r="F45" s="1"/>
      <c r="G45" s="1"/>
    </row>
    <row r="46" spans="1:19" ht="12" customHeight="1">
      <c r="A46" s="49" t="s">
        <v>326</v>
      </c>
      <c r="B46" s="1"/>
      <c r="C46" s="1"/>
      <c r="D46" s="1"/>
      <c r="E46" s="1"/>
      <c r="F46" s="1"/>
      <c r="G46" s="1"/>
    </row>
    <row r="47" spans="1:19" ht="11.4" customHeight="1">
      <c r="A47" s="139"/>
      <c r="B47" s="1"/>
      <c r="C47" s="1"/>
      <c r="D47" s="1"/>
      <c r="E47" s="1"/>
      <c r="F47" s="1"/>
      <c r="G47" s="1"/>
    </row>
    <row r="48" spans="1:19">
      <c r="A48" s="1"/>
      <c r="B48" s="1"/>
      <c r="C48" s="1"/>
      <c r="D48" s="1"/>
      <c r="E48" s="1"/>
      <c r="F48" s="1"/>
      <c r="G48" s="1"/>
    </row>
    <row r="49" spans="1:7">
      <c r="A49" s="1"/>
      <c r="B49" s="1"/>
      <c r="C49" s="1"/>
      <c r="D49" s="1"/>
      <c r="E49" s="1"/>
      <c r="F49" s="1"/>
      <c r="G49" s="1"/>
    </row>
    <row r="50" spans="1:7">
      <c r="A50" s="1"/>
      <c r="B50" s="1"/>
      <c r="C50" s="1"/>
      <c r="D50" s="1"/>
      <c r="E50" s="1"/>
      <c r="F50" s="1"/>
      <c r="G50" s="1"/>
    </row>
    <row r="51" spans="1:7">
      <c r="A51" s="1"/>
      <c r="B51" s="1"/>
      <c r="C51" s="1"/>
      <c r="D51" s="1"/>
      <c r="E51" s="1"/>
      <c r="F51" s="1"/>
      <c r="G51" s="1"/>
    </row>
    <row r="52" spans="1:7">
      <c r="A52" s="1"/>
      <c r="B52" s="1"/>
      <c r="C52" s="1"/>
      <c r="D52" s="1"/>
      <c r="E52" s="1"/>
      <c r="F52" s="1"/>
      <c r="G52" s="1"/>
    </row>
    <row r="53" spans="1:7">
      <c r="A53" s="1"/>
      <c r="B53" s="1"/>
      <c r="C53" s="1"/>
      <c r="D53" s="1"/>
      <c r="E53" s="1"/>
      <c r="F53" s="1"/>
      <c r="G53" s="1"/>
    </row>
    <row r="54" spans="1:7">
      <c r="A54" s="1"/>
      <c r="B54" s="1"/>
      <c r="C54" s="1"/>
      <c r="D54" s="1"/>
      <c r="E54" s="1"/>
      <c r="F54" s="1"/>
      <c r="G54" s="1"/>
    </row>
    <row r="55" spans="1:7">
      <c r="A55" s="1"/>
      <c r="B55" s="1"/>
      <c r="C55" s="1"/>
      <c r="D55" s="1"/>
      <c r="E55" s="1"/>
      <c r="F55" s="1"/>
      <c r="G55" s="1"/>
    </row>
    <row r="56" spans="1:7">
      <c r="A56" s="1"/>
      <c r="B56" s="1"/>
      <c r="C56" s="1"/>
      <c r="D56" s="1"/>
      <c r="E56" s="1"/>
      <c r="F56" s="1"/>
      <c r="G56" s="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"/>
      <c r="B58" s="1"/>
      <c r="C58" s="1"/>
      <c r="D58" s="1"/>
      <c r="E58" s="1"/>
      <c r="F58" s="1"/>
      <c r="G58" s="1"/>
    </row>
    <row r="59" spans="1:7">
      <c r="A59" s="1"/>
      <c r="B59" s="1"/>
      <c r="C59" s="1"/>
      <c r="D59" s="1"/>
      <c r="E59" s="1"/>
      <c r="F59" s="1"/>
      <c r="G59" s="1"/>
    </row>
    <row r="60" spans="1:7">
      <c r="A60" s="1"/>
      <c r="B60" s="1"/>
      <c r="C60" s="1"/>
      <c r="D60" s="1"/>
      <c r="E60" s="1"/>
      <c r="F60" s="1"/>
      <c r="G60" s="1"/>
    </row>
    <row r="61" spans="1:7">
      <c r="A61" s="1"/>
      <c r="B61" s="1"/>
      <c r="C61" s="1"/>
      <c r="D61" s="1"/>
      <c r="E61" s="1"/>
      <c r="F61" s="1"/>
      <c r="G61" s="1"/>
    </row>
    <row r="62" spans="1:7">
      <c r="A62" s="1"/>
      <c r="B62" s="1"/>
      <c r="C62" s="1"/>
      <c r="D62" s="1"/>
      <c r="E62" s="1"/>
      <c r="F62" s="1"/>
      <c r="G62" s="1"/>
    </row>
    <row r="63" spans="1:7">
      <c r="A63" s="1"/>
      <c r="B63" s="1"/>
      <c r="C63" s="1"/>
      <c r="D63" s="1"/>
      <c r="E63" s="1"/>
      <c r="F63" s="1"/>
      <c r="G63" s="1"/>
    </row>
    <row r="64" spans="1:7">
      <c r="A64" s="1"/>
      <c r="B64" s="1"/>
      <c r="C64" s="1"/>
      <c r="D64" s="1"/>
      <c r="E64" s="1"/>
      <c r="F64" s="1"/>
      <c r="G64" s="1"/>
    </row>
    <row r="65" spans="1:7">
      <c r="A65" s="1"/>
      <c r="B65" s="1"/>
      <c r="C65" s="1"/>
      <c r="D65" s="1"/>
      <c r="E65" s="1"/>
      <c r="F65" s="1"/>
      <c r="G65" s="1"/>
    </row>
    <row r="66" spans="1:7">
      <c r="A66" s="1"/>
      <c r="B66" s="1"/>
      <c r="C66" s="1"/>
      <c r="D66" s="1"/>
      <c r="E66" s="1"/>
      <c r="F66" s="1"/>
      <c r="G66" s="1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</sheetData>
  <mergeCells count="49">
    <mergeCell ref="B33:G33"/>
    <mergeCell ref="B20:G20"/>
    <mergeCell ref="A19:G19"/>
    <mergeCell ref="A6:G6"/>
    <mergeCell ref="B7:G7"/>
    <mergeCell ref="A32:G32"/>
    <mergeCell ref="A2:G2"/>
    <mergeCell ref="D4:F4"/>
    <mergeCell ref="C3:G3"/>
    <mergeCell ref="BL1:BR1"/>
    <mergeCell ref="BS1:BY1"/>
    <mergeCell ref="H1:N1"/>
    <mergeCell ref="O1:U1"/>
    <mergeCell ref="V1:AB1"/>
    <mergeCell ref="AC1:AI1"/>
    <mergeCell ref="A3:A5"/>
    <mergeCell ref="B3:B5"/>
    <mergeCell ref="C4:C5"/>
    <mergeCell ref="G4:G5"/>
    <mergeCell ref="A1:G1"/>
    <mergeCell ref="BZ1:CF1"/>
    <mergeCell ref="CG1:CM1"/>
    <mergeCell ref="AJ1:AP1"/>
    <mergeCell ref="AQ1:AW1"/>
    <mergeCell ref="AX1:BD1"/>
    <mergeCell ref="BE1:BK1"/>
    <mergeCell ref="FM1:FS1"/>
    <mergeCell ref="FT1:FZ1"/>
    <mergeCell ref="GA1:GG1"/>
    <mergeCell ref="GH1:GN1"/>
    <mergeCell ref="CN1:CT1"/>
    <mergeCell ref="CU1:DA1"/>
    <mergeCell ref="DB1:DH1"/>
    <mergeCell ref="EY1:FE1"/>
    <mergeCell ref="FF1:FL1"/>
    <mergeCell ref="DI1:DO1"/>
    <mergeCell ref="DP1:DV1"/>
    <mergeCell ref="DW1:EC1"/>
    <mergeCell ref="ED1:EJ1"/>
    <mergeCell ref="EK1:EQ1"/>
    <mergeCell ref="ER1:EX1"/>
    <mergeCell ref="IL1:IO1"/>
    <mergeCell ref="GO1:GU1"/>
    <mergeCell ref="GV1:HB1"/>
    <mergeCell ref="HC1:HI1"/>
    <mergeCell ref="HJ1:HP1"/>
    <mergeCell ref="HQ1:HW1"/>
    <mergeCell ref="HX1:ID1"/>
    <mergeCell ref="IE1:IK1"/>
  </mergeCells>
  <phoneticPr fontId="8" type="noConversion"/>
  <hyperlinks>
    <hyperlink ref="A1:G1" location="Inhaltsverzeichnis!A25:C26" display="Inhaltsverzeichnis!A25:C26"/>
  </hyperlinks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7"/>
  <sheetViews>
    <sheetView workbookViewId="0">
      <pane ySplit="3" topLeftCell="A4" activePane="bottomLeft" state="frozen"/>
      <selection activeCell="F27" sqref="F27"/>
      <selection pane="bottomLeft" activeCell="A4" sqref="A4"/>
    </sheetView>
  </sheetViews>
  <sheetFormatPr baseColWidth="10" defaultRowHeight="13.2"/>
  <cols>
    <col min="1" max="1" width="6.6640625" customWidth="1"/>
    <col min="2" max="2" width="63.88671875" customWidth="1"/>
    <col min="3" max="3" width="11" bestFit="1" customWidth="1"/>
  </cols>
  <sheetData>
    <row r="1" spans="1:3" s="110" customFormat="1" ht="12">
      <c r="A1" s="245" t="s">
        <v>339</v>
      </c>
      <c r="B1" s="246"/>
      <c r="C1" s="246"/>
    </row>
    <row r="2" spans="1:3" s="110" customFormat="1" ht="6" customHeight="1">
      <c r="A2" s="111"/>
    </row>
    <row r="3" spans="1:3" s="110" customFormat="1" ht="10.199999999999999">
      <c r="A3" s="120" t="s">
        <v>319</v>
      </c>
      <c r="B3" s="121" t="s">
        <v>145</v>
      </c>
      <c r="C3" s="122" t="s">
        <v>146</v>
      </c>
    </row>
    <row r="4" spans="1:3" s="110" customFormat="1" ht="9.75" customHeight="1">
      <c r="A4" s="123"/>
      <c r="B4" s="112"/>
      <c r="C4" s="112"/>
    </row>
    <row r="5" spans="1:3">
      <c r="A5" s="124">
        <v>1010</v>
      </c>
      <c r="B5" s="114" t="s">
        <v>151</v>
      </c>
      <c r="C5" s="114" t="s">
        <v>152</v>
      </c>
    </row>
    <row r="6" spans="1:3" ht="3.6" customHeight="1">
      <c r="A6" s="124"/>
      <c r="B6" s="114"/>
      <c r="C6" s="114"/>
    </row>
    <row r="7" spans="1:3">
      <c r="A7" s="124">
        <v>1020</v>
      </c>
      <c r="B7" s="113" t="s">
        <v>153</v>
      </c>
      <c r="C7" s="114" t="s">
        <v>154</v>
      </c>
    </row>
    <row r="8" spans="1:3" ht="3.6" customHeight="1">
      <c r="A8" s="124"/>
      <c r="B8" s="113"/>
      <c r="C8" s="114"/>
    </row>
    <row r="9" spans="1:3" ht="24" customHeight="1">
      <c r="A9" s="124">
        <v>1050</v>
      </c>
      <c r="B9" s="113" t="s">
        <v>270</v>
      </c>
      <c r="C9" s="114" t="s">
        <v>155</v>
      </c>
    </row>
    <row r="10" spans="1:3" ht="3.6" customHeight="1">
      <c r="A10" s="124"/>
      <c r="B10" s="113"/>
      <c r="C10" s="114"/>
    </row>
    <row r="11" spans="1:3">
      <c r="A11" s="124">
        <v>1051</v>
      </c>
      <c r="B11" s="113" t="s">
        <v>156</v>
      </c>
      <c r="C11" s="114" t="s">
        <v>157</v>
      </c>
    </row>
    <row r="12" spans="1:3" ht="3.6" customHeight="1">
      <c r="A12" s="124"/>
      <c r="B12" s="113"/>
      <c r="C12" s="114"/>
    </row>
    <row r="13" spans="1:3">
      <c r="A13" s="124">
        <v>1053</v>
      </c>
      <c r="B13" s="113" t="s">
        <v>158</v>
      </c>
      <c r="C13" s="114" t="s">
        <v>155</v>
      </c>
    </row>
    <row r="14" spans="1:3" ht="3.6" customHeight="1">
      <c r="A14" s="124"/>
      <c r="B14" s="113"/>
      <c r="C14" s="114"/>
    </row>
    <row r="15" spans="1:3" ht="24" customHeight="1">
      <c r="A15" s="124">
        <v>2026</v>
      </c>
      <c r="B15" s="113" t="s">
        <v>271</v>
      </c>
      <c r="C15" s="114" t="s">
        <v>159</v>
      </c>
    </row>
    <row r="16" spans="1:3" ht="3.6" customHeight="1">
      <c r="A16" s="124"/>
      <c r="B16" s="113"/>
      <c r="C16" s="115"/>
    </row>
    <row r="17" spans="1:3" ht="24" customHeight="1">
      <c r="A17" s="124">
        <v>2027</v>
      </c>
      <c r="B17" s="113" t="s">
        <v>272</v>
      </c>
      <c r="C17" s="114" t="s">
        <v>160</v>
      </c>
    </row>
    <row r="18" spans="1:3" ht="3.6" customHeight="1">
      <c r="A18" s="124"/>
      <c r="B18" s="113"/>
      <c r="C18" s="114"/>
    </row>
    <row r="19" spans="1:3">
      <c r="A19" s="124">
        <v>2028</v>
      </c>
      <c r="B19" s="113" t="s">
        <v>161</v>
      </c>
      <c r="C19" s="114" t="s">
        <v>152</v>
      </c>
    </row>
    <row r="20" spans="1:3" ht="3.6" customHeight="1">
      <c r="A20" s="124"/>
      <c r="B20" s="113"/>
      <c r="C20" s="114"/>
    </row>
    <row r="21" spans="1:3">
      <c r="A21" s="124">
        <v>2029</v>
      </c>
      <c r="B21" s="113" t="s">
        <v>162</v>
      </c>
      <c r="C21" s="114" t="s">
        <v>163</v>
      </c>
    </row>
    <row r="22" spans="1:3" ht="3.6" customHeight="1">
      <c r="A22" s="124"/>
      <c r="B22" s="113"/>
      <c r="C22" s="114"/>
    </row>
    <row r="23" spans="1:3">
      <c r="A23" s="125">
        <v>2031</v>
      </c>
      <c r="B23" s="116" t="s">
        <v>164</v>
      </c>
      <c r="C23" s="117" t="s">
        <v>165</v>
      </c>
    </row>
    <row r="24" spans="1:3" ht="3.6" customHeight="1">
      <c r="A24" s="125"/>
      <c r="B24" s="116"/>
      <c r="C24" s="117"/>
    </row>
    <row r="25" spans="1:3">
      <c r="A25" s="124">
        <v>2032</v>
      </c>
      <c r="B25" s="113" t="s">
        <v>166</v>
      </c>
      <c r="C25" s="114" t="s">
        <v>167</v>
      </c>
    </row>
    <row r="26" spans="1:3" ht="3.6" customHeight="1">
      <c r="A26" s="124"/>
      <c r="B26" s="113"/>
      <c r="C26" s="114"/>
    </row>
    <row r="27" spans="1:3">
      <c r="A27" s="124">
        <v>2033</v>
      </c>
      <c r="B27" s="113" t="s">
        <v>168</v>
      </c>
      <c r="C27" s="114" t="s">
        <v>154</v>
      </c>
    </row>
    <row r="28" spans="1:3" ht="3.6" customHeight="1">
      <c r="A28" s="124"/>
      <c r="B28" s="113"/>
      <c r="C28" s="114"/>
    </row>
    <row r="29" spans="1:3">
      <c r="A29" s="124">
        <v>2034</v>
      </c>
      <c r="B29" s="113" t="s">
        <v>169</v>
      </c>
      <c r="C29" s="114" t="s">
        <v>170</v>
      </c>
    </row>
    <row r="30" spans="1:3" ht="3.6" customHeight="1">
      <c r="A30" s="124"/>
      <c r="B30" s="113"/>
      <c r="C30" s="114"/>
    </row>
    <row r="31" spans="1:3" ht="24" customHeight="1">
      <c r="A31" s="124">
        <v>2035</v>
      </c>
      <c r="B31" s="113" t="s">
        <v>273</v>
      </c>
      <c r="C31" s="114" t="s">
        <v>171</v>
      </c>
    </row>
    <row r="32" spans="1:3" ht="3.6" customHeight="1">
      <c r="A32" s="124"/>
      <c r="B32" s="113"/>
      <c r="C32" s="114"/>
    </row>
    <row r="33" spans="1:3">
      <c r="A33" s="124">
        <v>2039</v>
      </c>
      <c r="B33" s="113" t="s">
        <v>172</v>
      </c>
      <c r="C33" s="114" t="s">
        <v>173</v>
      </c>
    </row>
    <row r="34" spans="1:3" ht="3.6" customHeight="1">
      <c r="A34" s="124"/>
      <c r="B34" s="113"/>
      <c r="C34" s="114"/>
    </row>
    <row r="35" spans="1:3">
      <c r="A35" s="124">
        <v>2506</v>
      </c>
      <c r="B35" s="113" t="s">
        <v>174</v>
      </c>
      <c r="C35" s="114" t="s">
        <v>175</v>
      </c>
    </row>
    <row r="36" spans="1:3" ht="3.6" customHeight="1">
      <c r="A36" s="124"/>
      <c r="B36" s="113"/>
      <c r="C36" s="114"/>
    </row>
    <row r="37" spans="1:3">
      <c r="A37" s="124">
        <v>2509</v>
      </c>
      <c r="B37" s="113" t="s">
        <v>176</v>
      </c>
      <c r="C37" s="114" t="s">
        <v>177</v>
      </c>
    </row>
    <row r="38" spans="1:3" ht="3.6" customHeight="1">
      <c r="A38" s="124"/>
      <c r="B38" s="113"/>
      <c r="C38" s="114"/>
    </row>
    <row r="39" spans="1:3">
      <c r="A39" s="124">
        <v>2514</v>
      </c>
      <c r="B39" s="113" t="s">
        <v>178</v>
      </c>
      <c r="C39" s="114" t="s">
        <v>179</v>
      </c>
    </row>
    <row r="40" spans="1:3" ht="3.6" customHeight="1">
      <c r="A40" s="124"/>
      <c r="B40" s="113"/>
      <c r="C40" s="114"/>
    </row>
    <row r="41" spans="1:3">
      <c r="A41" s="124">
        <v>2515</v>
      </c>
      <c r="B41" s="113" t="s">
        <v>180</v>
      </c>
      <c r="C41" s="114" t="s">
        <v>181</v>
      </c>
    </row>
    <row r="42" spans="1:3" ht="3.6" customHeight="1">
      <c r="A42" s="124"/>
      <c r="B42" s="113"/>
      <c r="C42" s="114"/>
    </row>
    <row r="43" spans="1:3">
      <c r="A43" s="124">
        <v>2516</v>
      </c>
      <c r="B43" s="113" t="s">
        <v>182</v>
      </c>
      <c r="C43" s="114" t="s">
        <v>183</v>
      </c>
    </row>
    <row r="44" spans="1:3" ht="3.6" customHeight="1">
      <c r="A44" s="124"/>
      <c r="B44" s="113"/>
      <c r="C44" s="114"/>
    </row>
    <row r="45" spans="1:3">
      <c r="A45" s="124">
        <v>2517</v>
      </c>
      <c r="B45" s="113" t="s">
        <v>184</v>
      </c>
      <c r="C45" s="114" t="s">
        <v>185</v>
      </c>
    </row>
    <row r="46" spans="1:3" ht="3.6" customHeight="1">
      <c r="A46" s="124"/>
      <c r="B46" s="113"/>
      <c r="C46" s="114"/>
    </row>
    <row r="47" spans="1:3">
      <c r="A47" s="124">
        <v>2518</v>
      </c>
      <c r="B47" s="113" t="s">
        <v>186</v>
      </c>
      <c r="C47" s="114" t="s">
        <v>187</v>
      </c>
    </row>
    <row r="48" spans="1:3" ht="3.6" customHeight="1">
      <c r="A48" s="124"/>
      <c r="B48" s="113"/>
      <c r="C48" s="114"/>
    </row>
    <row r="49" spans="1:3">
      <c r="A49" s="124">
        <v>2520</v>
      </c>
      <c r="B49" s="113" t="s">
        <v>188</v>
      </c>
      <c r="C49" s="114" t="s">
        <v>189</v>
      </c>
    </row>
    <row r="50" spans="1:3" ht="3.6" customHeight="1">
      <c r="A50" s="124"/>
      <c r="B50" s="113"/>
      <c r="C50" s="114"/>
    </row>
    <row r="51" spans="1:3">
      <c r="A51" s="124">
        <v>2521</v>
      </c>
      <c r="B51" s="113" t="s">
        <v>190</v>
      </c>
      <c r="C51" s="114" t="s">
        <v>191</v>
      </c>
    </row>
    <row r="52" spans="1:3" ht="3.6" customHeight="1">
      <c r="A52" s="124"/>
      <c r="B52" s="113"/>
      <c r="C52" s="114"/>
    </row>
    <row r="53" spans="1:3">
      <c r="A53" s="124">
        <v>2522</v>
      </c>
      <c r="B53" s="113" t="s">
        <v>192</v>
      </c>
      <c r="C53" s="114" t="s">
        <v>193</v>
      </c>
    </row>
    <row r="54" spans="1:3" ht="3.6" customHeight="1">
      <c r="A54" s="124"/>
      <c r="B54" s="113"/>
      <c r="C54" s="114"/>
    </row>
    <row r="55" spans="1:3">
      <c r="A55" s="124">
        <v>2523</v>
      </c>
      <c r="B55" s="113" t="s">
        <v>194</v>
      </c>
      <c r="C55" s="114" t="s">
        <v>195</v>
      </c>
    </row>
    <row r="56" spans="1:3" ht="3.6" customHeight="1">
      <c r="A56" s="124"/>
      <c r="B56" s="113"/>
      <c r="C56" s="114"/>
    </row>
    <row r="57" spans="1:3">
      <c r="A57" s="124">
        <v>2524</v>
      </c>
      <c r="B57" s="113" t="s">
        <v>196</v>
      </c>
      <c r="C57" s="114" t="s">
        <v>155</v>
      </c>
    </row>
    <row r="58" spans="1:3" ht="3.6" customHeight="1">
      <c r="A58" s="124"/>
      <c r="B58" s="113"/>
      <c r="C58" s="114"/>
    </row>
    <row r="59" spans="1:3">
      <c r="A59" s="124">
        <v>2525</v>
      </c>
      <c r="B59" s="113" t="s">
        <v>197</v>
      </c>
      <c r="C59" s="114" t="s">
        <v>198</v>
      </c>
    </row>
    <row r="60" spans="1:3" ht="3.6" customHeight="1">
      <c r="A60" s="124"/>
      <c r="B60" s="113"/>
      <c r="C60" s="114"/>
    </row>
    <row r="61" spans="1:3">
      <c r="A61" s="124">
        <v>2526</v>
      </c>
      <c r="B61" s="113" t="s">
        <v>199</v>
      </c>
      <c r="C61" s="114" t="s">
        <v>200</v>
      </c>
    </row>
    <row r="62" spans="1:3" ht="3.6" customHeight="1">
      <c r="A62" s="124"/>
      <c r="B62" s="113"/>
      <c r="C62" s="114"/>
    </row>
    <row r="63" spans="1:3">
      <c r="A63" s="124">
        <v>2527</v>
      </c>
      <c r="B63" s="113" t="s">
        <v>201</v>
      </c>
      <c r="C63" s="114" t="s">
        <v>202</v>
      </c>
    </row>
    <row r="64" spans="1:3" ht="3.6" customHeight="1">
      <c r="A64" s="124"/>
      <c r="B64" s="113"/>
      <c r="C64" s="114"/>
    </row>
    <row r="65" spans="1:3">
      <c r="A65" s="124">
        <v>2528</v>
      </c>
      <c r="B65" s="113" t="s">
        <v>203</v>
      </c>
      <c r="C65" s="114" t="s">
        <v>204</v>
      </c>
    </row>
    <row r="66" spans="1:3" ht="3.6" customHeight="1">
      <c r="A66" s="124"/>
      <c r="B66" s="113"/>
      <c r="C66" s="114"/>
    </row>
    <row r="67" spans="1:3" ht="24" customHeight="1">
      <c r="A67" s="124">
        <v>2529</v>
      </c>
      <c r="B67" s="113" t="s">
        <v>274</v>
      </c>
      <c r="C67" s="114" t="s">
        <v>152</v>
      </c>
    </row>
    <row r="68" spans="1:3" ht="3.6" customHeight="1">
      <c r="A68" s="124"/>
      <c r="B68" s="113"/>
      <c r="C68" s="114"/>
    </row>
    <row r="69" spans="1:3">
      <c r="A69" s="124">
        <v>2530</v>
      </c>
      <c r="B69" s="113" t="s">
        <v>205</v>
      </c>
      <c r="C69" s="114" t="s">
        <v>152</v>
      </c>
    </row>
    <row r="70" spans="1:3" ht="3.6" customHeight="1">
      <c r="A70" s="124"/>
      <c r="B70" s="113"/>
      <c r="C70" s="114"/>
    </row>
    <row r="71" spans="1:3" ht="24" customHeight="1">
      <c r="A71" s="124">
        <v>2534</v>
      </c>
      <c r="B71" s="113" t="s">
        <v>275</v>
      </c>
      <c r="C71" s="114" t="s">
        <v>163</v>
      </c>
    </row>
    <row r="72" spans="1:3" ht="3.6" customHeight="1">
      <c r="A72" s="124"/>
      <c r="B72" s="113"/>
      <c r="C72" s="114"/>
    </row>
    <row r="73" spans="1:3" ht="24" customHeight="1">
      <c r="A73" s="124">
        <v>2536</v>
      </c>
      <c r="B73" s="113" t="s">
        <v>276</v>
      </c>
      <c r="C73" s="114" t="s">
        <v>177</v>
      </c>
    </row>
    <row r="74" spans="1:3" ht="3.6" customHeight="1">
      <c r="A74" s="124"/>
      <c r="B74" s="113"/>
      <c r="C74" s="115"/>
    </row>
    <row r="75" spans="1:3">
      <c r="A75" s="124">
        <v>2537</v>
      </c>
      <c r="B75" s="113" t="s">
        <v>206</v>
      </c>
      <c r="C75" s="115" t="s">
        <v>207</v>
      </c>
    </row>
    <row r="76" spans="1:3" ht="3.6" customHeight="1">
      <c r="A76" s="124"/>
      <c r="B76" s="113"/>
      <c r="C76" s="115"/>
    </row>
    <row r="77" spans="1:3" ht="24" customHeight="1">
      <c r="A77" s="124">
        <v>2539</v>
      </c>
      <c r="B77" s="113" t="s">
        <v>277</v>
      </c>
      <c r="C77" s="114" t="s">
        <v>170</v>
      </c>
    </row>
    <row r="78" spans="1:3" ht="3.6" customHeight="1">
      <c r="A78" s="124"/>
      <c r="B78" s="113"/>
      <c r="C78" s="115"/>
    </row>
    <row r="79" spans="1:3">
      <c r="A79" s="124">
        <v>2540</v>
      </c>
      <c r="B79" s="113" t="s">
        <v>208</v>
      </c>
      <c r="C79" s="115" t="s">
        <v>209</v>
      </c>
    </row>
    <row r="80" spans="1:3" ht="3.6" customHeight="1">
      <c r="A80" s="124"/>
      <c r="B80" s="113"/>
      <c r="C80" s="115"/>
    </row>
    <row r="81" spans="1:3">
      <c r="A81" s="124">
        <v>3100</v>
      </c>
      <c r="B81" s="113" t="s">
        <v>210</v>
      </c>
      <c r="C81" s="115" t="s">
        <v>202</v>
      </c>
    </row>
    <row r="82" spans="1:3" ht="3.6" customHeight="1">
      <c r="A82" s="124"/>
      <c r="B82" s="113"/>
      <c r="C82" s="115"/>
    </row>
    <row r="83" spans="1:3">
      <c r="A83" s="124">
        <v>3101</v>
      </c>
      <c r="B83" s="113" t="s">
        <v>211</v>
      </c>
      <c r="C83" s="115" t="s">
        <v>195</v>
      </c>
    </row>
    <row r="84" spans="1:3" ht="3.6" customHeight="1">
      <c r="A84" s="124"/>
      <c r="B84" s="113"/>
      <c r="C84" s="115"/>
    </row>
    <row r="85" spans="1:3">
      <c r="A85" s="124">
        <v>3106</v>
      </c>
      <c r="B85" s="113" t="s">
        <v>212</v>
      </c>
      <c r="C85" s="115" t="s">
        <v>213</v>
      </c>
    </row>
    <row r="86" spans="1:3" ht="3.6" customHeight="1">
      <c r="A86" s="124"/>
      <c r="B86" s="113"/>
      <c r="C86" s="115"/>
    </row>
    <row r="87" spans="1:3">
      <c r="A87" s="124">
        <v>3107</v>
      </c>
      <c r="B87" s="113" t="s">
        <v>278</v>
      </c>
      <c r="C87" s="115" t="s">
        <v>189</v>
      </c>
    </row>
    <row r="88" spans="1:3" ht="3.6" customHeight="1">
      <c r="A88" s="124"/>
      <c r="B88" s="113"/>
      <c r="C88" s="115"/>
    </row>
    <row r="89" spans="1:3">
      <c r="A89" s="124">
        <v>3111</v>
      </c>
      <c r="B89" s="113" t="s">
        <v>214</v>
      </c>
      <c r="C89" s="115" t="s">
        <v>215</v>
      </c>
    </row>
    <row r="90" spans="1:3" ht="3.6" customHeight="1">
      <c r="A90" s="124"/>
      <c r="B90" s="113"/>
      <c r="C90" s="115"/>
    </row>
    <row r="91" spans="1:3">
      <c r="A91" s="124">
        <v>3117</v>
      </c>
      <c r="B91" s="113" t="s">
        <v>216</v>
      </c>
      <c r="C91" s="115" t="s">
        <v>217</v>
      </c>
    </row>
    <row r="92" spans="1:3" ht="3.6" customHeight="1">
      <c r="A92" s="124"/>
      <c r="B92" s="113"/>
      <c r="C92" s="115"/>
    </row>
    <row r="93" spans="1:3">
      <c r="A93" s="124">
        <v>3124</v>
      </c>
      <c r="B93" s="113" t="s">
        <v>218</v>
      </c>
      <c r="C93" s="115" t="s">
        <v>217</v>
      </c>
    </row>
    <row r="94" spans="1:3" ht="3.6" customHeight="1">
      <c r="A94" s="124"/>
      <c r="B94" s="113"/>
      <c r="C94" s="115"/>
    </row>
    <row r="95" spans="1:3">
      <c r="A95" s="124">
        <v>3128</v>
      </c>
      <c r="B95" s="113" t="s">
        <v>219</v>
      </c>
      <c r="C95" s="115" t="s">
        <v>220</v>
      </c>
    </row>
    <row r="96" spans="1:3" ht="3.6" customHeight="1">
      <c r="A96" s="124"/>
      <c r="B96" s="113"/>
      <c r="C96" s="115"/>
    </row>
    <row r="97" spans="1:3">
      <c r="A97" s="124">
        <v>3129</v>
      </c>
      <c r="B97" s="113" t="s">
        <v>221</v>
      </c>
      <c r="C97" s="115" t="s">
        <v>222</v>
      </c>
    </row>
    <row r="98" spans="1:3" ht="3.6" customHeight="1">
      <c r="A98" s="124"/>
      <c r="B98" s="113"/>
      <c r="C98" s="115"/>
    </row>
    <row r="99" spans="1:3">
      <c r="A99" s="124">
        <v>3130</v>
      </c>
      <c r="B99" s="113" t="s">
        <v>223</v>
      </c>
      <c r="C99" s="115" t="s">
        <v>224</v>
      </c>
    </row>
    <row r="100" spans="1:3" ht="3.6" customHeight="1">
      <c r="A100" s="124"/>
      <c r="B100" s="113"/>
      <c r="C100" s="115"/>
    </row>
    <row r="101" spans="1:3">
      <c r="A101" s="124">
        <v>3133</v>
      </c>
      <c r="B101" s="113" t="s">
        <v>225</v>
      </c>
      <c r="C101" s="115" t="s">
        <v>226</v>
      </c>
    </row>
    <row r="102" spans="1:3" ht="3.6" customHeight="1">
      <c r="A102" s="124"/>
      <c r="B102" s="113"/>
      <c r="C102" s="115"/>
    </row>
    <row r="103" spans="1:3">
      <c r="A103" s="124">
        <v>3134</v>
      </c>
      <c r="B103" s="113" t="s">
        <v>227</v>
      </c>
      <c r="C103" s="115" t="s">
        <v>198</v>
      </c>
    </row>
    <row r="104" spans="1:3" ht="3.6" customHeight="1">
      <c r="A104" s="124"/>
      <c r="B104" s="113"/>
      <c r="C104" s="115"/>
    </row>
    <row r="105" spans="1:3">
      <c r="A105" s="124">
        <v>3141</v>
      </c>
      <c r="B105" s="113" t="s">
        <v>228</v>
      </c>
      <c r="C105" s="115" t="s">
        <v>157</v>
      </c>
    </row>
    <row r="106" spans="1:3" ht="3.6" customHeight="1">
      <c r="A106" s="124"/>
      <c r="B106" s="113"/>
      <c r="C106" s="115"/>
    </row>
    <row r="107" spans="1:3">
      <c r="A107" s="124">
        <v>3142</v>
      </c>
      <c r="B107" s="113" t="s">
        <v>229</v>
      </c>
      <c r="C107" s="115" t="s">
        <v>230</v>
      </c>
    </row>
    <row r="108" spans="1:3" ht="3.6" customHeight="1">
      <c r="A108" s="124"/>
      <c r="B108" s="113"/>
      <c r="C108" s="115"/>
    </row>
    <row r="109" spans="1:3">
      <c r="A109" s="124">
        <v>3145</v>
      </c>
      <c r="B109" s="113" t="s">
        <v>231</v>
      </c>
      <c r="C109" s="115" t="s">
        <v>157</v>
      </c>
    </row>
    <row r="110" spans="1:3" ht="3.6" customHeight="1">
      <c r="A110" s="124"/>
      <c r="B110" s="113"/>
      <c r="C110" s="115"/>
    </row>
    <row r="111" spans="1:3" ht="24" customHeight="1">
      <c r="A111" s="124">
        <v>3147</v>
      </c>
      <c r="B111" s="113" t="s">
        <v>279</v>
      </c>
      <c r="C111" s="114" t="s">
        <v>232</v>
      </c>
    </row>
    <row r="112" spans="1:3" ht="3.6" customHeight="1">
      <c r="A112" s="124"/>
      <c r="B112" s="113"/>
      <c r="C112" s="115"/>
    </row>
    <row r="113" spans="1:3">
      <c r="A113" s="124">
        <v>3169</v>
      </c>
      <c r="B113" s="113" t="s">
        <v>233</v>
      </c>
      <c r="C113" s="115" t="s">
        <v>234</v>
      </c>
    </row>
    <row r="114" spans="1:3" ht="3.6" customHeight="1">
      <c r="A114" s="124"/>
      <c r="B114" s="113"/>
      <c r="C114" s="115"/>
    </row>
    <row r="115" spans="1:3">
      <c r="A115" s="124">
        <v>3173</v>
      </c>
      <c r="B115" s="113" t="s">
        <v>235</v>
      </c>
      <c r="C115" s="115" t="s">
        <v>236</v>
      </c>
    </row>
    <row r="116" spans="1:3" ht="3.6" customHeight="1">
      <c r="A116" s="124"/>
      <c r="B116" s="113"/>
      <c r="C116" s="115"/>
    </row>
    <row r="117" spans="1:3">
      <c r="A117" s="124">
        <v>3174</v>
      </c>
      <c r="B117" s="113" t="s">
        <v>237</v>
      </c>
      <c r="C117" s="115" t="s">
        <v>238</v>
      </c>
    </row>
    <row r="118" spans="1:3" ht="3.6" customHeight="1">
      <c r="A118" s="124"/>
      <c r="B118" s="113"/>
      <c r="C118" s="115"/>
    </row>
    <row r="119" spans="1:3">
      <c r="A119" s="124">
        <v>3184</v>
      </c>
      <c r="B119" s="113" t="s">
        <v>239</v>
      </c>
      <c r="C119" s="115" t="s">
        <v>240</v>
      </c>
    </row>
    <row r="120" spans="1:3" ht="3.6" customHeight="1">
      <c r="A120" s="124"/>
      <c r="B120" s="113"/>
      <c r="C120" s="115"/>
    </row>
    <row r="121" spans="1:3">
      <c r="A121" s="124">
        <v>3189</v>
      </c>
      <c r="B121" s="113" t="s">
        <v>241</v>
      </c>
      <c r="C121" s="115" t="s">
        <v>242</v>
      </c>
    </row>
    <row r="122" spans="1:3" ht="3.6" customHeight="1">
      <c r="A122" s="124"/>
      <c r="B122" s="113"/>
      <c r="C122" s="115"/>
    </row>
    <row r="123" spans="1:3">
      <c r="A123" s="124">
        <v>3192</v>
      </c>
      <c r="B123" s="113" t="s">
        <v>243</v>
      </c>
      <c r="C123" s="115" t="s">
        <v>244</v>
      </c>
    </row>
    <row r="124" spans="1:3" ht="3.6" customHeight="1">
      <c r="A124" s="124"/>
      <c r="B124" s="113"/>
      <c r="C124" s="115"/>
    </row>
    <row r="125" spans="1:3">
      <c r="A125" s="124">
        <v>3520</v>
      </c>
      <c r="B125" s="113" t="s">
        <v>245</v>
      </c>
      <c r="C125" s="115" t="s">
        <v>246</v>
      </c>
    </row>
    <row r="126" spans="1:3" ht="3.6" customHeight="1">
      <c r="A126" s="124"/>
      <c r="B126" s="113"/>
      <c r="C126" s="115"/>
    </row>
    <row r="127" spans="1:3">
      <c r="A127" s="124">
        <v>3525</v>
      </c>
      <c r="B127" s="113" t="s">
        <v>247</v>
      </c>
      <c r="C127" s="115" t="s">
        <v>177</v>
      </c>
    </row>
    <row r="128" spans="1:3" ht="3.6" customHeight="1">
      <c r="A128" s="124"/>
      <c r="B128" s="113"/>
      <c r="C128" s="115"/>
    </row>
    <row r="129" spans="1:3">
      <c r="A129" s="124">
        <v>3526</v>
      </c>
      <c r="B129" s="113" t="s">
        <v>248</v>
      </c>
      <c r="C129" s="115" t="s">
        <v>249</v>
      </c>
    </row>
    <row r="130" spans="1:3" ht="3.6" customHeight="1">
      <c r="A130" s="124"/>
      <c r="B130" s="113"/>
      <c r="C130" s="115"/>
    </row>
    <row r="131" spans="1:3">
      <c r="A131" s="124">
        <v>3528</v>
      </c>
      <c r="B131" s="113" t="s">
        <v>250</v>
      </c>
      <c r="C131" s="115" t="s">
        <v>251</v>
      </c>
    </row>
    <row r="132" spans="1:3" ht="3.6" customHeight="1">
      <c r="A132" s="124"/>
      <c r="B132" s="113"/>
      <c r="C132" s="115"/>
    </row>
    <row r="133" spans="1:3" ht="24" customHeight="1">
      <c r="A133" s="124">
        <v>4201</v>
      </c>
      <c r="B133" s="113" t="s">
        <v>280</v>
      </c>
      <c r="C133" s="114" t="s">
        <v>252</v>
      </c>
    </row>
    <row r="134" spans="1:3" ht="3.6" customHeight="1">
      <c r="A134" s="124"/>
      <c r="B134" s="113"/>
      <c r="C134" s="115"/>
    </row>
    <row r="135" spans="1:3">
      <c r="A135" s="124">
        <v>4202</v>
      </c>
      <c r="B135" s="113" t="s">
        <v>253</v>
      </c>
      <c r="C135" s="115" t="s">
        <v>252</v>
      </c>
    </row>
    <row r="136" spans="1:3" ht="3.6" customHeight="1">
      <c r="A136" s="124"/>
      <c r="B136" s="113"/>
      <c r="C136" s="115"/>
    </row>
    <row r="137" spans="1:3">
      <c r="A137" s="124">
        <v>4203</v>
      </c>
      <c r="B137" s="113" t="s">
        <v>254</v>
      </c>
      <c r="C137" s="115" t="s">
        <v>207</v>
      </c>
    </row>
    <row r="138" spans="1:3" ht="3.6" customHeight="1">
      <c r="A138" s="124"/>
      <c r="B138" s="113"/>
      <c r="C138" s="115"/>
    </row>
    <row r="139" spans="1:3">
      <c r="A139" s="124">
        <v>4204</v>
      </c>
      <c r="B139" s="113" t="s">
        <v>255</v>
      </c>
      <c r="C139" s="115" t="s">
        <v>209</v>
      </c>
    </row>
    <row r="140" spans="1:3" ht="3.6" customHeight="1">
      <c r="A140" s="124"/>
      <c r="B140" s="113"/>
      <c r="C140" s="115"/>
    </row>
    <row r="141" spans="1:3">
      <c r="A141" s="124">
        <v>4210</v>
      </c>
      <c r="B141" s="113" t="s">
        <v>256</v>
      </c>
      <c r="C141" s="115" t="s">
        <v>171</v>
      </c>
    </row>
    <row r="142" spans="1:3" ht="3.6" customHeight="1">
      <c r="A142" s="124"/>
      <c r="B142" s="113"/>
      <c r="C142" s="115"/>
    </row>
    <row r="143" spans="1:3" ht="24" customHeight="1">
      <c r="A143" s="124">
        <v>4215</v>
      </c>
      <c r="B143" s="113" t="s">
        <v>281</v>
      </c>
      <c r="C143" s="114" t="s">
        <v>234</v>
      </c>
    </row>
    <row r="144" spans="1:3" ht="3.6" customHeight="1">
      <c r="A144" s="124"/>
      <c r="B144" s="113"/>
      <c r="C144" s="115"/>
    </row>
    <row r="145" spans="1:3">
      <c r="A145" s="124">
        <v>4221</v>
      </c>
      <c r="B145" s="113" t="s">
        <v>257</v>
      </c>
      <c r="C145" s="115" t="s">
        <v>226</v>
      </c>
    </row>
    <row r="146" spans="1:3" ht="3.6" customHeight="1">
      <c r="A146" s="124"/>
      <c r="B146" s="113"/>
      <c r="C146" s="115"/>
    </row>
    <row r="147" spans="1:3">
      <c r="A147" s="124">
        <v>4227</v>
      </c>
      <c r="B147" s="113" t="s">
        <v>258</v>
      </c>
      <c r="C147" s="115" t="s">
        <v>185</v>
      </c>
    </row>
    <row r="148" spans="1:3" ht="3.6" customHeight="1">
      <c r="A148" s="124"/>
      <c r="B148" s="113"/>
      <c r="C148" s="115"/>
    </row>
    <row r="149" spans="1:3" ht="24" customHeight="1">
      <c r="A149" s="124">
        <v>4241</v>
      </c>
      <c r="B149" s="113" t="s">
        <v>282</v>
      </c>
      <c r="C149" s="114" t="s">
        <v>259</v>
      </c>
    </row>
    <row r="150" spans="1:3" ht="3.6" customHeight="1">
      <c r="A150" s="124"/>
      <c r="B150" s="113"/>
      <c r="C150" s="115"/>
    </row>
    <row r="151" spans="1:3">
      <c r="A151" s="124">
        <v>4257</v>
      </c>
      <c r="B151" s="113" t="s">
        <v>260</v>
      </c>
      <c r="C151" s="115" t="s">
        <v>261</v>
      </c>
    </row>
    <row r="152" spans="1:3" ht="3.6" customHeight="1">
      <c r="A152" s="124"/>
      <c r="B152" s="113"/>
      <c r="C152" s="115"/>
    </row>
    <row r="153" spans="1:3">
      <c r="A153" s="124">
        <v>4258</v>
      </c>
      <c r="B153" s="113" t="s">
        <v>262</v>
      </c>
      <c r="C153" s="115" t="s">
        <v>263</v>
      </c>
    </row>
    <row r="154" spans="1:3" ht="3.6" customHeight="1">
      <c r="A154" s="124"/>
      <c r="B154" s="113"/>
      <c r="C154" s="115"/>
    </row>
    <row r="155" spans="1:3">
      <c r="A155" s="124">
        <v>5208</v>
      </c>
      <c r="B155" s="113" t="s">
        <v>264</v>
      </c>
      <c r="C155" s="115" t="s">
        <v>157</v>
      </c>
    </row>
    <row r="156" spans="1:3" ht="3.6" customHeight="1">
      <c r="A156" s="124"/>
      <c r="B156" s="113"/>
      <c r="C156" s="115"/>
    </row>
    <row r="157" spans="1:3">
      <c r="A157" s="124">
        <v>5511</v>
      </c>
      <c r="B157" s="113" t="s">
        <v>265</v>
      </c>
      <c r="C157" s="115" t="s">
        <v>183</v>
      </c>
    </row>
    <row r="158" spans="1:3" ht="3.6" customHeight="1">
      <c r="A158" s="124"/>
      <c r="B158" s="113"/>
      <c r="C158" s="115"/>
    </row>
    <row r="159" spans="1:3">
      <c r="A159" s="124">
        <v>5512</v>
      </c>
      <c r="B159" s="113" t="s">
        <v>266</v>
      </c>
      <c r="C159" s="115" t="s">
        <v>173</v>
      </c>
    </row>
    <row r="160" spans="1:3" ht="3.6" customHeight="1">
      <c r="A160" s="124"/>
      <c r="B160" s="113"/>
      <c r="C160" s="115"/>
    </row>
    <row r="161" spans="1:3">
      <c r="A161" s="124">
        <v>5513</v>
      </c>
      <c r="B161" s="113" t="s">
        <v>267</v>
      </c>
      <c r="C161" s="115" t="s">
        <v>183</v>
      </c>
    </row>
    <row r="162" spans="1:3" ht="3.6" customHeight="1">
      <c r="A162" s="124"/>
      <c r="B162" s="113"/>
      <c r="C162" s="115"/>
    </row>
    <row r="163" spans="1:3">
      <c r="A163" s="124">
        <v>5518</v>
      </c>
      <c r="B163" s="113" t="s">
        <v>320</v>
      </c>
      <c r="C163" s="115" t="s">
        <v>246</v>
      </c>
    </row>
    <row r="164" spans="1:3" ht="3.6" customHeight="1"/>
    <row r="165" spans="1:3">
      <c r="A165" s="158">
        <v>5601</v>
      </c>
      <c r="B165" s="159" t="s">
        <v>321</v>
      </c>
      <c r="C165" s="19" t="s">
        <v>152</v>
      </c>
    </row>
    <row r="166" spans="1:3" ht="3.6" customHeight="1"/>
    <row r="167" spans="1:3">
      <c r="A167" s="160">
        <v>5606</v>
      </c>
      <c r="B167" s="159" t="s">
        <v>322</v>
      </c>
      <c r="C167" s="51" t="s">
        <v>323</v>
      </c>
    </row>
  </sheetData>
  <mergeCells count="1">
    <mergeCell ref="A1:C1"/>
  </mergeCells>
  <phoneticPr fontId="8" type="noConversion"/>
  <hyperlinks>
    <hyperlink ref="A1:C1" location="Inhaltsverzeichnis!A28:C28" display="Krankenhäuser im Land Berli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honeticPr fontId="8" type="noConversion"/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8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0961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1912620</xdr:colOff>
                <xdr:row>49</xdr:row>
                <xdr:rowOff>7620</xdr:rowOff>
              </to>
            </anchor>
          </objectPr>
        </oleObject>
      </mc:Choice>
      <mc:Fallback>
        <oleObject progId="Word.Document.8" shapeId="4096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69" customWidth="1"/>
    <col min="2" max="2" width="25.6640625" style="170" customWidth="1"/>
    <col min="3" max="3" width="15.6640625" style="170" customWidth="1"/>
    <col min="4" max="4" width="1.6640625" style="170" customWidth="1"/>
    <col min="5" max="5" width="25.6640625" style="170" customWidth="1"/>
    <col min="6" max="16384" width="11.44140625" style="170"/>
  </cols>
  <sheetData>
    <row r="3" spans="1:2">
      <c r="B3" s="169"/>
    </row>
    <row r="4" spans="1:2">
      <c r="B4" s="169"/>
    </row>
    <row r="5" spans="1:2">
      <c r="B5" s="169"/>
    </row>
    <row r="6" spans="1:2">
      <c r="B6" s="169"/>
    </row>
    <row r="7" spans="1:2">
      <c r="B7" s="169"/>
    </row>
    <row r="8" spans="1:2">
      <c r="B8" s="169"/>
    </row>
    <row r="9" spans="1:2">
      <c r="B9" s="169"/>
    </row>
    <row r="10" spans="1:2">
      <c r="B10" s="169"/>
    </row>
    <row r="11" spans="1:2">
      <c r="B11" s="169"/>
    </row>
    <row r="12" spans="1:2">
      <c r="B12" s="169"/>
    </row>
    <row r="13" spans="1:2">
      <c r="B13" s="169"/>
    </row>
    <row r="14" spans="1:2">
      <c r="B14" s="169"/>
    </row>
    <row r="15" spans="1:2">
      <c r="B15" s="169"/>
    </row>
    <row r="16" spans="1:2">
      <c r="A16" s="170"/>
      <c r="B16" s="169"/>
    </row>
    <row r="17" spans="1:2">
      <c r="A17" s="170"/>
      <c r="B17" s="169"/>
    </row>
    <row r="18" spans="1:2">
      <c r="A18" s="170"/>
      <c r="B18" s="169"/>
    </row>
    <row r="19" spans="1:2">
      <c r="B19" s="171"/>
    </row>
    <row r="20" spans="1:2">
      <c r="B20" s="169"/>
    </row>
    <row r="21" spans="1:2">
      <c r="A21" s="172" t="s">
        <v>74</v>
      </c>
      <c r="B21" s="169"/>
    </row>
    <row r="23" spans="1:2" ht="11.1" customHeight="1">
      <c r="A23" s="170"/>
      <c r="B23" s="172" t="s">
        <v>73</v>
      </c>
    </row>
    <row r="24" spans="1:2" ht="11.1" customHeight="1">
      <c r="A24" s="170"/>
      <c r="B24" s="173" t="s">
        <v>328</v>
      </c>
    </row>
    <row r="25" spans="1:2" ht="11.1" customHeight="1">
      <c r="A25" s="170"/>
    </row>
    <row r="26" spans="1:2" ht="11.1" customHeight="1">
      <c r="A26" s="170"/>
      <c r="B26" s="173" t="s">
        <v>120</v>
      </c>
    </row>
    <row r="27" spans="1:2" ht="11.1" customHeight="1">
      <c r="A27" s="170"/>
      <c r="B27" s="173" t="s">
        <v>329</v>
      </c>
    </row>
    <row r="28" spans="1:2" ht="11.1" customHeight="1">
      <c r="A28" s="170"/>
      <c r="B28" s="174"/>
    </row>
    <row r="29" spans="1:2" ht="11.1" customHeight="1">
      <c r="A29" s="170"/>
      <c r="B29" s="172"/>
    </row>
    <row r="30" spans="1:2" ht="11.1" customHeight="1">
      <c r="A30" s="170"/>
      <c r="B30" s="174"/>
    </row>
    <row r="31" spans="1:2" ht="11.1" customHeight="1">
      <c r="A31" s="170"/>
      <c r="B31" s="174"/>
    </row>
    <row r="32" spans="1:2" ht="11.1" customHeight="1">
      <c r="A32" s="170"/>
      <c r="B32" s="173"/>
    </row>
    <row r="33" spans="1:5" ht="80.400000000000006" customHeight="1">
      <c r="A33" s="170"/>
    </row>
    <row r="34" spans="1:5" ht="10.95" customHeight="1">
      <c r="A34" s="175" t="s">
        <v>121</v>
      </c>
      <c r="B34" s="176"/>
      <c r="C34" s="176"/>
      <c r="D34" s="177" t="s">
        <v>79</v>
      </c>
      <c r="E34" s="178"/>
    </row>
    <row r="35" spans="1:5" ht="10.95" customHeight="1">
      <c r="A35" s="176"/>
      <c r="B35" s="176"/>
      <c r="C35" s="176"/>
      <c r="D35" s="178"/>
      <c r="E35" s="178"/>
    </row>
    <row r="36" spans="1:5" ht="10.95" customHeight="1">
      <c r="A36" s="176"/>
      <c r="B36" s="179" t="s">
        <v>75</v>
      </c>
      <c r="C36" s="176"/>
      <c r="D36" s="178">
        <v>0</v>
      </c>
      <c r="E36" s="178" t="s">
        <v>122</v>
      </c>
    </row>
    <row r="37" spans="1:5" ht="10.95" customHeight="1">
      <c r="A37" s="176"/>
      <c r="B37" s="176" t="s">
        <v>123</v>
      </c>
      <c r="C37" s="176"/>
      <c r="D37" s="176"/>
      <c r="E37" s="178" t="s">
        <v>124</v>
      </c>
    </row>
    <row r="38" spans="1:5" ht="10.95" customHeight="1">
      <c r="A38" s="176"/>
      <c r="B38" s="176" t="s">
        <v>76</v>
      </c>
      <c r="C38" s="176"/>
      <c r="D38" s="176"/>
      <c r="E38" s="178" t="s">
        <v>80</v>
      </c>
    </row>
    <row r="39" spans="1:5" ht="10.95" customHeight="1">
      <c r="A39" s="176"/>
      <c r="B39" s="176" t="s">
        <v>77</v>
      </c>
      <c r="C39" s="176"/>
      <c r="D39" s="178" t="s">
        <v>81</v>
      </c>
      <c r="E39" s="178" t="s">
        <v>82</v>
      </c>
    </row>
    <row r="40" spans="1:5" ht="10.95" customHeight="1">
      <c r="A40" s="176"/>
      <c r="B40" s="176" t="s">
        <v>78</v>
      </c>
      <c r="C40" s="176"/>
      <c r="D40" s="178" t="s">
        <v>83</v>
      </c>
      <c r="E40" s="178" t="s">
        <v>84</v>
      </c>
    </row>
    <row r="41" spans="1:5" ht="10.95" customHeight="1">
      <c r="A41" s="176"/>
      <c r="B41" s="179"/>
      <c r="C41" s="180"/>
      <c r="D41" s="178" t="s">
        <v>85</v>
      </c>
      <c r="E41" s="178" t="s">
        <v>86</v>
      </c>
    </row>
    <row r="42" spans="1:5" ht="10.95" customHeight="1">
      <c r="A42" s="176"/>
      <c r="B42" s="176" t="s">
        <v>315</v>
      </c>
      <c r="C42" s="180"/>
      <c r="D42" s="178" t="s">
        <v>87</v>
      </c>
      <c r="E42" s="178" t="s">
        <v>88</v>
      </c>
    </row>
    <row r="43" spans="1:5" ht="10.95" customHeight="1">
      <c r="A43" s="176"/>
      <c r="B43" s="176" t="s">
        <v>316</v>
      </c>
      <c r="C43" s="180"/>
      <c r="D43" s="178" t="s">
        <v>89</v>
      </c>
      <c r="E43" s="178" t="s">
        <v>90</v>
      </c>
    </row>
    <row r="44" spans="1:5" ht="10.95" customHeight="1">
      <c r="A44" s="180"/>
      <c r="B44" s="181"/>
      <c r="C44" s="180"/>
      <c r="D44" s="176"/>
      <c r="E44" s="178" t="s">
        <v>125</v>
      </c>
    </row>
    <row r="45" spans="1:5" ht="10.95" customHeight="1">
      <c r="A45" s="180"/>
      <c r="B45" s="181"/>
      <c r="C45" s="180"/>
      <c r="D45" s="178" t="s">
        <v>91</v>
      </c>
      <c r="E45" s="178" t="s">
        <v>92</v>
      </c>
    </row>
    <row r="46" spans="1:5" ht="10.95" customHeight="1">
      <c r="A46" s="180"/>
      <c r="B46" s="181"/>
      <c r="C46" s="180"/>
      <c r="D46" s="178" t="s">
        <v>93</v>
      </c>
      <c r="E46" s="178" t="s">
        <v>94</v>
      </c>
    </row>
    <row r="47" spans="1:5" ht="10.95" customHeight="1">
      <c r="A47" s="180"/>
      <c r="B47" s="181"/>
      <c r="C47" s="180"/>
      <c r="D47" s="178" t="s">
        <v>95</v>
      </c>
      <c r="E47" s="178" t="s">
        <v>96</v>
      </c>
    </row>
    <row r="48" spans="1:5" ht="10.95" customHeight="1">
      <c r="A48" s="180"/>
      <c r="B48" s="181"/>
      <c r="C48" s="180"/>
      <c r="D48" s="178" t="s">
        <v>97</v>
      </c>
      <c r="E48" s="178" t="s">
        <v>98</v>
      </c>
    </row>
    <row r="49" spans="1:5" ht="10.95" customHeight="1">
      <c r="A49" s="180"/>
      <c r="B49" s="181"/>
      <c r="C49" s="180"/>
      <c r="D49" s="176"/>
      <c r="E49" s="178"/>
    </row>
    <row r="50" spans="1:5" ht="10.95" customHeight="1">
      <c r="A50" s="180"/>
      <c r="B50" s="181"/>
      <c r="C50" s="180"/>
      <c r="D50" s="176"/>
      <c r="E50" s="178"/>
    </row>
    <row r="51" spans="1:5" ht="10.95" customHeight="1">
      <c r="A51" s="176"/>
      <c r="B51" s="179" t="s">
        <v>126</v>
      </c>
      <c r="C51" s="180"/>
    </row>
    <row r="52" spans="1:5" ht="10.95" customHeight="1">
      <c r="A52" s="176"/>
      <c r="B52" s="182" t="s">
        <v>349</v>
      </c>
      <c r="C52" s="180"/>
    </row>
    <row r="53" spans="1:5" ht="10.95" customHeight="1">
      <c r="A53" s="176"/>
      <c r="B53" s="182"/>
      <c r="C53" s="180"/>
    </row>
    <row r="54" spans="1:5" ht="30" customHeight="1">
      <c r="A54" s="176"/>
      <c r="B54" s="182"/>
      <c r="C54" s="180"/>
    </row>
    <row r="55" spans="1:5" ht="18" customHeight="1">
      <c r="A55" s="170"/>
      <c r="B55" s="228" t="s">
        <v>317</v>
      </c>
      <c r="C55" s="228"/>
      <c r="D55" s="228"/>
    </row>
    <row r="56" spans="1:5" ht="18" customHeight="1">
      <c r="A56" s="180"/>
      <c r="B56" s="228"/>
      <c r="C56" s="228"/>
      <c r="D56" s="228"/>
    </row>
    <row r="57" spans="1:5" ht="10.95" customHeight="1">
      <c r="A57" s="180"/>
      <c r="B57" s="183" t="s">
        <v>318</v>
      </c>
      <c r="C57" s="180"/>
    </row>
    <row r="58" spans="1:5" ht="10.95" customHeight="1">
      <c r="A58" s="180"/>
      <c r="C58" s="18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36"/>
  <sheetViews>
    <sheetView zoomScaleNormal="100" workbookViewId="0">
      <selection activeCell="B3" sqref="B3:C3"/>
    </sheetView>
  </sheetViews>
  <sheetFormatPr baseColWidth="10" defaultRowHeight="12"/>
  <cols>
    <col min="1" max="1" width="5.109375" style="94" customWidth="1"/>
    <col min="2" max="2" width="76.88671875" style="80" customWidth="1"/>
    <col min="3" max="3" width="4.33203125" style="93" customWidth="1"/>
    <col min="4" max="4" width="9.5546875" style="80" customWidth="1"/>
    <col min="5" max="16384" width="11.5546875" style="80"/>
  </cols>
  <sheetData>
    <row r="1" spans="1:7" ht="100.2" customHeight="1">
      <c r="A1" s="231" t="s">
        <v>56</v>
      </c>
      <c r="B1" s="231"/>
      <c r="C1" s="78"/>
      <c r="D1" s="229" t="s">
        <v>133</v>
      </c>
      <c r="E1" s="79"/>
      <c r="F1" s="79"/>
      <c r="G1" s="79"/>
    </row>
    <row r="2" spans="1:7" ht="12" customHeight="1">
      <c r="A2" s="81"/>
      <c r="B2" s="79"/>
      <c r="C2" s="81" t="s">
        <v>57</v>
      </c>
      <c r="D2" s="229"/>
      <c r="E2" s="79"/>
      <c r="F2" s="79"/>
      <c r="G2" s="79"/>
    </row>
    <row r="3" spans="1:7" ht="12" customHeight="1">
      <c r="A3" s="144"/>
      <c r="B3" s="215" t="s">
        <v>284</v>
      </c>
      <c r="C3" s="143" t="s">
        <v>58</v>
      </c>
      <c r="D3" s="229"/>
      <c r="E3" s="79"/>
      <c r="F3" s="79"/>
      <c r="G3" s="79"/>
    </row>
    <row r="4" spans="1:7" ht="12" customHeight="1">
      <c r="A4" s="144"/>
      <c r="B4" s="145"/>
      <c r="C4" s="143"/>
      <c r="D4" s="229"/>
      <c r="E4" s="79"/>
      <c r="F4" s="79"/>
      <c r="G4" s="79"/>
    </row>
    <row r="5" spans="1:7" ht="12" customHeight="1">
      <c r="A5" s="146"/>
      <c r="B5" s="93" t="s">
        <v>109</v>
      </c>
      <c r="C5" s="143"/>
      <c r="D5" s="230"/>
    </row>
    <row r="6" spans="1:7" ht="12" customHeight="1">
      <c r="A6" s="157">
        <v>1</v>
      </c>
      <c r="B6" s="214" t="s">
        <v>330</v>
      </c>
      <c r="C6" s="205">
        <v>7</v>
      </c>
      <c r="D6" s="230"/>
    </row>
    <row r="7" spans="1:7" ht="12" customHeight="1">
      <c r="A7" s="147"/>
      <c r="B7" s="148"/>
      <c r="C7" s="143"/>
      <c r="D7" s="230"/>
    </row>
    <row r="8" spans="1:7" ht="12" customHeight="1">
      <c r="A8" s="157">
        <v>2</v>
      </c>
      <c r="B8" s="213" t="s">
        <v>291</v>
      </c>
      <c r="C8"/>
      <c r="D8" s="230"/>
    </row>
    <row r="9" spans="1:7" ht="12" customHeight="1">
      <c r="A9"/>
      <c r="B9" s="214" t="s">
        <v>331</v>
      </c>
      <c r="C9" s="205">
        <v>7</v>
      </c>
      <c r="D9" s="230"/>
    </row>
    <row r="10" spans="1:7" ht="12" customHeight="1">
      <c r="A10" s="84"/>
      <c r="B10" s="82"/>
      <c r="C10" s="143"/>
      <c r="D10" s="230"/>
    </row>
    <row r="11" spans="1:7" ht="12" customHeight="1">
      <c r="A11" s="157">
        <v>3</v>
      </c>
      <c r="B11" s="214" t="s">
        <v>332</v>
      </c>
      <c r="C11" s="205">
        <v>9</v>
      </c>
      <c r="D11" s="230"/>
    </row>
    <row r="12" spans="1:7" ht="12" customHeight="1">
      <c r="A12" s="85"/>
      <c r="B12" s="86"/>
      <c r="C12" s="143"/>
      <c r="D12" s="230"/>
    </row>
    <row r="13" spans="1:7" ht="12" customHeight="1">
      <c r="A13" s="87"/>
      <c r="B13" s="93" t="s">
        <v>60</v>
      </c>
      <c r="C13" s="143"/>
    </row>
    <row r="14" spans="1:7" ht="12" customHeight="1">
      <c r="A14" s="150" t="s">
        <v>110</v>
      </c>
      <c r="B14" s="213" t="s">
        <v>103</v>
      </c>
      <c r="C14" s="143"/>
    </row>
    <row r="15" spans="1:7" ht="12" customHeight="1">
      <c r="A15" s="147"/>
      <c r="B15" s="214" t="s">
        <v>333</v>
      </c>
      <c r="C15" s="143">
        <v>8</v>
      </c>
    </row>
    <row r="16" spans="1:7" ht="12" customHeight="1">
      <c r="A16" s="147"/>
      <c r="B16" s="148"/>
      <c r="C16" s="143"/>
    </row>
    <row r="17" spans="1:3" ht="12" customHeight="1">
      <c r="A17" s="150" t="s">
        <v>292</v>
      </c>
      <c r="B17" s="213" t="s">
        <v>269</v>
      </c>
      <c r="C17"/>
    </row>
    <row r="18" spans="1:3" ht="12" customHeight="1">
      <c r="A18"/>
      <c r="B18" s="214" t="s">
        <v>334</v>
      </c>
      <c r="C18" s="205">
        <v>9</v>
      </c>
    </row>
    <row r="19" spans="1:3" ht="12" customHeight="1">
      <c r="A19" s="147"/>
      <c r="B19" s="148"/>
      <c r="C19" s="143"/>
    </row>
    <row r="20" spans="1:3" ht="12" customHeight="1">
      <c r="A20" s="150" t="s">
        <v>72</v>
      </c>
      <c r="B20" s="213" t="s">
        <v>336</v>
      </c>
      <c r="C20"/>
    </row>
    <row r="21" spans="1:3" ht="12" customHeight="1">
      <c r="A21"/>
      <c r="B21" s="214" t="s">
        <v>293</v>
      </c>
      <c r="C21" s="205">
        <v>10</v>
      </c>
    </row>
    <row r="22" spans="1:3" ht="12" customHeight="1">
      <c r="A22" s="147"/>
      <c r="B22" s="148"/>
      <c r="C22" s="143"/>
    </row>
    <row r="23" spans="1:3" ht="12" customHeight="1">
      <c r="A23" s="150" t="s">
        <v>58</v>
      </c>
      <c r="B23" s="213" t="s">
        <v>337</v>
      </c>
      <c r="C23" s="205">
        <v>11</v>
      </c>
    </row>
    <row r="24" spans="1:3" ht="12" customHeight="1">
      <c r="A24" s="147"/>
      <c r="B24" s="148"/>
      <c r="C24" s="143"/>
    </row>
    <row r="25" spans="1:3" ht="12" customHeight="1">
      <c r="A25" s="150" t="s">
        <v>59</v>
      </c>
      <c r="B25" s="213" t="s">
        <v>338</v>
      </c>
      <c r="C25"/>
    </row>
    <row r="26" spans="1:3" ht="12" customHeight="1">
      <c r="A26"/>
      <c r="B26" s="214" t="s">
        <v>294</v>
      </c>
      <c r="C26" s="205">
        <v>12</v>
      </c>
    </row>
    <row r="27" spans="1:3" ht="12" customHeight="1">
      <c r="A27" s="151"/>
      <c r="B27" s="149"/>
      <c r="C27" s="143"/>
    </row>
    <row r="28" spans="1:3" ht="12" customHeight="1">
      <c r="A28" s="151"/>
      <c r="B28" s="214" t="s">
        <v>339</v>
      </c>
      <c r="C28" s="205">
        <v>13</v>
      </c>
    </row>
    <row r="29" spans="1:3" ht="15" customHeight="1">
      <c r="A29" s="88"/>
      <c r="B29" s="83"/>
      <c r="C29" s="89"/>
    </row>
    <row r="30" spans="1:3">
      <c r="A30" s="90"/>
      <c r="B30" s="82"/>
      <c r="C30" s="89"/>
    </row>
    <row r="31" spans="1:3" ht="15" customHeight="1">
      <c r="A31" s="88"/>
      <c r="B31" s="82"/>
      <c r="C31" s="91"/>
    </row>
    <row r="32" spans="1:3" ht="15" customHeight="1">
      <c r="A32" s="88"/>
      <c r="B32" s="83"/>
      <c r="C32" s="91"/>
    </row>
    <row r="33" spans="1:4">
      <c r="A33" s="84"/>
      <c r="B33" s="184"/>
      <c r="C33" s="91"/>
      <c r="D33" s="92"/>
    </row>
    <row r="34" spans="1:4">
      <c r="A34" s="92"/>
    </row>
    <row r="35" spans="1:4">
      <c r="A35" s="92"/>
    </row>
    <row r="36" spans="1:4">
      <c r="A36" s="92"/>
    </row>
  </sheetData>
  <mergeCells count="2">
    <mergeCell ref="D1:D12"/>
    <mergeCell ref="A1:B1"/>
  </mergeCells>
  <phoneticPr fontId="8" type="noConversion"/>
  <hyperlinks>
    <hyperlink ref="A13:C13" location="'2'!A1" display="2"/>
    <hyperlink ref="A14:C14" location="'1'!A1" display="1"/>
    <hyperlink ref="B5" location="Grafiken!A1" display="Grafiken"/>
    <hyperlink ref="B15:C15" location="'1'!A1" display="im Land Berlin 1991 bis 2011"/>
    <hyperlink ref="B3" location="Vorbemerkungen!A1" display="Vorbemerkungen"/>
    <hyperlink ref="B6" location="Grafiken!A1" display="Personalkosten der Krankenhäuser im Land Berlin 2013 nach Personalgruppen"/>
    <hyperlink ref="C6" location="Grafiken!A1" display="Grafiken!A1"/>
    <hyperlink ref="A6" location="Grafiken!A1" display="Grafiken!A1"/>
    <hyperlink ref="B8:B9" location="Grafiken!A32" display="Personalkosten, Materialaufwand und sonstige betriebliche Aufwendungen aus Sachkosten"/>
    <hyperlink ref="A8" location="Grafiken!A32" display="Grafiken!A32"/>
    <hyperlink ref="C9" location="Grafiken!A32" display="Grafiken!A32"/>
    <hyperlink ref="B11" location="'2'!A34" display="Bereinigte Kosten je Krankenhaus im Land Berlin 2013 nach Größenklassen"/>
    <hyperlink ref="C11" location="'2'!A34" display="'2'!A34"/>
    <hyperlink ref="A11" location="'2'!A34" display="'2'!A34"/>
    <hyperlink ref="B14:B15" location="'1'!A1" display="Grunddaten, Kosten und Kostenkennziffern der Krankenhäuser"/>
    <hyperlink ref="B17:B18" location="'2'!A1" display="Grunddaten, Kosten und Kostenkennziffern der Krankenhäuser im Land Berlin"/>
    <hyperlink ref="A17" location="'2'!A1" display="2"/>
    <hyperlink ref="C18" location="'2'!A1" display="'2'!A1"/>
    <hyperlink ref="B20:B21" location="'3'!A1" display="Kosten der Krankenhäuser im Land Berlin 2013 nach Kostenarten sowie Typ "/>
    <hyperlink ref="A20" location="'3'!A1" display="3"/>
    <hyperlink ref="C21" location="'3'!A1" display="'3'!A1"/>
    <hyperlink ref="B23" location="'4'!A1" display="Kosten der Krankenhäuser im Land Berlin 2013 nach Kostenarten sowie Kostenkennziffern"/>
    <hyperlink ref="C23" location="'4'!A1" display="'4'!A1"/>
    <hyperlink ref="A23" location="'4'!A1" display="4"/>
    <hyperlink ref="B25:B26" location="'5'!A1" display="Personalkosten der Krankenhäuser je Vollkraft im Land Berlin 2013 und 2012"/>
    <hyperlink ref="A25" location="'5'!A1" display="5"/>
    <hyperlink ref="C26" location="'5'!A1" display="'5'!A1"/>
    <hyperlink ref="B28" location="Berichtskreis!A1" display="Krankenhäuser in Berlin"/>
    <hyperlink ref="C28" location="Berichtskreis!A1" display="Berichtskreis!A1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1:C8"/>
  <sheetViews>
    <sheetView zoomScaleNormal="100" workbookViewId="0">
      <pane ySplit="1" topLeftCell="A2" activePane="bottomLeft" state="frozen"/>
      <selection activeCell="F27" sqref="F27"/>
      <selection pane="bottomLeft" activeCell="A2" sqref="A2"/>
    </sheetView>
  </sheetViews>
  <sheetFormatPr baseColWidth="10" defaultRowHeight="13.2"/>
  <cols>
    <col min="8" max="8" width="14.33203125" customWidth="1"/>
  </cols>
  <sheetData>
    <row r="1" spans="1:3">
      <c r="A1" s="156" t="s">
        <v>284</v>
      </c>
    </row>
    <row r="8" spans="1:3">
      <c r="C8" t="s">
        <v>26</v>
      </c>
    </row>
  </sheetData>
  <phoneticPr fontId="8" type="noConversion"/>
  <hyperlinks>
    <hyperlink ref="A1" location="Inhaltsverzeichnis!B3:C3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5057" r:id="rId5">
          <objectPr defaultSize="0" r:id="rId6">
            <anchor moveWithCells="1">
              <from>
                <xdr:col>0</xdr:col>
                <xdr:colOff>38100</xdr:colOff>
                <xdr:row>0</xdr:row>
                <xdr:rowOff>160020</xdr:rowOff>
              </from>
              <to>
                <xdr:col>7</xdr:col>
                <xdr:colOff>975360</xdr:colOff>
                <xdr:row>58</xdr:row>
                <xdr:rowOff>0</xdr:rowOff>
              </to>
            </anchor>
          </objectPr>
        </oleObject>
      </mc:Choice>
      <mc:Fallback>
        <oleObject progId="Word.Document.8" shapeId="45057" r:id="rId5"/>
      </mc:Fallback>
    </mc:AlternateContent>
    <mc:AlternateContent xmlns:mc="http://schemas.openxmlformats.org/markup-compatibility/2006">
      <mc:Choice Requires="x14">
        <oleObject progId="Word.Document.8" shapeId="45058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7</xdr:col>
                <xdr:colOff>929640</xdr:colOff>
                <xdr:row>114</xdr:row>
                <xdr:rowOff>137160</xdr:rowOff>
              </to>
            </anchor>
          </objectPr>
        </oleObject>
      </mc:Choice>
      <mc:Fallback>
        <oleObject progId="Word.Document.8" shapeId="45058" r:id="rId7"/>
      </mc:Fallback>
    </mc:AlternateContent>
    <mc:AlternateContent xmlns:mc="http://schemas.openxmlformats.org/markup-compatibility/2006">
      <mc:Choice Requires="x14">
        <oleObject progId="Word.Document.8" shapeId="45059" r:id="rId9">
          <objectPr defaultSize="0" r:id="rId10">
            <anchor moveWithCells="1">
              <from>
                <xdr:col>0</xdr:col>
                <xdr:colOff>0</xdr:colOff>
                <xdr:row>120</xdr:row>
                <xdr:rowOff>0</xdr:rowOff>
              </from>
              <to>
                <xdr:col>7</xdr:col>
                <xdr:colOff>906780</xdr:colOff>
                <xdr:row>173</xdr:row>
                <xdr:rowOff>91440</xdr:rowOff>
              </to>
            </anchor>
          </objectPr>
        </oleObject>
      </mc:Choice>
      <mc:Fallback>
        <oleObject progId="Word.Document.8" shapeId="4505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40"/>
  <sheetViews>
    <sheetView topLeftCell="A31" zoomScaleNormal="100" workbookViewId="0">
      <selection activeCell="L61" sqref="L61"/>
    </sheetView>
  </sheetViews>
  <sheetFormatPr baseColWidth="10" defaultRowHeight="13.2"/>
  <cols>
    <col min="10" max="10" width="26.6640625" bestFit="1" customWidth="1"/>
  </cols>
  <sheetData>
    <row r="1" spans="1:14">
      <c r="A1" s="232" t="s">
        <v>347</v>
      </c>
      <c r="B1" s="233"/>
      <c r="C1" s="233"/>
      <c r="D1" s="233"/>
      <c r="E1" s="233"/>
      <c r="F1" s="233"/>
      <c r="G1" s="233"/>
      <c r="H1" s="233"/>
    </row>
    <row r="2" spans="1:14">
      <c r="A2" s="51"/>
    </row>
    <row r="4" spans="1:14">
      <c r="J4" s="51" t="s">
        <v>27</v>
      </c>
      <c r="K4" s="51">
        <v>2333410635</v>
      </c>
      <c r="N4" s="37"/>
    </row>
    <row r="5" spans="1:14">
      <c r="J5" s="51" t="s">
        <v>31</v>
      </c>
      <c r="K5" s="37">
        <v>779567705</v>
      </c>
      <c r="L5" s="140">
        <f t="shared" ref="L5:L10" si="0">K5/$K$4%</f>
        <v>33.408937685757998</v>
      </c>
      <c r="N5" s="37"/>
    </row>
    <row r="6" spans="1:14">
      <c r="J6" s="51" t="s">
        <v>18</v>
      </c>
      <c r="K6" s="37">
        <v>648074551</v>
      </c>
      <c r="L6" s="140">
        <f t="shared" si="0"/>
        <v>27.773703491327403</v>
      </c>
      <c r="N6" s="37"/>
    </row>
    <row r="7" spans="1:14">
      <c r="J7" s="51" t="s">
        <v>19</v>
      </c>
      <c r="K7" s="37">
        <v>324910184</v>
      </c>
      <c r="L7" s="140">
        <f t="shared" si="0"/>
        <v>13.924260870611828</v>
      </c>
      <c r="N7" s="37"/>
    </row>
    <row r="8" spans="1:14">
      <c r="J8" s="51" t="s">
        <v>20</v>
      </c>
      <c r="K8" s="37">
        <v>247708913</v>
      </c>
      <c r="L8" s="140">
        <f t="shared" si="0"/>
        <v>10.615744579393331</v>
      </c>
      <c r="N8" s="37"/>
    </row>
    <row r="9" spans="1:14">
      <c r="J9" s="51" t="s">
        <v>23</v>
      </c>
      <c r="K9" s="37">
        <v>164589196</v>
      </c>
      <c r="L9" s="140">
        <f t="shared" si="0"/>
        <v>7.0535890053488162</v>
      </c>
      <c r="N9" s="37"/>
    </row>
    <row r="10" spans="1:14">
      <c r="J10" s="51" t="s">
        <v>290</v>
      </c>
      <c r="K10" s="37">
        <v>168560086</v>
      </c>
      <c r="L10" s="140">
        <f t="shared" si="0"/>
        <v>7.2237643675606193</v>
      </c>
      <c r="N10" s="37"/>
    </row>
    <row r="11" spans="1:14">
      <c r="L11" s="141"/>
    </row>
    <row r="27" spans="1:8">
      <c r="A27" s="53" t="s">
        <v>10</v>
      </c>
      <c r="B27" s="54"/>
    </row>
    <row r="28" spans="1:8">
      <c r="A28" s="55" t="s">
        <v>108</v>
      </c>
      <c r="B28" s="56"/>
    </row>
    <row r="29" spans="1:8">
      <c r="A29" s="55" t="s">
        <v>131</v>
      </c>
      <c r="B29" s="57"/>
    </row>
    <row r="32" spans="1:8" ht="24" customHeight="1">
      <c r="A32" s="234" t="s">
        <v>348</v>
      </c>
      <c r="B32" s="234"/>
      <c r="C32" s="234"/>
      <c r="D32" s="234"/>
      <c r="E32" s="234"/>
      <c r="F32" s="234"/>
      <c r="G32" s="234"/>
      <c r="H32" s="234"/>
    </row>
    <row r="37" spans="10:13" ht="21">
      <c r="K37" s="51" t="s">
        <v>148</v>
      </c>
      <c r="L37" s="142" t="s">
        <v>149</v>
      </c>
      <c r="M37" s="142" t="s">
        <v>150</v>
      </c>
    </row>
    <row r="38" spans="10:13">
      <c r="J38" s="51" t="s">
        <v>27</v>
      </c>
      <c r="K38" s="3">
        <f>'3'!D11/1000</f>
        <v>2127.6260109999998</v>
      </c>
      <c r="L38" s="3">
        <f>'3'!E11/1000</f>
        <v>128.65541099999999</v>
      </c>
      <c r="M38" s="3">
        <f>'3'!F11/1000</f>
        <v>28.798099999999998</v>
      </c>
    </row>
    <row r="39" spans="10:13">
      <c r="J39" s="51" t="s">
        <v>118</v>
      </c>
      <c r="K39" s="3">
        <f>'3'!D24/1000</f>
        <v>1110.208128</v>
      </c>
      <c r="L39" s="3">
        <f>'3'!E24/1000</f>
        <v>96.942166</v>
      </c>
      <c r="M39" s="3">
        <f>'3'!F24/1000</f>
        <v>36.164479999999998</v>
      </c>
    </row>
    <row r="40" spans="10:13">
      <c r="J40" s="51" t="s">
        <v>117</v>
      </c>
      <c r="K40" s="3">
        <f>'3'!D38/1000</f>
        <v>434.50335600000005</v>
      </c>
      <c r="L40" s="3">
        <f>'3'!E38/1000</f>
        <v>35.365310000000001</v>
      </c>
      <c r="M40" s="3">
        <f>'3'!F38/1000</f>
        <v>12.454996999999999</v>
      </c>
    </row>
  </sheetData>
  <mergeCells count="2">
    <mergeCell ref="A1:H1"/>
    <mergeCell ref="A32:H32"/>
  </mergeCells>
  <phoneticPr fontId="8" type="noConversion"/>
  <hyperlinks>
    <hyperlink ref="A1:H1" location="Inhaltsverzeichnis!A6:C6" display="1 Personalkosten der Krankenhäuser im Land Berlin 2012 nach Personalgruppen"/>
    <hyperlink ref="A32:H32" location="Inhaltsverzeichnis!A8:C9" display="Inhaltsverzeichnis!A8:C9"/>
  </hyperlinks>
  <pageMargins left="0.59055118110236227" right="0.47244094488188981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13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K59"/>
  <sheetViews>
    <sheetView zoomScaleNormal="100" workbookViewId="0">
      <pane ySplit="5" topLeftCell="A6" activePane="bottomLeft" state="frozen"/>
      <selection activeCell="F27" sqref="F27"/>
      <selection pane="bottomLeft" activeCell="A6" sqref="A6:J6"/>
    </sheetView>
  </sheetViews>
  <sheetFormatPr baseColWidth="10" defaultRowHeight="10.8"/>
  <cols>
    <col min="1" max="1" width="7.6640625" style="2" customWidth="1"/>
    <col min="2" max="10" width="8.6640625" style="2" customWidth="1"/>
    <col min="11" max="11" width="5.33203125" style="1" customWidth="1"/>
    <col min="12" max="12" width="7.5546875" style="1" customWidth="1"/>
    <col min="13" max="13" width="8" style="1" customWidth="1"/>
    <col min="14" max="14" width="5.88671875" style="1" customWidth="1"/>
    <col min="15" max="15" width="9.109375" style="1" customWidth="1"/>
    <col min="16" max="16" width="8.88671875" style="1" customWidth="1"/>
    <col min="17" max="17" width="7.6640625" style="1" customWidth="1"/>
    <col min="18" max="18" width="6.6640625" style="1" customWidth="1"/>
    <col min="19" max="37" width="11.5546875" style="1" customWidth="1"/>
    <col min="38" max="16384" width="11.5546875" style="2"/>
  </cols>
  <sheetData>
    <row r="1" spans="1:21" ht="12" customHeight="1">
      <c r="A1" s="245" t="s">
        <v>340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21" ht="12" customHeight="1">
      <c r="A2" s="252"/>
      <c r="B2" s="252"/>
      <c r="C2" s="252"/>
      <c r="D2" s="252"/>
      <c r="E2" s="252"/>
      <c r="F2" s="252"/>
      <c r="G2" s="252"/>
      <c r="H2" s="252"/>
      <c r="I2" s="252"/>
      <c r="J2" s="252"/>
    </row>
    <row r="3" spans="1:21" ht="12" customHeight="1">
      <c r="A3" s="253" t="s">
        <v>0</v>
      </c>
      <c r="B3" s="239" t="s">
        <v>1</v>
      </c>
      <c r="C3" s="239" t="s">
        <v>64</v>
      </c>
      <c r="D3" s="239" t="s">
        <v>65</v>
      </c>
      <c r="E3" s="239" t="s">
        <v>67</v>
      </c>
      <c r="F3" s="251" t="s">
        <v>115</v>
      </c>
      <c r="G3" s="251"/>
      <c r="H3" s="251"/>
      <c r="I3" s="251"/>
      <c r="J3" s="240"/>
    </row>
    <row r="4" spans="1:21" ht="58.5" customHeight="1">
      <c r="A4" s="253"/>
      <c r="B4" s="239"/>
      <c r="C4" s="239"/>
      <c r="D4" s="239"/>
      <c r="E4" s="239"/>
      <c r="F4" s="38" t="s">
        <v>2</v>
      </c>
      <c r="G4" s="20" t="s">
        <v>104</v>
      </c>
      <c r="H4" s="20" t="s">
        <v>3</v>
      </c>
      <c r="I4" s="20" t="s">
        <v>112</v>
      </c>
      <c r="J4" s="39" t="s">
        <v>4</v>
      </c>
    </row>
    <row r="5" spans="1:21" ht="12" customHeight="1">
      <c r="A5" s="253"/>
      <c r="B5" s="239" t="s">
        <v>5</v>
      </c>
      <c r="C5" s="239"/>
      <c r="D5" s="239"/>
      <c r="E5" s="127">
        <v>1000</v>
      </c>
      <c r="F5" s="240" t="s">
        <v>6</v>
      </c>
      <c r="G5" s="241"/>
      <c r="H5" s="242" t="s">
        <v>7</v>
      </c>
      <c r="I5" s="243"/>
      <c r="J5" s="243"/>
    </row>
    <row r="6" spans="1:21" ht="12" customHeight="1">
      <c r="A6" s="249"/>
      <c r="B6" s="250"/>
      <c r="C6" s="250"/>
      <c r="D6" s="250"/>
      <c r="E6" s="250"/>
      <c r="F6" s="250"/>
      <c r="G6" s="250"/>
      <c r="H6" s="250"/>
      <c r="I6" s="250"/>
      <c r="J6" s="250"/>
    </row>
    <row r="7" spans="1:21" ht="12" customHeight="1">
      <c r="A7" s="27"/>
      <c r="B7" s="247" t="s">
        <v>8</v>
      </c>
      <c r="C7" s="247"/>
      <c r="D7" s="247"/>
      <c r="E7" s="247"/>
      <c r="F7" s="248"/>
      <c r="G7" s="248"/>
      <c r="H7" s="248"/>
      <c r="I7" s="248"/>
      <c r="J7" s="248"/>
      <c r="L7" s="3"/>
      <c r="N7" s="7"/>
      <c r="P7" s="8"/>
      <c r="Q7" s="58"/>
      <c r="R7" s="4"/>
      <c r="S7" s="59"/>
      <c r="T7" s="9"/>
      <c r="U7" s="60"/>
    </row>
    <row r="8" spans="1:21" ht="12" customHeight="1">
      <c r="A8" s="6">
        <v>1991</v>
      </c>
      <c r="B8" s="128">
        <v>104</v>
      </c>
      <c r="C8" s="128">
        <v>39895</v>
      </c>
      <c r="D8" s="128">
        <v>630084</v>
      </c>
      <c r="E8" s="128">
        <v>12540</v>
      </c>
      <c r="F8" s="134">
        <v>2280999.371110986</v>
      </c>
      <c r="G8" s="128">
        <v>21932.686260682556</v>
      </c>
      <c r="H8" s="128">
        <v>57175.21461476713</v>
      </c>
      <c r="I8" s="128">
        <v>3620.1512355669815</v>
      </c>
      <c r="J8" s="128">
        <v>182.01990970585379</v>
      </c>
    </row>
    <row r="9" spans="1:21" ht="12" customHeight="1">
      <c r="A9" s="6">
        <v>1992</v>
      </c>
      <c r="B9" s="128">
        <v>98</v>
      </c>
      <c r="C9" s="128">
        <v>37896</v>
      </c>
      <c r="D9" s="128">
        <v>642217</v>
      </c>
      <c r="E9" s="128">
        <v>12238</v>
      </c>
      <c r="F9" s="134">
        <v>2581549.009883272</v>
      </c>
      <c r="G9" s="128">
        <v>26342.336835543592</v>
      </c>
      <c r="H9" s="128">
        <v>68121.97379117817</v>
      </c>
      <c r="I9" s="128">
        <v>4019.7456776810209</v>
      </c>
      <c r="J9" s="128">
        <v>211.16354693403824</v>
      </c>
      <c r="L9" s="37"/>
    </row>
    <row r="10" spans="1:21" ht="12" customHeight="1">
      <c r="A10" s="6">
        <v>1993</v>
      </c>
      <c r="B10" s="128">
        <v>98</v>
      </c>
      <c r="C10" s="128">
        <v>36783</v>
      </c>
      <c r="D10" s="128">
        <v>637698</v>
      </c>
      <c r="E10" s="128">
        <v>11797</v>
      </c>
      <c r="F10" s="134">
        <v>2748514.4414391844</v>
      </c>
      <c r="G10" s="128">
        <v>28046.065728971269</v>
      </c>
      <c r="H10" s="128">
        <v>74722.414524779757</v>
      </c>
      <c r="I10" s="128">
        <v>4310.0557476223912</v>
      </c>
      <c r="J10" s="128">
        <v>232.9803715046809</v>
      </c>
    </row>
    <row r="11" spans="1:21" ht="12" customHeight="1">
      <c r="A11" s="6">
        <v>1994</v>
      </c>
      <c r="B11" s="128">
        <v>96</v>
      </c>
      <c r="C11" s="128">
        <v>35612</v>
      </c>
      <c r="D11" s="128">
        <v>640684</v>
      </c>
      <c r="E11" s="128">
        <v>11273</v>
      </c>
      <c r="F11" s="134">
        <v>2870824</v>
      </c>
      <c r="G11" s="128">
        <v>29904.416666666668</v>
      </c>
      <c r="H11" s="128">
        <v>80614</v>
      </c>
      <c r="I11" s="128">
        <v>4480.8731666214089</v>
      </c>
      <c r="J11" s="128">
        <v>255</v>
      </c>
      <c r="L11" s="46"/>
    </row>
    <row r="12" spans="1:21" ht="12" customHeight="1">
      <c r="A12" s="6">
        <v>1995</v>
      </c>
      <c r="B12" s="129">
        <v>97</v>
      </c>
      <c r="C12" s="128">
        <v>33785</v>
      </c>
      <c r="D12" s="128">
        <v>632886</v>
      </c>
      <c r="E12" s="128">
        <v>10725</v>
      </c>
      <c r="F12" s="134">
        <v>3049522.9109891965</v>
      </c>
      <c r="G12" s="128">
        <v>31438.380525661818</v>
      </c>
      <c r="H12" s="128">
        <v>90262.446122618014</v>
      </c>
      <c r="I12" s="128">
        <v>4818.4391960462126</v>
      </c>
      <c r="J12" s="128">
        <v>284.27828594509748</v>
      </c>
      <c r="L12" s="5"/>
    </row>
    <row r="13" spans="1:21" ht="12" customHeight="1">
      <c r="A13" s="6">
        <v>1996</v>
      </c>
      <c r="B13" s="129">
        <v>68</v>
      </c>
      <c r="C13" s="128">
        <v>28823</v>
      </c>
      <c r="D13" s="128">
        <v>639186.5</v>
      </c>
      <c r="E13" s="128">
        <v>8840</v>
      </c>
      <c r="F13" s="134">
        <v>2972553.9372031312</v>
      </c>
      <c r="G13" s="128">
        <v>43714.028488281343</v>
      </c>
      <c r="H13" s="128">
        <v>103131.31655980054</v>
      </c>
      <c r="I13" s="128">
        <v>4650.5266488221932</v>
      </c>
      <c r="J13" s="128">
        <v>336.25772555251388</v>
      </c>
      <c r="L13" s="5"/>
    </row>
    <row r="14" spans="1:21" ht="12" customHeight="1">
      <c r="A14" s="6">
        <v>1997</v>
      </c>
      <c r="B14" s="129">
        <v>68</v>
      </c>
      <c r="C14" s="128">
        <v>26469</v>
      </c>
      <c r="D14" s="128">
        <v>649243.5</v>
      </c>
      <c r="E14" s="128">
        <v>7876</v>
      </c>
      <c r="F14" s="134">
        <v>2880376.2377098217</v>
      </c>
      <c r="G14" s="128">
        <v>42358.474083967965</v>
      </c>
      <c r="H14" s="128">
        <v>108820.74266915341</v>
      </c>
      <c r="I14" s="128">
        <v>4436.5112724390892</v>
      </c>
      <c r="J14" s="128">
        <v>365.57369505529624</v>
      </c>
      <c r="L14" s="5"/>
    </row>
    <row r="15" spans="1:21" ht="12" customHeight="1">
      <c r="A15" s="6">
        <v>1998</v>
      </c>
      <c r="B15" s="132">
        <v>73</v>
      </c>
      <c r="C15" s="128">
        <v>25110</v>
      </c>
      <c r="D15" s="128">
        <v>677818</v>
      </c>
      <c r="E15" s="128">
        <v>7727</v>
      </c>
      <c r="F15" s="134">
        <v>2899802.6413338585</v>
      </c>
      <c r="G15" s="128">
        <v>39723.323853888469</v>
      </c>
      <c r="H15" s="128">
        <v>115483.96333014629</v>
      </c>
      <c r="I15" s="128">
        <v>4278.1434564054925</v>
      </c>
      <c r="J15" s="128">
        <v>375.28517354870365</v>
      </c>
      <c r="L15" s="5"/>
    </row>
    <row r="16" spans="1:21" ht="12" customHeight="1">
      <c r="A16" s="6">
        <v>1999</v>
      </c>
      <c r="B16" s="128">
        <v>74</v>
      </c>
      <c r="C16" s="128">
        <v>24170</v>
      </c>
      <c r="D16" s="130">
        <v>692263</v>
      </c>
      <c r="E16" s="128">
        <v>7400</v>
      </c>
      <c r="F16" s="134">
        <v>2910034.8772643842</v>
      </c>
      <c r="G16" s="128">
        <v>39324.795638707896</v>
      </c>
      <c r="H16" s="128">
        <v>120398.62959306512</v>
      </c>
      <c r="I16" s="131">
        <v>4203.6554398432936</v>
      </c>
      <c r="J16" s="128">
        <v>393.22404411412606</v>
      </c>
      <c r="L16" s="5"/>
    </row>
    <row r="17" spans="1:21" ht="12" customHeight="1">
      <c r="A17" s="6">
        <v>2000</v>
      </c>
      <c r="B17" s="128">
        <v>76</v>
      </c>
      <c r="C17" s="128">
        <v>23287</v>
      </c>
      <c r="D17" s="130">
        <v>697609</v>
      </c>
      <c r="E17" s="128">
        <v>7085</v>
      </c>
      <c r="F17" s="134">
        <v>2910468.1899756114</v>
      </c>
      <c r="G17" s="128">
        <v>38295.634078626463</v>
      </c>
      <c r="H17" s="128">
        <v>124982.53059542284</v>
      </c>
      <c r="I17" s="131">
        <v>4172.0622726708107</v>
      </c>
      <c r="J17" s="128">
        <v>410.79743421002757</v>
      </c>
      <c r="L17" s="5"/>
    </row>
    <row r="18" spans="1:21" ht="12" customHeight="1">
      <c r="A18" s="6">
        <v>2001</v>
      </c>
      <c r="B18" s="128">
        <v>70</v>
      </c>
      <c r="C18" s="128">
        <v>22620</v>
      </c>
      <c r="D18" s="130">
        <v>690243.5</v>
      </c>
      <c r="E18" s="128">
        <v>6696</v>
      </c>
      <c r="F18" s="134">
        <v>2853596</v>
      </c>
      <c r="G18" s="128">
        <v>40765.657142857141</v>
      </c>
      <c r="H18" s="128">
        <v>126153.66931918656</v>
      </c>
      <c r="I18" s="131">
        <v>4134.1874280598076</v>
      </c>
      <c r="J18" s="128">
        <v>426.17687918489821</v>
      </c>
      <c r="L18" s="5"/>
    </row>
    <row r="19" spans="1:21" ht="12" customHeight="1">
      <c r="A19" s="6">
        <v>2002</v>
      </c>
      <c r="B19" s="128">
        <v>67</v>
      </c>
      <c r="C19" s="128">
        <v>21404</v>
      </c>
      <c r="D19" s="130">
        <v>694028</v>
      </c>
      <c r="E19" s="128">
        <v>6457</v>
      </c>
      <c r="F19" s="134">
        <v>2796738.3459999999</v>
      </c>
      <c r="G19" s="128">
        <v>41742.363373134329</v>
      </c>
      <c r="H19" s="128">
        <v>130664.28452625679</v>
      </c>
      <c r="I19" s="128">
        <v>4029.7197605860283</v>
      </c>
      <c r="J19" s="128">
        <v>433.1524329662164</v>
      </c>
      <c r="L19" s="5"/>
    </row>
    <row r="20" spans="1:21" ht="12" customHeight="1">
      <c r="A20" s="6">
        <v>2003</v>
      </c>
      <c r="B20" s="128">
        <v>69</v>
      </c>
      <c r="C20" s="128">
        <v>20991</v>
      </c>
      <c r="D20" s="130">
        <v>691115</v>
      </c>
      <c r="E20" s="128">
        <v>6221</v>
      </c>
      <c r="F20" s="134">
        <v>2772176.577</v>
      </c>
      <c r="G20" s="128">
        <v>40176.472130434784</v>
      </c>
      <c r="H20" s="128">
        <v>132065.00771759325</v>
      </c>
      <c r="I20" s="128">
        <v>4011.1683042390227</v>
      </c>
      <c r="J20" s="128">
        <v>445.64305991315013</v>
      </c>
    </row>
    <row r="21" spans="1:21" ht="12" customHeight="1">
      <c r="A21" s="6">
        <v>2004</v>
      </c>
      <c r="B21" s="128">
        <v>71</v>
      </c>
      <c r="C21" s="128">
        <v>20531</v>
      </c>
      <c r="D21" s="130">
        <v>691223.5</v>
      </c>
      <c r="E21" s="128">
        <v>6065</v>
      </c>
      <c r="F21" s="21">
        <v>2729279.5839999998</v>
      </c>
      <c r="G21" s="128">
        <v>38440.557521126757</v>
      </c>
      <c r="H21" s="119">
        <v>132934.56646047439</v>
      </c>
      <c r="I21" s="119">
        <v>3948</v>
      </c>
      <c r="J21" s="119">
        <v>450.03552327635833</v>
      </c>
    </row>
    <row r="22" spans="1:21" ht="12" customHeight="1">
      <c r="A22" s="6">
        <v>2005</v>
      </c>
      <c r="B22" s="128">
        <v>71</v>
      </c>
      <c r="C22" s="128">
        <v>20350</v>
      </c>
      <c r="D22" s="128">
        <v>691869</v>
      </c>
      <c r="E22" s="128">
        <v>5983.6189999999997</v>
      </c>
      <c r="F22" s="21">
        <v>2725241.3539999998</v>
      </c>
      <c r="G22" s="128">
        <v>38383.68104225352</v>
      </c>
      <c r="H22" s="119">
        <v>133918.49405405406</v>
      </c>
      <c r="I22" s="119">
        <v>3939</v>
      </c>
      <c r="J22" s="119">
        <v>455.45034769092081</v>
      </c>
      <c r="N22" s="7"/>
      <c r="O22" s="4"/>
      <c r="P22" s="8"/>
      <c r="Q22" s="4"/>
      <c r="R22" s="4"/>
      <c r="S22" s="9"/>
      <c r="T22" s="10"/>
      <c r="U22" s="4"/>
    </row>
    <row r="23" spans="1:21" ht="12" customHeight="1">
      <c r="A23" s="6">
        <v>2006</v>
      </c>
      <c r="B23" s="128">
        <v>72</v>
      </c>
      <c r="C23" s="128">
        <v>19859</v>
      </c>
      <c r="D23" s="128">
        <v>694518</v>
      </c>
      <c r="E23" s="128">
        <v>5847.6229999999996</v>
      </c>
      <c r="F23" s="21">
        <v>2721860.4989999998</v>
      </c>
      <c r="G23" s="128">
        <v>37803.618041666661</v>
      </c>
      <c r="H23" s="119">
        <v>137059.29296540612</v>
      </c>
      <c r="I23" s="119">
        <v>3919.0640112999231</v>
      </c>
      <c r="J23" s="119">
        <v>465.46442870889592</v>
      </c>
      <c r="L23" s="5"/>
      <c r="M23" s="4"/>
      <c r="N23" s="7"/>
      <c r="O23" s="4"/>
      <c r="P23" s="8"/>
      <c r="Q23" s="4"/>
      <c r="R23" s="4"/>
      <c r="S23" s="9"/>
      <c r="T23" s="10"/>
      <c r="U23" s="4"/>
    </row>
    <row r="24" spans="1:21" ht="12" customHeight="1">
      <c r="A24" s="6">
        <v>2007</v>
      </c>
      <c r="B24" s="128">
        <v>71</v>
      </c>
      <c r="C24" s="130">
        <v>19627</v>
      </c>
      <c r="D24" s="130">
        <v>705203</v>
      </c>
      <c r="E24" s="130">
        <v>5871</v>
      </c>
      <c r="F24" s="135">
        <v>2735274.4949999996</v>
      </c>
      <c r="G24" s="128">
        <v>38524.992887323941</v>
      </c>
      <c r="H24" s="133">
        <v>139362.84174861159</v>
      </c>
      <c r="I24" s="119">
        <v>3878.7051317138466</v>
      </c>
      <c r="J24" s="132">
        <v>465.89790637805578</v>
      </c>
      <c r="L24" s="5"/>
      <c r="M24" s="4"/>
      <c r="N24" s="7"/>
      <c r="O24" s="4"/>
      <c r="P24" s="8"/>
      <c r="Q24" s="4"/>
      <c r="R24" s="4"/>
      <c r="S24" s="9"/>
      <c r="T24" s="10"/>
      <c r="U24" s="4"/>
    </row>
    <row r="25" spans="1:21" ht="12" customHeight="1">
      <c r="A25" s="6">
        <v>2008</v>
      </c>
      <c r="B25" s="130">
        <v>74</v>
      </c>
      <c r="C25" s="130">
        <v>19407</v>
      </c>
      <c r="D25" s="130">
        <v>716080.5</v>
      </c>
      <c r="E25" s="130">
        <v>5825</v>
      </c>
      <c r="F25" s="136">
        <v>2800538.412</v>
      </c>
      <c r="G25" s="130">
        <v>37845.113675675675</v>
      </c>
      <c r="H25" s="130">
        <v>144305.58107899211</v>
      </c>
      <c r="I25" s="130">
        <v>3910.9267910521235</v>
      </c>
      <c r="J25" s="130">
        <v>480.75923588397455</v>
      </c>
      <c r="L25" s="5"/>
      <c r="M25" s="4"/>
      <c r="N25" s="7"/>
      <c r="O25" s="4"/>
      <c r="P25" s="8"/>
      <c r="Q25" s="4"/>
      <c r="R25" s="4"/>
      <c r="S25" s="9"/>
      <c r="T25" s="10"/>
      <c r="U25" s="4"/>
    </row>
    <row r="26" spans="1:21" ht="12" customHeight="1">
      <c r="A26" s="6">
        <v>2009</v>
      </c>
      <c r="B26" s="130">
        <v>77</v>
      </c>
      <c r="C26" s="130">
        <v>19668</v>
      </c>
      <c r="D26" s="130">
        <v>736112</v>
      </c>
      <c r="E26" s="130">
        <v>5833.84</v>
      </c>
      <c r="F26" s="136">
        <v>2869704.7220000001</v>
      </c>
      <c r="G26" s="130">
        <v>37268.892493506493</v>
      </c>
      <c r="H26" s="130">
        <v>145907.29723408583</v>
      </c>
      <c r="I26" s="130">
        <v>3898.4620845740865</v>
      </c>
      <c r="J26" s="130">
        <v>491.9066553076533</v>
      </c>
      <c r="L26" s="5"/>
      <c r="M26" s="4"/>
      <c r="N26" s="7"/>
      <c r="O26" s="4"/>
      <c r="P26" s="8"/>
      <c r="Q26" s="4"/>
      <c r="R26" s="4"/>
      <c r="S26" s="9"/>
      <c r="T26" s="10"/>
      <c r="U26" s="4"/>
    </row>
    <row r="27" spans="1:21" ht="12" customHeight="1">
      <c r="A27" s="6">
        <v>2010</v>
      </c>
      <c r="B27" s="130">
        <v>79</v>
      </c>
      <c r="C27" s="130">
        <v>19782</v>
      </c>
      <c r="D27" s="130">
        <v>755185</v>
      </c>
      <c r="E27" s="130">
        <v>5896.7120000000004</v>
      </c>
      <c r="F27" s="136">
        <v>2946540.3080000002</v>
      </c>
      <c r="G27" s="130">
        <v>37297.978582278483</v>
      </c>
      <c r="H27" s="130">
        <v>148950.57668587606</v>
      </c>
      <c r="I27" s="130">
        <v>3901.7463376523638</v>
      </c>
      <c r="J27" s="130">
        <v>499.69208399528412</v>
      </c>
      <c r="L27" s="5"/>
      <c r="M27" s="4"/>
      <c r="N27" s="7"/>
      <c r="O27" s="4"/>
      <c r="P27" s="8"/>
      <c r="Q27" s="4"/>
      <c r="R27" s="4"/>
      <c r="S27" s="9"/>
      <c r="T27" s="10"/>
      <c r="U27" s="4"/>
    </row>
    <row r="28" spans="1:21" ht="12" customHeight="1">
      <c r="A28" s="6">
        <v>2011</v>
      </c>
      <c r="B28" s="132">
        <v>79</v>
      </c>
      <c r="C28" s="130">
        <v>19905</v>
      </c>
      <c r="D28" s="130">
        <v>771418</v>
      </c>
      <c r="E28" s="130">
        <v>5981</v>
      </c>
      <c r="F28" s="137">
        <v>3259015</v>
      </c>
      <c r="G28" s="133">
        <v>41253</v>
      </c>
      <c r="H28" s="133">
        <v>163728.46018588293</v>
      </c>
      <c r="I28" s="133">
        <v>4224.7069682066012</v>
      </c>
      <c r="J28" s="133">
        <v>544.89466644373852</v>
      </c>
      <c r="L28" s="5"/>
      <c r="M28" s="4"/>
      <c r="N28" s="7"/>
      <c r="O28" s="4"/>
      <c r="P28" s="161"/>
      <c r="Q28" s="4"/>
      <c r="R28" s="4"/>
      <c r="S28" s="9"/>
      <c r="T28" s="10"/>
      <c r="U28" s="4"/>
    </row>
    <row r="29" spans="1:21" ht="12" customHeight="1">
      <c r="A29" s="6">
        <v>2012</v>
      </c>
      <c r="B29" s="132">
        <v>81</v>
      </c>
      <c r="C29" s="130">
        <v>20133</v>
      </c>
      <c r="D29" s="130">
        <v>782745</v>
      </c>
      <c r="E29" s="130">
        <v>6034</v>
      </c>
      <c r="F29" s="137">
        <v>3416056</v>
      </c>
      <c r="G29" s="133">
        <v>42174</v>
      </c>
      <c r="H29" s="133">
        <v>169674</v>
      </c>
      <c r="I29" s="133">
        <v>4364</v>
      </c>
      <c r="J29" s="133">
        <v>566</v>
      </c>
      <c r="L29" s="5"/>
      <c r="M29" s="4"/>
      <c r="N29" s="7"/>
      <c r="O29" s="4"/>
      <c r="P29" s="161"/>
      <c r="Q29" s="4"/>
      <c r="R29" s="4"/>
      <c r="S29" s="9"/>
      <c r="T29" s="10"/>
      <c r="U29" s="4"/>
    </row>
    <row r="30" spans="1:21" ht="12" customHeight="1">
      <c r="A30" s="6">
        <v>2013</v>
      </c>
      <c r="B30" s="130">
        <v>81</v>
      </c>
      <c r="C30" s="130">
        <v>20070</v>
      </c>
      <c r="D30" s="130">
        <v>794009</v>
      </c>
      <c r="E30" s="130">
        <v>6022</v>
      </c>
      <c r="F30" s="137">
        <v>3551133.7579999999</v>
      </c>
      <c r="G30" s="130">
        <v>43841.157506172836</v>
      </c>
      <c r="H30" s="130">
        <v>176937.40697558544</v>
      </c>
      <c r="I30" s="130">
        <v>4472.4099575697501</v>
      </c>
      <c r="J30" s="130">
        <v>589.71799688097258</v>
      </c>
    </row>
    <row r="31" spans="1:21" ht="12" customHeight="1">
      <c r="A31" s="6"/>
      <c r="B31" s="19"/>
      <c r="C31" s="37"/>
      <c r="D31" s="37"/>
      <c r="E31" s="40"/>
      <c r="F31" s="40"/>
      <c r="G31" s="40"/>
      <c r="H31" s="185" t="s">
        <v>325</v>
      </c>
      <c r="I31" s="40"/>
      <c r="J31" s="40"/>
      <c r="L31" s="5"/>
      <c r="M31" s="4"/>
      <c r="N31" s="7"/>
      <c r="O31" s="4"/>
      <c r="P31" s="8"/>
      <c r="Q31" s="4"/>
      <c r="R31" s="4"/>
      <c r="S31" s="9"/>
      <c r="T31" s="10"/>
      <c r="U31" s="4"/>
    </row>
    <row r="32" spans="1:21" ht="12" customHeight="1">
      <c r="A32" s="32"/>
      <c r="B32" s="238" t="s">
        <v>111</v>
      </c>
      <c r="C32" s="238"/>
      <c r="D32" s="238"/>
      <c r="E32" s="238"/>
      <c r="F32" s="238"/>
      <c r="G32" s="238"/>
      <c r="H32" s="238"/>
      <c r="I32" s="238"/>
      <c r="J32" s="238"/>
      <c r="L32" s="3"/>
      <c r="M32" s="4"/>
      <c r="N32" s="7"/>
      <c r="O32" s="4"/>
      <c r="P32" s="8"/>
      <c r="Q32" s="4"/>
      <c r="R32" s="4"/>
      <c r="S32" s="9"/>
      <c r="T32" s="10"/>
      <c r="U32" s="4"/>
    </row>
    <row r="33" spans="1:21" ht="12" customHeight="1">
      <c r="A33" s="6">
        <v>1992</v>
      </c>
      <c r="B33" s="41">
        <v>94.230769230769226</v>
      </c>
      <c r="C33" s="41">
        <v>94.989347035969416</v>
      </c>
      <c r="D33" s="41">
        <v>101.92561626703741</v>
      </c>
      <c r="E33" s="41">
        <v>97.591706539074963</v>
      </c>
      <c r="F33" s="41">
        <v>113.17622628830011</v>
      </c>
      <c r="G33" s="41">
        <v>120.10538299982871</v>
      </c>
      <c r="H33" s="41">
        <v>119.14598703331097</v>
      </c>
      <c r="I33" s="41">
        <v>111.03805935476217</v>
      </c>
      <c r="J33" s="41">
        <v>116.01123595505618</v>
      </c>
      <c r="L33" s="3"/>
      <c r="M33" s="4"/>
      <c r="N33" s="7"/>
      <c r="O33" s="4"/>
      <c r="P33" s="8"/>
      <c r="Q33" s="4"/>
      <c r="R33" s="4"/>
      <c r="S33" s="9"/>
      <c r="T33" s="10"/>
      <c r="U33" s="4"/>
    </row>
    <row r="34" spans="1:21" ht="12" customHeight="1">
      <c r="A34" s="6">
        <v>1993</v>
      </c>
      <c r="B34" s="41">
        <v>94.230769230769226</v>
      </c>
      <c r="C34" s="41">
        <v>92.199523749843337</v>
      </c>
      <c r="D34" s="41">
        <v>101.20841030719714</v>
      </c>
      <c r="E34" s="41">
        <v>94.074960127591709</v>
      </c>
      <c r="F34" s="41">
        <v>120.49606309625987</v>
      </c>
      <c r="G34" s="41">
        <v>127.87337308174517</v>
      </c>
      <c r="H34" s="41">
        <v>130.69022132796781</v>
      </c>
      <c r="I34" s="41">
        <v>119.05733951878278</v>
      </c>
      <c r="J34" s="41">
        <v>127.99719101123597</v>
      </c>
      <c r="L34" s="3"/>
      <c r="M34" s="4"/>
      <c r="N34" s="7"/>
      <c r="O34" s="4"/>
      <c r="P34" s="8"/>
      <c r="Q34" s="4"/>
      <c r="R34" s="4"/>
      <c r="S34" s="9"/>
      <c r="T34" s="10"/>
      <c r="U34" s="4"/>
    </row>
    <row r="35" spans="1:21" ht="12" customHeight="1">
      <c r="A35" s="6">
        <v>1994</v>
      </c>
      <c r="B35" s="41">
        <v>92.307692307692307</v>
      </c>
      <c r="C35" s="41">
        <v>89.264318836946984</v>
      </c>
      <c r="D35" s="41">
        <v>101.68231537382317</v>
      </c>
      <c r="E35" s="41">
        <v>89.896331738436999</v>
      </c>
      <c r="F35" s="41">
        <v>125.85816709812302</v>
      </c>
      <c r="G35" s="41">
        <v>136.34634768963329</v>
      </c>
      <c r="H35" s="41">
        <v>140.99466096132349</v>
      </c>
      <c r="I35" s="41">
        <v>123.77585562166777</v>
      </c>
      <c r="J35" s="41">
        <v>140.09456460674156</v>
      </c>
      <c r="L35" s="3"/>
      <c r="M35" s="4"/>
      <c r="N35" s="7"/>
      <c r="O35" s="4"/>
      <c r="P35" s="8"/>
      <c r="Q35" s="4"/>
      <c r="R35" s="4"/>
      <c r="S35" s="9"/>
      <c r="T35" s="10"/>
      <c r="U35" s="4"/>
    </row>
    <row r="36" spans="1:21" ht="12" customHeight="1">
      <c r="A36" s="6">
        <v>1995</v>
      </c>
      <c r="B36" s="41">
        <v>93.269230769230774</v>
      </c>
      <c r="C36" s="41">
        <v>84.684797593683413</v>
      </c>
      <c r="D36" s="41">
        <v>100.44470261108043</v>
      </c>
      <c r="E36" s="41">
        <v>85.526315789473685</v>
      </c>
      <c r="F36" s="41">
        <v>133.69240472450863</v>
      </c>
      <c r="G36" s="41">
        <v>143.34031022009177</v>
      </c>
      <c r="H36" s="41">
        <v>157.86988598256204</v>
      </c>
      <c r="I36" s="41">
        <v>133.10049449609684</v>
      </c>
      <c r="J36" s="41">
        <v>156.17977528089887</v>
      </c>
      <c r="L36" s="3"/>
      <c r="M36" s="4"/>
      <c r="N36" s="7"/>
      <c r="O36" s="4"/>
      <c r="P36" s="8"/>
      <c r="Q36" s="4"/>
      <c r="R36" s="4"/>
      <c r="S36" s="9"/>
      <c r="T36" s="10"/>
      <c r="U36" s="4"/>
    </row>
    <row r="37" spans="1:21" ht="12" customHeight="1">
      <c r="A37" s="6">
        <v>1996</v>
      </c>
      <c r="B37" s="41">
        <v>65.384615384615387</v>
      </c>
      <c r="C37" s="41">
        <v>72.247148765509465</v>
      </c>
      <c r="D37" s="41">
        <v>101.44464865002126</v>
      </c>
      <c r="E37" s="41">
        <v>70.494417862838915</v>
      </c>
      <c r="F37" s="41">
        <v>130.31805158961163</v>
      </c>
      <c r="G37" s="41">
        <v>199.30996125470014</v>
      </c>
      <c r="H37" s="41">
        <v>180.37766408866952</v>
      </c>
      <c r="I37" s="41">
        <v>128.4622201175481</v>
      </c>
      <c r="J37" s="41">
        <v>184.73678296836326</v>
      </c>
      <c r="L37" s="3"/>
      <c r="M37" s="4"/>
      <c r="N37" s="7"/>
      <c r="O37" s="4"/>
      <c r="P37" s="8"/>
      <c r="Q37" s="4"/>
      <c r="R37" s="4"/>
      <c r="S37" s="9"/>
      <c r="T37" s="10"/>
      <c r="U37" s="4"/>
    </row>
    <row r="38" spans="1:21" ht="12" customHeight="1">
      <c r="A38" s="6">
        <v>1997</v>
      </c>
      <c r="B38" s="41">
        <v>65.384615384615387</v>
      </c>
      <c r="C38" s="41">
        <v>66.346659982453943</v>
      </c>
      <c r="D38" s="41">
        <v>103.04078503818539</v>
      </c>
      <c r="E38" s="41">
        <v>62.807017543859651</v>
      </c>
      <c r="F38" s="41">
        <v>126.2769413350124</v>
      </c>
      <c r="G38" s="41">
        <v>193.1294396888425</v>
      </c>
      <c r="H38" s="41">
        <v>190.32852504771768</v>
      </c>
      <c r="I38" s="41">
        <v>122.55044012668854</v>
      </c>
      <c r="J38" s="41">
        <v>200.84269662921349</v>
      </c>
      <c r="L38" s="3"/>
      <c r="M38" s="4"/>
      <c r="N38" s="7"/>
      <c r="O38" s="4"/>
      <c r="P38" s="8"/>
      <c r="Q38" s="4"/>
      <c r="R38" s="4"/>
      <c r="S38" s="9"/>
      <c r="T38" s="10"/>
      <c r="U38" s="4"/>
    </row>
    <row r="39" spans="1:21" ht="12" customHeight="1">
      <c r="A39" s="6">
        <v>1998</v>
      </c>
      <c r="B39" s="41">
        <v>70.192307692307693</v>
      </c>
      <c r="C39" s="41">
        <v>62.940218072440153</v>
      </c>
      <c r="D39" s="41">
        <v>107.57581528812031</v>
      </c>
      <c r="E39" s="41">
        <v>61.618819776714517</v>
      </c>
      <c r="F39" s="41">
        <v>127.12860328065226</v>
      </c>
      <c r="G39" s="41">
        <v>181.11472248202514</v>
      </c>
      <c r="H39" s="41">
        <v>201.98256203890011</v>
      </c>
      <c r="I39" s="41">
        <v>118.17582134066444</v>
      </c>
      <c r="J39" s="41">
        <v>206.17809016341604</v>
      </c>
      <c r="L39" s="3"/>
      <c r="M39" s="4"/>
      <c r="N39" s="7"/>
      <c r="O39" s="4"/>
      <c r="P39" s="8"/>
      <c r="Q39" s="4"/>
      <c r="R39" s="4"/>
      <c r="S39" s="9"/>
      <c r="T39" s="10"/>
      <c r="U39" s="4"/>
    </row>
    <row r="40" spans="1:21" ht="12" customHeight="1">
      <c r="A40" s="6">
        <v>1999</v>
      </c>
      <c r="B40" s="41">
        <v>71.15384615384616</v>
      </c>
      <c r="C40" s="41">
        <v>60.58403308685299</v>
      </c>
      <c r="D40" s="41">
        <v>109.86836675744821</v>
      </c>
      <c r="E40" s="41">
        <v>59.011164274322169</v>
      </c>
      <c r="F40" s="41">
        <v>127.57718893394606</v>
      </c>
      <c r="G40" s="41">
        <v>179.29767093419449</v>
      </c>
      <c r="H40" s="41">
        <v>210.57836057858668</v>
      </c>
      <c r="I40" s="41">
        <v>116.11822728684773</v>
      </c>
      <c r="J40" s="41">
        <v>216.03353432576719</v>
      </c>
      <c r="L40" s="3"/>
      <c r="M40" s="4"/>
      <c r="N40" s="7"/>
      <c r="O40" s="4"/>
      <c r="P40" s="8"/>
      <c r="Q40" s="4"/>
      <c r="R40" s="4"/>
      <c r="S40" s="9"/>
      <c r="T40" s="10"/>
      <c r="U40" s="4"/>
    </row>
    <row r="41" spans="1:21" ht="12" customHeight="1">
      <c r="A41" s="6">
        <v>2000</v>
      </c>
      <c r="B41" s="41">
        <v>73.07692307692308</v>
      </c>
      <c r="C41" s="41">
        <v>58.37072314826419</v>
      </c>
      <c r="D41" s="41">
        <v>110.7168250582462</v>
      </c>
      <c r="E41" s="41">
        <v>56.499202551834131</v>
      </c>
      <c r="F41" s="41">
        <v>127.59618555081126</v>
      </c>
      <c r="G41" s="41">
        <v>174.60530654321539</v>
      </c>
      <c r="H41" s="41">
        <v>218.59564749782771</v>
      </c>
      <c r="I41" s="41">
        <v>115.2455243217868</v>
      </c>
      <c r="J41" s="41">
        <v>225.68818700870736</v>
      </c>
      <c r="L41" s="3"/>
      <c r="M41" s="4"/>
      <c r="N41" s="7"/>
      <c r="O41" s="4"/>
      <c r="P41" s="8"/>
      <c r="Q41" s="4"/>
      <c r="R41" s="4"/>
      <c r="S41" s="9"/>
      <c r="T41" s="10"/>
      <c r="U41" s="4"/>
    </row>
    <row r="42" spans="1:21" ht="12" customHeight="1">
      <c r="A42" s="6">
        <v>2001</v>
      </c>
      <c r="B42" s="41">
        <v>67.307692307692307</v>
      </c>
      <c r="C42" s="41">
        <v>56.698834440406067</v>
      </c>
      <c r="D42" s="41">
        <v>109.5478539369354</v>
      </c>
      <c r="E42" s="41">
        <v>53.397129186602868</v>
      </c>
      <c r="F42" s="41">
        <v>125.10288411917118</v>
      </c>
      <c r="G42" s="41">
        <v>185.86714211991145</v>
      </c>
      <c r="H42" s="41">
        <v>220.64398038412222</v>
      </c>
      <c r="I42" s="41">
        <v>114.19930160493195</v>
      </c>
      <c r="J42" s="41">
        <v>234.13750719556162</v>
      </c>
      <c r="L42" s="3"/>
      <c r="M42" s="4"/>
      <c r="N42" s="7"/>
      <c r="O42" s="4"/>
      <c r="P42" s="8"/>
      <c r="Q42" s="4"/>
      <c r="R42" s="4"/>
      <c r="S42" s="9"/>
      <c r="T42" s="10"/>
      <c r="U42" s="4"/>
    </row>
    <row r="43" spans="1:21" ht="12" customHeight="1">
      <c r="A43" s="6">
        <v>2002</v>
      </c>
      <c r="B43" s="41">
        <v>64.42307692307692</v>
      </c>
      <c r="C43" s="41">
        <v>53.65083343777416</v>
      </c>
      <c r="D43" s="41">
        <v>110.14848813808952</v>
      </c>
      <c r="E43" s="41">
        <v>51.491228070175438</v>
      </c>
      <c r="F43" s="41">
        <v>122.6102199509953</v>
      </c>
      <c r="G43" s="41">
        <v>190.32034141647037</v>
      </c>
      <c r="H43" s="41">
        <v>228.53308974289186</v>
      </c>
      <c r="I43" s="41">
        <v>111.31357499640208</v>
      </c>
      <c r="J43" s="41">
        <v>237.96980982256036</v>
      </c>
      <c r="L43" s="3"/>
      <c r="M43" s="4"/>
      <c r="N43" s="7"/>
      <c r="O43" s="4"/>
      <c r="P43" s="8"/>
      <c r="Q43" s="4"/>
      <c r="R43" s="4"/>
      <c r="S43" s="9"/>
      <c r="T43" s="10"/>
      <c r="U43" s="4"/>
    </row>
    <row r="44" spans="1:21" ht="12" customHeight="1">
      <c r="A44" s="6">
        <v>2003</v>
      </c>
      <c r="B44" s="41">
        <v>66.34615384615384</v>
      </c>
      <c r="C44" s="41">
        <v>52.615615991978942</v>
      </c>
      <c r="D44" s="41">
        <v>109.68616882828321</v>
      </c>
      <c r="E44" s="41">
        <v>49.609250398724086</v>
      </c>
      <c r="F44" s="41">
        <v>121.53342136389018</v>
      </c>
      <c r="G44" s="41">
        <v>183.1808090122403</v>
      </c>
      <c r="H44" s="41">
        <v>230.98296807002049</v>
      </c>
      <c r="I44" s="41">
        <v>110.80112523560913</v>
      </c>
      <c r="J44" s="41">
        <v>244.83204097470124</v>
      </c>
      <c r="L44" s="3"/>
      <c r="M44" s="4"/>
      <c r="N44" s="7"/>
      <c r="O44" s="4"/>
      <c r="P44" s="8"/>
      <c r="Q44" s="4"/>
      <c r="R44" s="4"/>
      <c r="S44" s="9"/>
      <c r="T44" s="10"/>
      <c r="U44" s="4"/>
    </row>
    <row r="45" spans="1:21" ht="12" customHeight="1">
      <c r="A45" s="6">
        <v>2004</v>
      </c>
      <c r="B45" s="41">
        <v>68.269230769230774</v>
      </c>
      <c r="C45" s="41">
        <v>51.462589296904376</v>
      </c>
      <c r="D45" s="41">
        <v>109.70338875451527</v>
      </c>
      <c r="E45" s="41">
        <v>48.365231259968105</v>
      </c>
      <c r="F45" s="41">
        <v>119.65279861829484</v>
      </c>
      <c r="G45" s="41">
        <v>175.26607121553047</v>
      </c>
      <c r="H45" s="41">
        <v>232.50383467059211</v>
      </c>
      <c r="I45" s="41">
        <v>109.05621735390487</v>
      </c>
      <c r="J45" s="41">
        <v>247.24521839595502</v>
      </c>
      <c r="L45" s="3"/>
      <c r="M45" s="4"/>
      <c r="N45" s="7"/>
      <c r="O45" s="4"/>
      <c r="P45" s="8"/>
      <c r="Q45" s="4"/>
      <c r="R45" s="4"/>
      <c r="S45" s="9"/>
      <c r="T45" s="10"/>
      <c r="U45" s="4"/>
    </row>
    <row r="46" spans="1:21" ht="12" customHeight="1">
      <c r="A46" s="6">
        <v>2005</v>
      </c>
      <c r="B46" s="41">
        <v>68.269230769230774</v>
      </c>
      <c r="C46" s="41">
        <v>51.008898358190251</v>
      </c>
      <c r="D46" s="41">
        <v>109.8058354124212</v>
      </c>
      <c r="E46" s="41">
        <v>47.716259968102072</v>
      </c>
      <c r="F46" s="41">
        <v>119.47576086672224</v>
      </c>
      <c r="G46" s="41">
        <v>175.00674831181851</v>
      </c>
      <c r="H46" s="41">
        <v>234.22473349049011</v>
      </c>
      <c r="I46" s="41">
        <v>108.80760895568169</v>
      </c>
      <c r="J46" s="41">
        <v>250.22007121470045</v>
      </c>
      <c r="L46" s="3"/>
      <c r="M46" s="4"/>
      <c r="N46" s="7"/>
      <c r="O46" s="4"/>
      <c r="P46" s="8"/>
      <c r="Q46" s="4"/>
      <c r="R46" s="4"/>
      <c r="S46" s="9"/>
      <c r="T46" s="10"/>
      <c r="U46" s="4"/>
    </row>
    <row r="47" spans="1:21" ht="12" customHeight="1">
      <c r="A47" s="6">
        <v>2006</v>
      </c>
      <c r="B47" s="41">
        <v>69.230769230769226</v>
      </c>
      <c r="C47" s="41">
        <v>49.778167690186741</v>
      </c>
      <c r="D47" s="41">
        <v>110.22625554687946</v>
      </c>
      <c r="E47" s="41">
        <v>46.631762360446565</v>
      </c>
      <c r="F47" s="41">
        <v>119.32754271976356</v>
      </c>
      <c r="G47" s="41">
        <v>172.36200615076959</v>
      </c>
      <c r="H47" s="41">
        <v>239.71802097968279</v>
      </c>
      <c r="I47" s="41">
        <v>108.25691404260149</v>
      </c>
      <c r="J47" s="41">
        <v>255.72171168587639</v>
      </c>
      <c r="L47" s="3"/>
      <c r="M47" s="4"/>
      <c r="N47" s="7"/>
      <c r="O47" s="4"/>
      <c r="P47" s="8"/>
      <c r="Q47" s="4"/>
      <c r="R47" s="4"/>
      <c r="S47" s="9"/>
      <c r="T47" s="10"/>
      <c r="U47" s="4"/>
    </row>
    <row r="48" spans="1:21" ht="12" customHeight="1">
      <c r="A48" s="6">
        <v>2007</v>
      </c>
      <c r="B48" s="41">
        <v>68.269230769230774</v>
      </c>
      <c r="C48" s="41">
        <v>49.196641183105655</v>
      </c>
      <c r="D48" s="41">
        <v>111.92206118549272</v>
      </c>
      <c r="E48" s="41">
        <v>46.81818181818182</v>
      </c>
      <c r="F48" s="41">
        <v>119.91561811206259</v>
      </c>
      <c r="G48" s="41">
        <v>175.65104624865512</v>
      </c>
      <c r="H48" s="41">
        <v>243.74694994606486</v>
      </c>
      <c r="I48" s="41">
        <v>107.14207444171517</v>
      </c>
      <c r="J48" s="41">
        <v>255.95986017735751</v>
      </c>
      <c r="L48" s="3"/>
      <c r="M48" s="4"/>
      <c r="N48" s="7"/>
      <c r="O48" s="4"/>
      <c r="P48" s="8"/>
      <c r="Q48" s="4"/>
      <c r="R48" s="4"/>
      <c r="S48" s="9"/>
      <c r="T48" s="10"/>
      <c r="U48" s="4"/>
    </row>
    <row r="49" spans="1:37" ht="12" customHeight="1">
      <c r="A49" s="6">
        <v>2008</v>
      </c>
      <c r="B49" s="41">
        <v>71.15384615384616</v>
      </c>
      <c r="C49" s="41">
        <v>48.645193633287377</v>
      </c>
      <c r="D49" s="41">
        <v>113.64841830613061</v>
      </c>
      <c r="E49" s="41">
        <v>46.451355661881976</v>
      </c>
      <c r="F49" s="41">
        <v>122.77681648969357</v>
      </c>
      <c r="G49" s="41">
        <v>172.55120155308288</v>
      </c>
      <c r="H49" s="41">
        <v>252.39184855061495</v>
      </c>
      <c r="I49" s="41">
        <v>108.03213834351318</v>
      </c>
      <c r="J49" s="41">
        <v>264.12453267386343</v>
      </c>
      <c r="L49" s="3"/>
      <c r="M49" s="4"/>
      <c r="N49" s="7"/>
      <c r="O49" s="4"/>
      <c r="P49" s="8"/>
      <c r="Q49" s="4"/>
      <c r="R49" s="4"/>
      <c r="S49" s="9"/>
      <c r="T49" s="10"/>
      <c r="U49" s="4"/>
    </row>
    <row r="50" spans="1:37" ht="12" customHeight="1">
      <c r="A50" s="6">
        <v>2009</v>
      </c>
      <c r="B50" s="41">
        <v>74.038461538461533</v>
      </c>
      <c r="C50" s="41">
        <v>49.2994109537536</v>
      </c>
      <c r="D50" s="41">
        <v>116.82759759016258</v>
      </c>
      <c r="E50" s="41">
        <v>46.521850079744816</v>
      </c>
      <c r="F50" s="41">
        <v>125.80909746600581</v>
      </c>
      <c r="G50" s="41">
        <v>169.92397579824163</v>
      </c>
      <c r="H50" s="41">
        <v>255.19326550354756</v>
      </c>
      <c r="I50" s="41">
        <v>107.68782381997686</v>
      </c>
      <c r="J50" s="41">
        <v>270.24881844111445</v>
      </c>
      <c r="L50" s="3"/>
      <c r="M50" s="4"/>
      <c r="N50" s="7"/>
      <c r="O50" s="167"/>
      <c r="P50" s="8"/>
      <c r="Q50" s="4"/>
      <c r="R50" s="4"/>
      <c r="S50" s="9"/>
      <c r="T50" s="10"/>
      <c r="U50" s="4"/>
    </row>
    <row r="51" spans="1:37" ht="12" customHeight="1">
      <c r="A51" s="6">
        <v>2010</v>
      </c>
      <c r="B51" s="41">
        <v>75.961538461538467</v>
      </c>
      <c r="C51" s="41">
        <v>49.585161047750347</v>
      </c>
      <c r="D51" s="41">
        <v>119.85465430006158</v>
      </c>
      <c r="E51" s="41">
        <v>47.02322169059012</v>
      </c>
      <c r="F51" s="41">
        <v>129.17760282261082</v>
      </c>
      <c r="G51" s="41">
        <v>170.05659105761427</v>
      </c>
      <c r="H51" s="41">
        <v>260.51599052048914</v>
      </c>
      <c r="I51" s="41">
        <v>107.77854525299352</v>
      </c>
      <c r="J51" s="41">
        <v>274.52605860688101</v>
      </c>
      <c r="L51" s="3"/>
      <c r="M51" s="4"/>
      <c r="N51" s="7"/>
      <c r="O51" s="4"/>
      <c r="P51" s="8"/>
      <c r="Q51" s="4"/>
      <c r="R51" s="4"/>
      <c r="S51" s="9"/>
      <c r="T51" s="10"/>
      <c r="U51" s="4"/>
    </row>
    <row r="52" spans="1:37" ht="12" customHeight="1">
      <c r="A52" s="6">
        <v>2011</v>
      </c>
      <c r="B52" s="41">
        <v>75.961538461538467</v>
      </c>
      <c r="C52" s="41">
        <v>49.893470359694199</v>
      </c>
      <c r="D52" s="41">
        <v>122.43097745697399</v>
      </c>
      <c r="E52" s="41">
        <v>47.695374800637957</v>
      </c>
      <c r="F52" s="41">
        <v>142.87662860742748</v>
      </c>
      <c r="G52" s="41">
        <v>188.08913559280626</v>
      </c>
      <c r="H52" s="41">
        <v>286.36265082526756</v>
      </c>
      <c r="I52" s="41">
        <v>116.69973692535349</v>
      </c>
      <c r="J52" s="41">
        <v>299.3599256940048</v>
      </c>
      <c r="L52" s="3"/>
      <c r="M52" s="4"/>
      <c r="N52" s="7"/>
      <c r="O52" s="4"/>
      <c r="P52" s="8"/>
      <c r="Q52" s="4"/>
      <c r="R52" s="4"/>
      <c r="S52" s="9"/>
      <c r="T52" s="10"/>
      <c r="U52" s="4"/>
    </row>
    <row r="53" spans="1:37" ht="12" customHeight="1">
      <c r="A53" s="6">
        <v>2012</v>
      </c>
      <c r="B53" s="41">
        <v>77.884615384615387</v>
      </c>
      <c r="C53" s="41">
        <v>50.464970547687685</v>
      </c>
      <c r="D53" s="41">
        <v>124.22867427200184</v>
      </c>
      <c r="E53" s="41">
        <v>48.118022328548641</v>
      </c>
      <c r="F53" s="41">
        <v>149.76137403914197</v>
      </c>
      <c r="G53" s="41">
        <v>192.28834762298527</v>
      </c>
      <c r="H53" s="41">
        <v>296.76145711602953</v>
      </c>
      <c r="I53" s="41">
        <v>120.54744998288776</v>
      </c>
      <c r="J53" s="41">
        <v>310.95499438202245</v>
      </c>
      <c r="L53" s="3"/>
      <c r="M53" s="4"/>
      <c r="N53" s="7"/>
      <c r="O53" s="4"/>
      <c r="P53" s="8"/>
      <c r="Q53" s="4"/>
      <c r="R53" s="4"/>
      <c r="S53" s="9"/>
      <c r="T53" s="10"/>
      <c r="U53" s="4"/>
    </row>
    <row r="54" spans="1:37" ht="12" customHeight="1">
      <c r="A54" s="6">
        <v>2013</v>
      </c>
      <c r="B54" s="41">
        <v>77.884615384615387</v>
      </c>
      <c r="C54" s="41">
        <v>50.307056022057907</v>
      </c>
      <c r="D54" s="41">
        <v>126.01637242018523</v>
      </c>
      <c r="E54" s="41">
        <v>48.022328548644339</v>
      </c>
      <c r="F54" s="41">
        <v>155.68324143247708</v>
      </c>
      <c r="G54" s="41">
        <v>199.88959393799524</v>
      </c>
      <c r="H54" s="41">
        <v>309.46522574116636</v>
      </c>
      <c r="I54" s="41">
        <v>123.54207508320545</v>
      </c>
      <c r="J54" s="41">
        <v>323.98543534823386</v>
      </c>
      <c r="L54" s="3"/>
      <c r="M54" s="4"/>
      <c r="N54" s="7"/>
      <c r="O54" s="4"/>
      <c r="P54" s="8"/>
      <c r="Q54" s="4"/>
      <c r="R54" s="4"/>
      <c r="S54" s="9"/>
      <c r="T54" s="10"/>
      <c r="U54" s="4"/>
    </row>
    <row r="55" spans="1:37" s="19" customFormat="1" ht="12" customHeight="1">
      <c r="A55" s="244" t="s">
        <v>10</v>
      </c>
      <c r="B55" s="244"/>
      <c r="C55" s="244"/>
      <c r="D55" s="244"/>
      <c r="E55" s="244"/>
      <c r="F55" s="244"/>
      <c r="G55" s="244"/>
      <c r="H55" s="244"/>
      <c r="I55" s="244"/>
      <c r="J55" s="244"/>
      <c r="K55" s="32"/>
      <c r="L55" s="3"/>
      <c r="M55" s="12"/>
      <c r="N55" s="7"/>
      <c r="O55" s="4"/>
      <c r="P55" s="8"/>
      <c r="Q55" s="4"/>
      <c r="R55" s="4"/>
      <c r="S55" s="9"/>
      <c r="T55" s="10"/>
      <c r="U55" s="4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</row>
    <row r="56" spans="1:37" ht="12" customHeight="1">
      <c r="A56" s="237" t="s">
        <v>128</v>
      </c>
      <c r="B56" s="237"/>
      <c r="C56" s="237"/>
      <c r="D56" s="237"/>
      <c r="E56" s="237"/>
      <c r="F56" s="237"/>
      <c r="G56" s="237"/>
      <c r="H56" s="236"/>
      <c r="I56" s="236"/>
      <c r="J56" s="236"/>
      <c r="L56" s="3"/>
      <c r="M56" s="12"/>
      <c r="N56" s="7"/>
      <c r="O56" s="4"/>
      <c r="P56" s="8"/>
      <c r="Q56" s="4"/>
      <c r="R56" s="4"/>
      <c r="S56" s="9"/>
      <c r="T56" s="10"/>
      <c r="U56" s="4"/>
    </row>
    <row r="57" spans="1:37" ht="12.9" customHeight="1">
      <c r="A57" s="235"/>
      <c r="B57" s="236"/>
      <c r="C57" s="236"/>
      <c r="D57" s="236"/>
      <c r="E57" s="236"/>
      <c r="F57" s="236"/>
      <c r="G57" s="236"/>
      <c r="H57" s="11"/>
      <c r="I57" s="11"/>
      <c r="J57" s="11"/>
    </row>
    <row r="58" spans="1:37" ht="14.25" customHeight="1"/>
    <row r="59" spans="1:37" ht="15" customHeight="1"/>
  </sheetData>
  <mergeCells count="17">
    <mergeCell ref="A1:J1"/>
    <mergeCell ref="B7:J7"/>
    <mergeCell ref="A6:J6"/>
    <mergeCell ref="F3:J3"/>
    <mergeCell ref="B5:D5"/>
    <mergeCell ref="A2:J2"/>
    <mergeCell ref="A3:A5"/>
    <mergeCell ref="B3:B4"/>
    <mergeCell ref="A57:G57"/>
    <mergeCell ref="A56:J56"/>
    <mergeCell ref="B32:J32"/>
    <mergeCell ref="C3:C4"/>
    <mergeCell ref="E3:E4"/>
    <mergeCell ref="D3:D4"/>
    <mergeCell ref="F5:G5"/>
    <mergeCell ref="H5:J5"/>
    <mergeCell ref="A55:J55"/>
  </mergeCells>
  <phoneticPr fontId="8" type="noConversion"/>
  <hyperlinks>
    <hyperlink ref="A1:J1" location="Inhaltsverzeichnis!A14:C15" display="1  Grunddaten, Kosten und Kostenkennziffern der Krankenhäuser im Land Berlin 1991 bis 2012"/>
  </hyperlinks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G316"/>
  <sheetViews>
    <sheetView zoomScaleNormal="100" workbookViewId="0">
      <selection sqref="A1:N1"/>
    </sheetView>
  </sheetViews>
  <sheetFormatPr baseColWidth="10" defaultRowHeight="10.8"/>
  <cols>
    <col min="1" max="1" width="3.88671875" style="2" customWidth="1"/>
    <col min="2" max="2" width="6.6640625" style="2" customWidth="1"/>
    <col min="3" max="3" width="4" style="2" customWidth="1"/>
    <col min="4" max="4" width="19.6640625" style="2" hidden="1" customWidth="1"/>
    <col min="5" max="6" width="6.5546875" style="2" customWidth="1"/>
    <col min="7" max="7" width="8.6640625" style="2" customWidth="1"/>
    <col min="8" max="8" width="7.109375" style="2" customWidth="1"/>
    <col min="9" max="9" width="7.33203125" style="2" customWidth="1"/>
    <col min="10" max="11" width="8.33203125" style="2" customWidth="1"/>
    <col min="12" max="12" width="8" style="2" customWidth="1"/>
    <col min="13" max="13" width="7.5546875" style="2" customWidth="1"/>
    <col min="14" max="14" width="7.33203125" style="2" customWidth="1"/>
    <col min="15" max="15" width="11.5546875" style="48" customWidth="1"/>
    <col min="16" max="16" width="13" style="48" bestFit="1" customWidth="1"/>
    <col min="17" max="17" width="16.88671875" style="48" customWidth="1"/>
    <col min="18" max="18" width="16.33203125" style="48" customWidth="1"/>
    <col min="19" max="30" width="11.5546875" style="48" customWidth="1"/>
    <col min="31" max="163" width="11.5546875" style="1" customWidth="1"/>
    <col min="164" max="16384" width="11.5546875" style="2"/>
  </cols>
  <sheetData>
    <row r="1" spans="1:163" s="74" customFormat="1" ht="24" customHeight="1">
      <c r="A1" s="234" t="s">
        <v>344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  <c r="BR1" s="73"/>
      <c r="BS1" s="73"/>
      <c r="BT1" s="73"/>
      <c r="BU1" s="73"/>
      <c r="BV1" s="73"/>
      <c r="BW1" s="73"/>
      <c r="BX1" s="73"/>
      <c r="BY1" s="73"/>
      <c r="BZ1" s="73"/>
      <c r="CA1" s="73"/>
      <c r="CB1" s="73"/>
      <c r="CC1" s="73"/>
      <c r="CD1" s="73"/>
      <c r="CE1" s="73"/>
      <c r="CF1" s="73"/>
      <c r="CG1" s="73"/>
      <c r="CH1" s="73"/>
      <c r="CI1" s="73"/>
      <c r="CJ1" s="73"/>
      <c r="CK1" s="73"/>
      <c r="CL1" s="73"/>
      <c r="CM1" s="73"/>
      <c r="CN1" s="73"/>
      <c r="CO1" s="73"/>
      <c r="CP1" s="73"/>
      <c r="CQ1" s="73"/>
      <c r="CR1" s="73"/>
      <c r="CS1" s="73"/>
      <c r="CT1" s="73"/>
      <c r="CU1" s="73"/>
      <c r="CV1" s="73"/>
      <c r="CW1" s="73"/>
      <c r="CX1" s="73"/>
      <c r="CY1" s="73"/>
      <c r="CZ1" s="73"/>
      <c r="DA1" s="73"/>
      <c r="DB1" s="73"/>
      <c r="DC1" s="73"/>
      <c r="DD1" s="73"/>
      <c r="DE1" s="73"/>
      <c r="DF1" s="73"/>
      <c r="DG1" s="73"/>
      <c r="DH1" s="73"/>
      <c r="DI1" s="73"/>
      <c r="DJ1" s="73"/>
      <c r="DK1" s="73"/>
      <c r="DL1" s="73"/>
      <c r="DM1" s="73"/>
      <c r="DN1" s="73"/>
      <c r="DO1" s="73"/>
      <c r="DP1" s="73"/>
      <c r="DQ1" s="73"/>
      <c r="DR1" s="73"/>
      <c r="DS1" s="73"/>
      <c r="DT1" s="73"/>
      <c r="DU1" s="73"/>
      <c r="DV1" s="73"/>
      <c r="DW1" s="73"/>
      <c r="DX1" s="73"/>
      <c r="DY1" s="73"/>
      <c r="DZ1" s="73"/>
      <c r="EA1" s="73"/>
      <c r="EB1" s="73"/>
      <c r="EC1" s="73"/>
      <c r="ED1" s="73"/>
      <c r="EE1" s="73"/>
      <c r="EF1" s="73"/>
      <c r="EG1" s="73"/>
      <c r="EH1" s="73"/>
      <c r="EI1" s="73"/>
      <c r="EJ1" s="73"/>
      <c r="EK1" s="73"/>
      <c r="EL1" s="73"/>
      <c r="EM1" s="73"/>
      <c r="EN1" s="73"/>
      <c r="EO1" s="73"/>
      <c r="EP1" s="73"/>
      <c r="EQ1" s="73"/>
      <c r="ER1" s="73"/>
      <c r="ES1" s="73"/>
      <c r="ET1" s="73"/>
      <c r="EU1" s="73"/>
      <c r="EV1" s="73"/>
      <c r="EW1" s="73"/>
      <c r="EX1" s="73"/>
      <c r="EY1" s="73"/>
      <c r="EZ1" s="73"/>
      <c r="FA1" s="73"/>
      <c r="FB1" s="73"/>
      <c r="FC1" s="73"/>
      <c r="FD1" s="73"/>
      <c r="FE1" s="73"/>
      <c r="FF1" s="73"/>
      <c r="FG1" s="73"/>
    </row>
    <row r="2" spans="1:163" ht="12" customHeight="1">
      <c r="A2" s="259"/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</row>
    <row r="3" spans="1:163" ht="12" customHeight="1">
      <c r="A3" s="256" t="s">
        <v>134</v>
      </c>
      <c r="B3" s="239"/>
      <c r="C3" s="257"/>
      <c r="D3" s="257"/>
      <c r="E3" s="251" t="s">
        <v>11</v>
      </c>
      <c r="F3" s="251"/>
      <c r="G3" s="251"/>
      <c r="H3" s="251"/>
      <c r="I3" s="251"/>
      <c r="J3" s="254" t="s">
        <v>68</v>
      </c>
      <c r="K3" s="254"/>
      <c r="L3" s="254"/>
      <c r="M3" s="254"/>
      <c r="N3" s="255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</row>
    <row r="4" spans="1:163" ht="63" customHeight="1">
      <c r="A4" s="258"/>
      <c r="B4" s="257"/>
      <c r="C4" s="257"/>
      <c r="D4" s="257"/>
      <c r="E4" s="20" t="s">
        <v>12</v>
      </c>
      <c r="F4" s="20" t="s">
        <v>13</v>
      </c>
      <c r="G4" s="20" t="s">
        <v>285</v>
      </c>
      <c r="H4" s="20" t="s">
        <v>65</v>
      </c>
      <c r="I4" s="20" t="s">
        <v>286</v>
      </c>
      <c r="J4" s="20" t="s">
        <v>14</v>
      </c>
      <c r="K4" s="20" t="s">
        <v>107</v>
      </c>
      <c r="L4" s="20" t="s">
        <v>3</v>
      </c>
      <c r="M4" s="20" t="s">
        <v>4</v>
      </c>
      <c r="N4" s="39" t="s">
        <v>69</v>
      </c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</row>
    <row r="5" spans="1:163" ht="12" customHeight="1">
      <c r="A5" s="258"/>
      <c r="B5" s="257"/>
      <c r="C5" s="257"/>
      <c r="D5" s="257"/>
      <c r="E5" s="251" t="s">
        <v>5</v>
      </c>
      <c r="F5" s="251"/>
      <c r="G5" s="251"/>
      <c r="H5" s="251"/>
      <c r="I5" s="38" t="s">
        <v>15</v>
      </c>
      <c r="J5" s="240" t="s">
        <v>6</v>
      </c>
      <c r="K5" s="241"/>
      <c r="L5" s="242" t="s">
        <v>7</v>
      </c>
      <c r="M5" s="243"/>
      <c r="N5" s="24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</row>
    <row r="6" spans="1:163" ht="12" customHeight="1">
      <c r="A6" s="259"/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</row>
    <row r="7" spans="1:163" ht="12" customHeight="1">
      <c r="A7" s="126"/>
      <c r="B7" s="126"/>
      <c r="C7" s="126"/>
      <c r="D7" s="126"/>
      <c r="E7" s="263" t="s">
        <v>99</v>
      </c>
      <c r="F7" s="264"/>
      <c r="G7" s="264"/>
      <c r="H7" s="264"/>
      <c r="I7" s="264"/>
      <c r="J7" s="264"/>
      <c r="K7" s="264"/>
      <c r="L7" s="264"/>
      <c r="M7" s="264"/>
      <c r="N7" s="264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</row>
    <row r="8" spans="1:163" ht="12" customHeight="1">
      <c r="A8" s="126" t="s">
        <v>137</v>
      </c>
      <c r="B8" s="126"/>
      <c r="C8" s="126"/>
      <c r="D8" s="126"/>
      <c r="E8" s="132">
        <v>81</v>
      </c>
      <c r="F8" s="130">
        <v>20070</v>
      </c>
      <c r="G8" s="138">
        <v>6021749</v>
      </c>
      <c r="H8" s="130">
        <v>794009</v>
      </c>
      <c r="I8" s="162">
        <v>7.5839807861119963</v>
      </c>
      <c r="J8" s="186">
        <v>3551133.7579999999</v>
      </c>
      <c r="K8" s="130">
        <v>43841.157506172836</v>
      </c>
      <c r="L8" s="130">
        <v>176937.40697558544</v>
      </c>
      <c r="M8" s="187">
        <v>589.71799688097258</v>
      </c>
      <c r="N8" s="187">
        <v>4472.4099575697501</v>
      </c>
      <c r="O8" s="162"/>
      <c r="Q8" s="130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</row>
    <row r="9" spans="1:163" ht="12" customHeight="1">
      <c r="A9" s="126"/>
      <c r="B9" s="126"/>
      <c r="C9" s="126"/>
      <c r="D9" s="126"/>
      <c r="E9" s="126"/>
      <c r="F9" s="126"/>
      <c r="G9" s="126"/>
      <c r="H9" s="126"/>
      <c r="I9" s="126"/>
      <c r="J9" s="40"/>
      <c r="K9" s="40"/>
      <c r="L9" s="40"/>
      <c r="M9" s="40"/>
      <c r="N9" s="40"/>
      <c r="O9" s="162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</row>
    <row r="10" spans="1:163" ht="12" customHeight="1">
      <c r="A10" s="262"/>
      <c r="B10" s="262"/>
      <c r="C10" s="262"/>
      <c r="D10" s="42"/>
      <c r="E10" s="263" t="s">
        <v>135</v>
      </c>
      <c r="F10" s="264"/>
      <c r="G10" s="264"/>
      <c r="H10" s="264"/>
      <c r="I10" s="264"/>
      <c r="J10" s="264"/>
      <c r="K10" s="264"/>
      <c r="L10" s="264"/>
      <c r="M10" s="264"/>
      <c r="N10" s="264"/>
      <c r="O10" s="162"/>
      <c r="Q10" s="211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</row>
    <row r="11" spans="1:163" ht="12" customHeight="1">
      <c r="A11" s="19"/>
      <c r="B11" s="99" t="s">
        <v>100</v>
      </c>
      <c r="C11" s="19">
        <v>100</v>
      </c>
      <c r="D11" s="50">
        <v>100</v>
      </c>
      <c r="E11" s="132">
        <v>45</v>
      </c>
      <c r="F11" s="130">
        <v>1103</v>
      </c>
      <c r="G11" s="138">
        <v>246772</v>
      </c>
      <c r="H11" s="130">
        <v>40776</v>
      </c>
      <c r="I11" s="162">
        <v>6.0518932705513047</v>
      </c>
      <c r="J11" s="186">
        <v>136451.174</v>
      </c>
      <c r="K11" s="188">
        <v>3032.248311111111</v>
      </c>
      <c r="L11" s="130">
        <v>123709.13327289211</v>
      </c>
      <c r="M11" s="187">
        <v>552.94431296905645</v>
      </c>
      <c r="N11" s="188">
        <v>3346.3599666470473</v>
      </c>
      <c r="O11" s="162"/>
      <c r="P11" s="163"/>
      <c r="Q11" s="212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</row>
    <row r="12" spans="1:163" ht="12" customHeight="1">
      <c r="A12" s="19">
        <v>100</v>
      </c>
      <c r="B12" s="19" t="s">
        <v>101</v>
      </c>
      <c r="C12" s="19">
        <v>150</v>
      </c>
      <c r="D12" s="50"/>
      <c r="E12" s="132">
        <v>2</v>
      </c>
      <c r="F12" s="130">
        <v>240</v>
      </c>
      <c r="G12" s="138">
        <v>75653</v>
      </c>
      <c r="H12" s="130">
        <v>3769</v>
      </c>
      <c r="I12" s="162">
        <v>20.072433006102415</v>
      </c>
      <c r="J12" s="186">
        <v>18687.633000000002</v>
      </c>
      <c r="K12" s="188">
        <v>9343.8165000000008</v>
      </c>
      <c r="L12" s="130">
        <v>77865.137499999997</v>
      </c>
      <c r="M12" s="187">
        <v>247.01773888675928</v>
      </c>
      <c r="N12" s="188">
        <v>4958.2470151233747</v>
      </c>
      <c r="O12" s="162"/>
      <c r="P12" s="163"/>
      <c r="Q12" s="212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</row>
    <row r="13" spans="1:163" ht="12" customHeight="1">
      <c r="A13" s="19">
        <v>150</v>
      </c>
      <c r="B13" s="19" t="s">
        <v>101</v>
      </c>
      <c r="C13" s="19">
        <v>200</v>
      </c>
      <c r="D13" s="50"/>
      <c r="E13" s="132">
        <v>6</v>
      </c>
      <c r="F13" s="130">
        <v>978</v>
      </c>
      <c r="G13" s="138">
        <v>286677</v>
      </c>
      <c r="H13" s="130">
        <v>35746</v>
      </c>
      <c r="I13" s="162">
        <v>8.0198343870642876</v>
      </c>
      <c r="J13" s="186">
        <v>225829.82</v>
      </c>
      <c r="K13" s="188">
        <v>37638.303333333337</v>
      </c>
      <c r="L13" s="130">
        <v>230909.83640081799</v>
      </c>
      <c r="M13" s="187">
        <v>787.75004621926416</v>
      </c>
      <c r="N13" s="188">
        <v>6317.624909080736</v>
      </c>
      <c r="O13" s="162"/>
      <c r="P13" s="163"/>
      <c r="Q13" s="212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</row>
    <row r="14" spans="1:163" ht="12" customHeight="1">
      <c r="A14" s="19">
        <v>200</v>
      </c>
      <c r="B14" s="19" t="s">
        <v>101</v>
      </c>
      <c r="C14" s="19">
        <v>250</v>
      </c>
      <c r="D14" s="50"/>
      <c r="E14" s="132">
        <v>7</v>
      </c>
      <c r="F14" s="130">
        <v>1606</v>
      </c>
      <c r="G14" s="138">
        <v>473680</v>
      </c>
      <c r="H14" s="130">
        <v>49056.5</v>
      </c>
      <c r="I14" s="162">
        <v>9.6558050411260492</v>
      </c>
      <c r="J14" s="186">
        <v>193722.03</v>
      </c>
      <c r="K14" s="188">
        <v>27674.575714285711</v>
      </c>
      <c r="L14" s="130">
        <v>120623.92901618929</v>
      </c>
      <c r="M14" s="187">
        <v>408.97236530991387</v>
      </c>
      <c r="N14" s="188">
        <v>3948.9574266407103</v>
      </c>
      <c r="O14" s="162"/>
      <c r="P14" s="163"/>
      <c r="Q14" s="212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</row>
    <row r="15" spans="1:163" ht="12" customHeight="1">
      <c r="A15" s="19">
        <v>250</v>
      </c>
      <c r="B15" s="19" t="s">
        <v>101</v>
      </c>
      <c r="C15" s="19">
        <v>300</v>
      </c>
      <c r="D15" s="50"/>
      <c r="E15" s="132">
        <v>4</v>
      </c>
      <c r="F15" s="130">
        <v>1092</v>
      </c>
      <c r="G15" s="138">
        <v>335100</v>
      </c>
      <c r="H15" s="130">
        <v>34825.5</v>
      </c>
      <c r="I15" s="162">
        <v>9.6222595511909379</v>
      </c>
      <c r="J15" s="186">
        <v>138805.20000000001</v>
      </c>
      <c r="K15" s="188">
        <v>34701.300000000003</v>
      </c>
      <c r="L15" s="130">
        <v>127110.98901098901</v>
      </c>
      <c r="M15" s="187">
        <v>414.22023276633843</v>
      </c>
      <c r="N15" s="188">
        <v>3985.7345910324329</v>
      </c>
      <c r="O15" s="162"/>
      <c r="P15" s="163"/>
      <c r="Q15" s="212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</row>
    <row r="16" spans="1:163" ht="12" customHeight="1">
      <c r="A16" s="19">
        <v>300</v>
      </c>
      <c r="B16" s="19" t="s">
        <v>101</v>
      </c>
      <c r="C16" s="19">
        <v>400</v>
      </c>
      <c r="D16" s="50"/>
      <c r="E16" s="132">
        <v>5</v>
      </c>
      <c r="F16" s="130">
        <v>1661</v>
      </c>
      <c r="G16" s="138">
        <v>497480</v>
      </c>
      <c r="H16" s="130">
        <v>73492</v>
      </c>
      <c r="I16" s="162">
        <v>6.7691721547923587</v>
      </c>
      <c r="J16" s="186">
        <v>237920.48800000001</v>
      </c>
      <c r="K16" s="188">
        <v>47584.097600000001</v>
      </c>
      <c r="L16" s="130">
        <v>143239.30644190247</v>
      </c>
      <c r="M16" s="187">
        <v>478.25136286885908</v>
      </c>
      <c r="N16" s="188">
        <v>3237.3658085233765</v>
      </c>
      <c r="O16" s="162"/>
      <c r="P16" s="163"/>
      <c r="Q16" s="212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</row>
    <row r="17" spans="1:163" ht="12" customHeight="1">
      <c r="A17" s="19">
        <v>400</v>
      </c>
      <c r="B17" s="19" t="s">
        <v>101</v>
      </c>
      <c r="C17" s="19">
        <v>500</v>
      </c>
      <c r="D17" s="50"/>
      <c r="E17" s="132">
        <v>4</v>
      </c>
      <c r="F17" s="130">
        <v>1902</v>
      </c>
      <c r="G17" s="138">
        <v>548749</v>
      </c>
      <c r="H17" s="130">
        <v>82107</v>
      </c>
      <c r="I17" s="162">
        <v>6.683340031909581</v>
      </c>
      <c r="J17" s="186">
        <v>298704.39799999999</v>
      </c>
      <c r="K17" s="188">
        <v>74676.099499999997</v>
      </c>
      <c r="L17" s="130">
        <v>157047.52786540485</v>
      </c>
      <c r="M17" s="187">
        <v>544.33702475995403</v>
      </c>
      <c r="N17" s="188">
        <v>3637.9894284287575</v>
      </c>
      <c r="O17" s="162"/>
      <c r="P17" s="163"/>
      <c r="Q17" s="212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</row>
    <row r="18" spans="1:163" ht="12" customHeight="1">
      <c r="A18" s="19">
        <v>500</v>
      </c>
      <c r="B18" s="19" t="s">
        <v>101</v>
      </c>
      <c r="C18" s="19">
        <v>600</v>
      </c>
      <c r="D18" s="50"/>
      <c r="E18" s="132">
        <v>4</v>
      </c>
      <c r="F18" s="130">
        <v>2109</v>
      </c>
      <c r="G18" s="138">
        <v>665169</v>
      </c>
      <c r="H18" s="130">
        <v>86138</v>
      </c>
      <c r="I18" s="162">
        <v>7.7221319278367275</v>
      </c>
      <c r="J18" s="186">
        <v>364996.43199999997</v>
      </c>
      <c r="K18" s="188">
        <v>91249.107999999993</v>
      </c>
      <c r="L18" s="130">
        <v>173066.1128496918</v>
      </c>
      <c r="M18" s="187">
        <v>548.72736402327826</v>
      </c>
      <c r="N18" s="188">
        <v>4237.3450974018433</v>
      </c>
      <c r="O18" s="162"/>
      <c r="P18" s="163"/>
      <c r="Q18" s="212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</row>
    <row r="19" spans="1:163" ht="12" customHeight="1">
      <c r="A19" s="19">
        <v>600</v>
      </c>
      <c r="B19" s="19" t="s">
        <v>102</v>
      </c>
      <c r="C19" s="19"/>
      <c r="D19" s="50"/>
      <c r="E19" s="132">
        <v>4</v>
      </c>
      <c r="F19" s="130">
        <v>9379</v>
      </c>
      <c r="G19" s="138">
        <v>2892469</v>
      </c>
      <c r="H19" s="130">
        <v>388099</v>
      </c>
      <c r="I19" s="162">
        <v>7.4529153643786765</v>
      </c>
      <c r="J19" s="186">
        <v>1936016.5830000001</v>
      </c>
      <c r="K19" s="188">
        <v>484004.14575000003</v>
      </c>
      <c r="L19" s="130">
        <v>206420.36283185839</v>
      </c>
      <c r="M19" s="187">
        <v>669.33010621721439</v>
      </c>
      <c r="N19" s="188">
        <v>4988.4606324674887</v>
      </c>
      <c r="O19" s="162"/>
      <c r="P19" s="163"/>
      <c r="Q19" s="212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</row>
    <row r="20" spans="1:163" ht="12" customHeight="1">
      <c r="A20" s="126"/>
      <c r="B20" s="126"/>
      <c r="C20" s="126"/>
      <c r="D20" s="126"/>
      <c r="E20" s="126"/>
      <c r="F20" s="126"/>
      <c r="G20" s="126"/>
      <c r="H20" s="126"/>
      <c r="I20" s="126"/>
      <c r="J20" s="40"/>
      <c r="K20" s="40"/>
      <c r="L20" s="40"/>
      <c r="M20" s="40"/>
      <c r="N20" s="40"/>
      <c r="O20" s="162"/>
      <c r="Q20" s="211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</row>
    <row r="21" spans="1:163" s="19" customFormat="1" ht="12" customHeight="1">
      <c r="A21" s="262"/>
      <c r="B21" s="262"/>
      <c r="C21" s="262"/>
      <c r="D21" s="42"/>
      <c r="E21" s="263" t="s">
        <v>136</v>
      </c>
      <c r="F21" s="264"/>
      <c r="G21" s="264"/>
      <c r="H21" s="264"/>
      <c r="I21" s="264"/>
      <c r="J21" s="264"/>
      <c r="K21" s="264"/>
      <c r="L21" s="264"/>
      <c r="M21" s="264"/>
      <c r="N21" s="264"/>
      <c r="O21" s="162"/>
      <c r="P21" s="98"/>
      <c r="Q21" s="211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</row>
    <row r="22" spans="1:163" s="19" customFormat="1" ht="12" customHeight="1">
      <c r="A22" s="19" t="s">
        <v>138</v>
      </c>
      <c r="B22" s="99"/>
      <c r="D22" s="50">
        <v>100</v>
      </c>
      <c r="E22" s="188">
        <v>71</v>
      </c>
      <c r="F22" s="188">
        <v>19357</v>
      </c>
      <c r="G22" s="188">
        <v>5778325</v>
      </c>
      <c r="H22" s="188">
        <v>782368.5</v>
      </c>
      <c r="I22" s="189">
        <v>7.3856820666987488</v>
      </c>
      <c r="J22" s="186">
        <v>3483174.551</v>
      </c>
      <c r="K22" s="188">
        <v>49058.79649295775</v>
      </c>
      <c r="L22" s="188">
        <v>179943.9247300718</v>
      </c>
      <c r="M22" s="188">
        <v>602.80004170758832</v>
      </c>
      <c r="N22" s="188">
        <v>4452.0894578449925</v>
      </c>
      <c r="O22" s="162"/>
      <c r="P22" s="98"/>
      <c r="Q22" s="212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</row>
    <row r="23" spans="1:163" s="19" customFormat="1" ht="12" customHeight="1">
      <c r="A23" s="19" t="s">
        <v>139</v>
      </c>
      <c r="D23" s="50"/>
      <c r="E23" s="188">
        <v>10</v>
      </c>
      <c r="F23" s="188">
        <v>713</v>
      </c>
      <c r="G23" s="188">
        <v>243424</v>
      </c>
      <c r="H23" s="188">
        <v>11640.5</v>
      </c>
      <c r="I23" s="189">
        <v>20.911816502727547</v>
      </c>
      <c r="J23" s="186">
        <v>67959.206999999995</v>
      </c>
      <c r="K23" s="188">
        <v>6795.9207000000006</v>
      </c>
      <c r="L23" s="188">
        <v>95314.455820476855</v>
      </c>
      <c r="M23" s="188">
        <v>279.18038895096623</v>
      </c>
      <c r="N23" s="188">
        <v>5838.1690649027105</v>
      </c>
      <c r="O23" s="162"/>
      <c r="P23" s="98"/>
      <c r="Q23" s="212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</row>
    <row r="24" spans="1:163" s="19" customFormat="1" ht="12" customHeight="1">
      <c r="A24" s="99"/>
      <c r="B24" s="99"/>
      <c r="C24" s="99"/>
      <c r="D24" s="22"/>
      <c r="E24" s="190"/>
      <c r="F24" s="190"/>
      <c r="G24" s="190"/>
      <c r="H24" s="190"/>
      <c r="I24" s="189"/>
      <c r="J24" s="190"/>
      <c r="K24" s="190"/>
      <c r="L24" s="190"/>
      <c r="M24" s="188"/>
      <c r="N24" s="190"/>
      <c r="O24" s="162"/>
      <c r="P24" s="98"/>
      <c r="Q24" s="211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</row>
    <row r="25" spans="1:163" s="19" customFormat="1" ht="12" customHeight="1">
      <c r="D25" s="50"/>
      <c r="E25" s="266" t="s">
        <v>283</v>
      </c>
      <c r="F25" s="267"/>
      <c r="G25" s="267"/>
      <c r="H25" s="267"/>
      <c r="I25" s="267"/>
      <c r="J25" s="267"/>
      <c r="K25" s="267"/>
      <c r="L25" s="267"/>
      <c r="M25" s="267"/>
      <c r="N25" s="267"/>
      <c r="O25" s="162"/>
      <c r="P25" s="98"/>
      <c r="Q25" s="211"/>
      <c r="R25" s="98" t="s">
        <v>26</v>
      </c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</row>
    <row r="26" spans="1:163" s="19" customFormat="1" ht="12" customHeight="1">
      <c r="A26" s="19" t="s">
        <v>140</v>
      </c>
      <c r="D26" s="50"/>
      <c r="E26" s="188">
        <v>33</v>
      </c>
      <c r="F26" s="188">
        <v>17756</v>
      </c>
      <c r="G26" s="188">
        <v>5396932</v>
      </c>
      <c r="H26" s="188">
        <v>717653</v>
      </c>
      <c r="I26" s="189">
        <v>7.5202528241364561</v>
      </c>
      <c r="J26" s="186">
        <v>3168568.3309999998</v>
      </c>
      <c r="K26" s="188">
        <v>96017.222151515161</v>
      </c>
      <c r="L26" s="186">
        <v>178450.57056769542</v>
      </c>
      <c r="M26" s="188">
        <v>587.10547603712632</v>
      </c>
      <c r="N26" s="188">
        <v>4415.1816142341777</v>
      </c>
      <c r="O26" s="162"/>
      <c r="P26" s="98"/>
      <c r="Q26" s="212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</row>
    <row r="27" spans="1:163" s="19" customFormat="1" ht="12" customHeight="1">
      <c r="A27" s="19" t="s">
        <v>141</v>
      </c>
      <c r="D27" s="50"/>
      <c r="E27" s="188">
        <v>8</v>
      </c>
      <c r="F27" s="188">
        <v>1144</v>
      </c>
      <c r="G27" s="188">
        <v>292931</v>
      </c>
      <c r="H27" s="188">
        <v>43709.5</v>
      </c>
      <c r="I27" s="189">
        <v>6.7017696381793428</v>
      </c>
      <c r="J27" s="186">
        <v>240191.22200000001</v>
      </c>
      <c r="K27" s="188">
        <v>30023.902750000001</v>
      </c>
      <c r="L27" s="186">
        <v>209957.36188811189</v>
      </c>
      <c r="M27" s="188">
        <v>819.95835879439187</v>
      </c>
      <c r="N27" s="188">
        <v>5495.1720335396194</v>
      </c>
      <c r="O27" s="162"/>
      <c r="P27" s="98"/>
      <c r="Q27" s="212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</row>
    <row r="28" spans="1:163" s="19" customFormat="1" ht="12" customHeight="1">
      <c r="A28" s="19" t="s">
        <v>142</v>
      </c>
      <c r="D28" s="50"/>
      <c r="E28" s="188">
        <v>30</v>
      </c>
      <c r="F28" s="188">
        <v>457</v>
      </c>
      <c r="G28" s="188">
        <v>88462</v>
      </c>
      <c r="H28" s="188">
        <v>21006</v>
      </c>
      <c r="I28" s="189">
        <v>4.2112729696277258</v>
      </c>
      <c r="J28" s="186">
        <v>74414.998000000007</v>
      </c>
      <c r="K28" s="188">
        <v>2480.499933333333</v>
      </c>
      <c r="L28" s="186">
        <v>162833.69365426697</v>
      </c>
      <c r="M28" s="188">
        <v>841.20863195496372</v>
      </c>
      <c r="N28" s="188">
        <v>3542.5591735694566</v>
      </c>
      <c r="O28" s="162"/>
      <c r="P28" s="98"/>
      <c r="Q28" s="212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</row>
    <row r="29" spans="1:163" s="19" customFormat="1" ht="12" customHeight="1">
      <c r="A29" s="99"/>
      <c r="B29" s="99"/>
      <c r="C29" s="99"/>
      <c r="D29" s="22"/>
      <c r="E29" s="22"/>
      <c r="F29" s="22"/>
      <c r="G29" s="22"/>
      <c r="H29" s="22"/>
      <c r="I29" s="43"/>
      <c r="J29" s="22"/>
      <c r="K29" s="22"/>
      <c r="L29" s="22"/>
      <c r="M29" s="22"/>
      <c r="N29" s="22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  <c r="ER29" s="32"/>
      <c r="ES29" s="32"/>
      <c r="ET29" s="32"/>
      <c r="EU29" s="32"/>
      <c r="EV29" s="32"/>
      <c r="EW29" s="32"/>
      <c r="EX29" s="32"/>
      <c r="EY29" s="32"/>
      <c r="EZ29" s="32"/>
      <c r="FA29" s="32"/>
      <c r="FB29" s="32"/>
      <c r="FC29" s="32"/>
      <c r="FD29" s="32"/>
      <c r="FE29" s="32"/>
      <c r="FF29" s="32"/>
      <c r="FG29" s="32"/>
    </row>
    <row r="30" spans="1:163" s="19" customFormat="1" ht="12" customHeight="1">
      <c r="A30" s="244" t="s">
        <v>10</v>
      </c>
      <c r="B30" s="244"/>
      <c r="C30" s="244"/>
      <c r="D30" s="244"/>
      <c r="E30" s="244"/>
      <c r="F30" s="244"/>
      <c r="G30" s="244"/>
      <c r="H30" s="244"/>
      <c r="I30" s="244"/>
      <c r="J30" s="244"/>
      <c r="K30" s="32"/>
      <c r="L30" s="3"/>
      <c r="M30" s="12"/>
      <c r="N30" s="7"/>
      <c r="O30" s="4"/>
      <c r="P30" s="8"/>
      <c r="Q30" s="4"/>
      <c r="R30" s="4"/>
      <c r="S30" s="9"/>
      <c r="T30" s="10"/>
      <c r="U30" s="4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</row>
    <row r="31" spans="1:163" ht="12" customHeight="1">
      <c r="A31" s="265" t="s">
        <v>119</v>
      </c>
      <c r="B31" s="265"/>
      <c r="C31" s="265"/>
      <c r="D31" s="265"/>
      <c r="E31" s="265"/>
      <c r="F31" s="265"/>
      <c r="G31" s="265"/>
      <c r="H31" s="260"/>
      <c r="I31" s="260"/>
      <c r="J31" s="260"/>
      <c r="K31" s="260"/>
      <c r="L31" s="260"/>
      <c r="M31" s="260"/>
      <c r="N31" s="260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</row>
    <row r="32" spans="1:163" ht="12" customHeight="1">
      <c r="A32" s="155"/>
      <c r="B32" s="155"/>
      <c r="C32" s="155"/>
      <c r="D32" s="155"/>
      <c r="E32" s="155"/>
      <c r="F32" s="155"/>
      <c r="G32" s="155"/>
      <c r="H32" s="154"/>
      <c r="I32" s="154"/>
      <c r="J32" s="154"/>
      <c r="K32" s="154"/>
      <c r="L32" s="154"/>
      <c r="M32" s="154"/>
      <c r="N32" s="154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</row>
    <row r="33" spans="1:111" ht="12" customHeight="1">
      <c r="D33" s="44"/>
      <c r="E33" s="45"/>
      <c r="F33" s="22"/>
      <c r="G33" s="22"/>
      <c r="H33" s="22"/>
      <c r="I33" s="22"/>
      <c r="J33" s="22"/>
      <c r="K33" s="22"/>
      <c r="L33" s="22"/>
      <c r="M33" s="22"/>
      <c r="N33" s="22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</row>
    <row r="34" spans="1:111" ht="12" customHeight="1">
      <c r="A34" s="261" t="s">
        <v>345</v>
      </c>
      <c r="B34" s="261"/>
      <c r="C34" s="261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</row>
    <row r="35" spans="1:111" ht="15" customHeight="1">
      <c r="D35" s="1"/>
      <c r="E35" s="15"/>
      <c r="F35" s="15"/>
      <c r="G35" s="15"/>
      <c r="H35" s="15"/>
      <c r="I35" s="15"/>
      <c r="J35" s="15"/>
      <c r="K35" s="15"/>
      <c r="L35" s="15"/>
      <c r="M35" s="15"/>
      <c r="N35" s="15"/>
      <c r="P35" s="48" t="s">
        <v>295</v>
      </c>
      <c r="Q35" s="152" t="s">
        <v>314</v>
      </c>
      <c r="R35" s="152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</row>
    <row r="36" spans="1:111" ht="12" customHeight="1">
      <c r="D36" s="1"/>
      <c r="E36" s="15"/>
      <c r="F36" s="15"/>
      <c r="G36" s="15"/>
      <c r="H36" s="15"/>
      <c r="I36" s="15"/>
      <c r="J36" s="15"/>
      <c r="K36" s="15"/>
      <c r="L36" s="15"/>
      <c r="M36" s="15"/>
      <c r="N36" s="15"/>
      <c r="P36" s="48" t="s">
        <v>296</v>
      </c>
      <c r="Q36" s="132">
        <v>3.0322483111111111</v>
      </c>
      <c r="R36" s="132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</row>
    <row r="37" spans="1:111" ht="12" customHeight="1">
      <c r="D37" s="1"/>
      <c r="E37" s="15"/>
      <c r="F37" s="15"/>
      <c r="G37" s="15"/>
      <c r="H37" s="15"/>
      <c r="I37" s="15"/>
      <c r="J37" s="15"/>
      <c r="K37" s="15"/>
      <c r="L37" s="15"/>
      <c r="M37" s="15"/>
      <c r="N37" s="15"/>
      <c r="P37" s="48" t="s">
        <v>297</v>
      </c>
      <c r="Q37" s="132">
        <v>9.3438165000000009</v>
      </c>
      <c r="R37" s="132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</row>
    <row r="38" spans="1:111" ht="12" customHeight="1">
      <c r="D38" s="1"/>
      <c r="E38" s="15"/>
      <c r="F38" s="15"/>
      <c r="G38" s="15"/>
      <c r="H38" s="15"/>
      <c r="I38" s="15"/>
      <c r="J38" s="15"/>
      <c r="K38" s="15"/>
      <c r="L38" s="15"/>
      <c r="M38" s="15"/>
      <c r="N38" s="15"/>
      <c r="P38" s="48" t="s">
        <v>298</v>
      </c>
      <c r="Q38" s="132">
        <v>37.63830333333334</v>
      </c>
      <c r="R38" s="132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</row>
    <row r="39" spans="1:111" ht="12" customHeight="1">
      <c r="D39" s="1"/>
      <c r="E39" s="16"/>
      <c r="F39" s="15"/>
      <c r="G39" s="15"/>
      <c r="H39" s="15"/>
      <c r="I39" s="15"/>
      <c r="J39" s="15"/>
      <c r="K39" s="15"/>
      <c r="L39" s="15"/>
      <c r="M39" s="15"/>
      <c r="N39" s="15"/>
      <c r="P39" s="48" t="s">
        <v>299</v>
      </c>
      <c r="Q39" s="132">
        <v>27.674575714285712</v>
      </c>
      <c r="R39" s="132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</row>
    <row r="40" spans="1:111" ht="12" customHeight="1">
      <c r="D40" s="1"/>
      <c r="E40" s="17"/>
      <c r="F40" s="15"/>
      <c r="G40" s="15"/>
      <c r="H40" s="15"/>
      <c r="I40" s="15"/>
      <c r="J40" s="15"/>
      <c r="K40" s="15"/>
      <c r="L40" s="15"/>
      <c r="M40" s="15"/>
      <c r="N40" s="15"/>
      <c r="P40" s="48" t="s">
        <v>300</v>
      </c>
      <c r="Q40" s="132">
        <v>34.701300000000003</v>
      </c>
      <c r="R40" s="132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</row>
    <row r="41" spans="1:111" ht="12" customHeight="1">
      <c r="D41" s="1"/>
      <c r="E41" s="15"/>
      <c r="F41" s="15"/>
      <c r="G41" s="15"/>
      <c r="H41" s="15"/>
      <c r="I41" s="15"/>
      <c r="J41" s="15"/>
      <c r="K41" s="15"/>
      <c r="L41" s="15"/>
      <c r="M41" s="15"/>
      <c r="N41" s="15"/>
      <c r="P41" s="48" t="s">
        <v>301</v>
      </c>
      <c r="Q41" s="132">
        <v>47.5840976</v>
      </c>
      <c r="R41" s="132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</row>
    <row r="42" spans="1:111" ht="12" customHeight="1">
      <c r="D42" s="1"/>
      <c r="E42" s="15"/>
      <c r="F42" s="15"/>
      <c r="G42" s="15"/>
      <c r="H42" s="15"/>
      <c r="I42" s="15"/>
      <c r="J42" s="15"/>
      <c r="K42" s="15"/>
      <c r="L42" s="15"/>
      <c r="M42" s="15"/>
      <c r="N42" s="15"/>
      <c r="P42" s="48" t="s">
        <v>302</v>
      </c>
      <c r="Q42" s="132">
        <v>74.676099499999992</v>
      </c>
      <c r="R42" s="132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</row>
    <row r="43" spans="1:111" ht="12" customHeight="1">
      <c r="D43" s="1"/>
      <c r="E43" s="15"/>
      <c r="F43" s="15"/>
      <c r="G43" s="15"/>
      <c r="H43" s="15"/>
      <c r="I43" s="15"/>
      <c r="J43" s="15"/>
      <c r="K43" s="15"/>
      <c r="L43" s="15"/>
      <c r="M43" s="15"/>
      <c r="N43" s="15"/>
      <c r="P43" s="48" t="s">
        <v>303</v>
      </c>
      <c r="Q43" s="132">
        <v>91.249107999999993</v>
      </c>
      <c r="R43" s="132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</row>
    <row r="44" spans="1:111" ht="12" customHeight="1">
      <c r="D44" s="1"/>
      <c r="E44" s="14"/>
      <c r="F44" s="14"/>
      <c r="G44" s="14"/>
      <c r="H44" s="14"/>
      <c r="I44" s="14"/>
      <c r="J44" s="14"/>
      <c r="K44" s="14"/>
      <c r="L44" s="14"/>
      <c r="M44" s="14"/>
      <c r="N44" s="14"/>
      <c r="P44" s="48" t="s">
        <v>304</v>
      </c>
      <c r="Q44" s="132">
        <v>484.00414575000002</v>
      </c>
      <c r="R44" s="132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</row>
    <row r="45" spans="1:111" ht="12" customHeight="1">
      <c r="D45" s="1"/>
      <c r="E45" s="15"/>
      <c r="F45" s="15"/>
      <c r="G45" s="15"/>
      <c r="H45" s="15"/>
      <c r="I45" s="15"/>
      <c r="J45" s="15"/>
      <c r="K45" s="15"/>
      <c r="L45" s="15"/>
      <c r="M45" s="15"/>
      <c r="N45" s="15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</row>
    <row r="46" spans="1:111" ht="12" customHeight="1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</row>
    <row r="47" spans="1:111" ht="12" customHeight="1"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</row>
    <row r="48" spans="1:111" ht="12" customHeight="1"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</row>
    <row r="49" spans="4:111" ht="12" customHeight="1">
      <c r="D49" s="1"/>
      <c r="E49" s="18"/>
      <c r="F49" s="18"/>
      <c r="G49" s="18"/>
      <c r="H49" s="18"/>
      <c r="I49" s="18"/>
      <c r="J49" s="18"/>
      <c r="K49" s="18"/>
      <c r="L49" s="18"/>
      <c r="M49" s="18"/>
      <c r="N49" s="18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</row>
    <row r="50" spans="4:111" ht="12" customHeight="1">
      <c r="D50" s="1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</row>
    <row r="51" spans="4:111" ht="12" customHeight="1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</row>
    <row r="58" spans="4:111" ht="12" customHeight="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</row>
    <row r="59" spans="4:11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</row>
    <row r="98" spans="4:111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</row>
    <row r="99" spans="4:111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</row>
    <row r="100" spans="4:111"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</row>
    <row r="101" spans="4:111"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</row>
    <row r="102" spans="4:111"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</row>
    <row r="103" spans="4:111"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</row>
    <row r="104" spans="4:111"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</row>
    <row r="105" spans="4:111"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</row>
    <row r="106" spans="4:111"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</row>
    <row r="107" spans="4:111"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</row>
    <row r="108" spans="4:111"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</row>
    <row r="109" spans="4:111"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</row>
    <row r="110" spans="4:111"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</row>
    <row r="111" spans="4:111"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</row>
    <row r="112" spans="4:111"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</row>
    <row r="113" spans="31:111"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</row>
    <row r="114" spans="31:111"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</row>
    <row r="115" spans="31:111"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</row>
    <row r="116" spans="31:111"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</row>
    <row r="117" spans="31:111"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</row>
    <row r="118" spans="31:111"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</row>
    <row r="119" spans="31:111"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</row>
    <row r="120" spans="31:111"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</row>
    <row r="121" spans="31:111"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</row>
    <row r="122" spans="31:111"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</row>
    <row r="123" spans="31:111"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</row>
    <row r="124" spans="31:111"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</row>
    <row r="125" spans="31:111"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</row>
    <row r="126" spans="31:111"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</row>
    <row r="127" spans="31:111"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</row>
    <row r="128" spans="31:111"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</row>
    <row r="129" spans="31:111"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</row>
    <row r="130" spans="31:111"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</row>
    <row r="131" spans="31:111"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</row>
    <row r="132" spans="31:111"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</row>
    <row r="133" spans="31:111"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</row>
    <row r="134" spans="31:111"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</row>
    <row r="135" spans="31:111"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</row>
    <row r="136" spans="31:111"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</row>
    <row r="137" spans="31:111"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</row>
    <row r="138" spans="31:111"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</row>
    <row r="139" spans="31:111"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</row>
    <row r="140" spans="31:111"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</row>
    <row r="141" spans="31:111"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</row>
    <row r="142" spans="31:111"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</row>
    <row r="143" spans="31:111"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</row>
    <row r="144" spans="31:111"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</row>
    <row r="145" spans="31:111"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</row>
    <row r="146" spans="31:111"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</row>
    <row r="147" spans="31:111"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</row>
    <row r="148" spans="31:111"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</row>
    <row r="149" spans="31:111"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</row>
    <row r="150" spans="31:111"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</row>
    <row r="151" spans="31:111"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</row>
    <row r="152" spans="31:111"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</row>
    <row r="153" spans="31:111"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</row>
    <row r="154" spans="31:111"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</row>
    <row r="155" spans="31:111"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</row>
    <row r="156" spans="31:111"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</row>
    <row r="157" spans="31:111"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</row>
    <row r="158" spans="31:111"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</row>
    <row r="159" spans="31:111"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</row>
    <row r="160" spans="31:111"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</row>
    <row r="161" spans="31:111"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</row>
    <row r="162" spans="31:111"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</row>
    <row r="163" spans="31:111"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</row>
    <row r="164" spans="31:111"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</row>
    <row r="165" spans="31:111"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</row>
    <row r="166" spans="31:111"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</row>
    <row r="167" spans="31:111"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</row>
    <row r="168" spans="31:111"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</row>
    <row r="169" spans="31:111"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</row>
    <row r="170" spans="31:111"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</row>
    <row r="171" spans="31:111"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</row>
    <row r="172" spans="31:111"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</row>
    <row r="173" spans="31:111"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</row>
    <row r="174" spans="31:111"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</row>
    <row r="175" spans="31:111"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</row>
    <row r="176" spans="31:111"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</row>
    <row r="177" spans="31:111"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</row>
    <row r="178" spans="31:111"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</row>
    <row r="179" spans="31:111"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</row>
    <row r="180" spans="31:111"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</row>
    <row r="181" spans="31:111"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</row>
    <row r="182" spans="31:111"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</row>
    <row r="183" spans="31:111"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</row>
    <row r="184" spans="31:111"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</row>
    <row r="185" spans="31:111"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</row>
    <row r="186" spans="31:111"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</row>
    <row r="187" spans="31:111"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</row>
    <row r="188" spans="31:111"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</row>
    <row r="189" spans="31:111"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</row>
    <row r="190" spans="31:111"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</row>
    <row r="191" spans="31:111"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</row>
    <row r="192" spans="31:111"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</row>
    <row r="193" spans="31:111"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</row>
    <row r="194" spans="31:111"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</row>
    <row r="195" spans="31:111"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</row>
    <row r="196" spans="31:111"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</row>
    <row r="197" spans="31:111"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</row>
    <row r="198" spans="31:111"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</row>
    <row r="199" spans="31:111"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</row>
    <row r="200" spans="31:111"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</row>
    <row r="201" spans="31:111"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</row>
    <row r="202" spans="31:111"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</row>
    <row r="203" spans="31:111"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</row>
    <row r="204" spans="31:111"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</row>
    <row r="205" spans="31:111"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</row>
    <row r="206" spans="31:111"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</row>
    <row r="207" spans="31:111"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</row>
    <row r="208" spans="31:111"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</row>
    <row r="209" spans="31:111"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  <c r="BW209" s="13"/>
      <c r="BX209" s="13"/>
      <c r="BY209" s="13"/>
      <c r="BZ209" s="13"/>
      <c r="CA209" s="13"/>
      <c r="CB209" s="13"/>
      <c r="CC209" s="13"/>
      <c r="CD209" s="13"/>
      <c r="CE209" s="13"/>
      <c r="CF209" s="13"/>
      <c r="CG209" s="13"/>
      <c r="CH209" s="13"/>
      <c r="CI209" s="13"/>
      <c r="CJ209" s="13"/>
      <c r="CK209" s="13"/>
      <c r="CL209" s="13"/>
      <c r="CM209" s="13"/>
      <c r="CN209" s="13"/>
      <c r="CO209" s="13"/>
      <c r="CP209" s="13"/>
      <c r="CQ209" s="13"/>
      <c r="CR209" s="13"/>
      <c r="CS209" s="13"/>
      <c r="CT209" s="13"/>
      <c r="CU209" s="13"/>
      <c r="CV209" s="13"/>
      <c r="CW209" s="13"/>
      <c r="CX209" s="13"/>
      <c r="CY209" s="13"/>
      <c r="CZ209" s="13"/>
      <c r="DA209" s="13"/>
      <c r="DB209" s="13"/>
      <c r="DC209" s="13"/>
      <c r="DD209" s="13"/>
      <c r="DE209" s="13"/>
      <c r="DF209" s="13"/>
      <c r="DG209" s="13"/>
    </row>
    <row r="210" spans="31:111"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  <c r="CJ210" s="13"/>
      <c r="CK210" s="13"/>
      <c r="CL210" s="13"/>
      <c r="CM210" s="13"/>
      <c r="CN210" s="13"/>
      <c r="CO210" s="13"/>
      <c r="CP210" s="13"/>
      <c r="CQ210" s="13"/>
      <c r="CR210" s="13"/>
      <c r="CS210" s="13"/>
      <c r="CT210" s="13"/>
      <c r="CU210" s="13"/>
      <c r="CV210" s="13"/>
      <c r="CW210" s="13"/>
      <c r="CX210" s="13"/>
      <c r="CY210" s="13"/>
      <c r="CZ210" s="13"/>
      <c r="DA210" s="13"/>
      <c r="DB210" s="13"/>
      <c r="DC210" s="13"/>
      <c r="DD210" s="13"/>
      <c r="DE210" s="13"/>
      <c r="DF210" s="13"/>
      <c r="DG210" s="13"/>
    </row>
    <row r="211" spans="31:111"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  <c r="CJ211" s="13"/>
      <c r="CK211" s="13"/>
      <c r="CL211" s="13"/>
      <c r="CM211" s="13"/>
      <c r="CN211" s="13"/>
      <c r="CO211" s="13"/>
      <c r="CP211" s="13"/>
      <c r="CQ211" s="13"/>
      <c r="CR211" s="13"/>
      <c r="CS211" s="13"/>
      <c r="CT211" s="13"/>
      <c r="CU211" s="13"/>
      <c r="CV211" s="13"/>
      <c r="CW211" s="13"/>
      <c r="CX211" s="13"/>
      <c r="CY211" s="13"/>
      <c r="CZ211" s="13"/>
      <c r="DA211" s="13"/>
      <c r="DB211" s="13"/>
      <c r="DC211" s="13"/>
      <c r="DD211" s="13"/>
      <c r="DE211" s="13"/>
      <c r="DF211" s="13"/>
      <c r="DG211" s="13"/>
    </row>
    <row r="212" spans="31:111"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  <c r="BW212" s="13"/>
      <c r="BX212" s="13"/>
      <c r="BY212" s="13"/>
      <c r="BZ212" s="13"/>
      <c r="CA212" s="13"/>
      <c r="CB212" s="13"/>
      <c r="CC212" s="13"/>
      <c r="CD212" s="13"/>
      <c r="CE212" s="13"/>
      <c r="CF212" s="13"/>
      <c r="CG212" s="13"/>
      <c r="CH212" s="13"/>
      <c r="CI212" s="13"/>
      <c r="CJ212" s="13"/>
      <c r="CK212" s="13"/>
      <c r="CL212" s="13"/>
      <c r="CM212" s="13"/>
      <c r="CN212" s="13"/>
      <c r="CO212" s="13"/>
      <c r="CP212" s="13"/>
      <c r="CQ212" s="13"/>
      <c r="CR212" s="13"/>
      <c r="CS212" s="13"/>
      <c r="CT212" s="13"/>
      <c r="CU212" s="13"/>
      <c r="CV212" s="13"/>
      <c r="CW212" s="13"/>
      <c r="CX212" s="13"/>
      <c r="CY212" s="13"/>
      <c r="CZ212" s="13"/>
      <c r="DA212" s="13"/>
      <c r="DB212" s="13"/>
      <c r="DC212" s="13"/>
      <c r="DD212" s="13"/>
      <c r="DE212" s="13"/>
      <c r="DF212" s="13"/>
      <c r="DG212" s="13"/>
    </row>
    <row r="213" spans="31:111"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  <c r="BW213" s="13"/>
      <c r="BX213" s="13"/>
      <c r="BY213" s="13"/>
      <c r="BZ213" s="13"/>
      <c r="CA213" s="13"/>
      <c r="CB213" s="13"/>
      <c r="CC213" s="13"/>
      <c r="CD213" s="13"/>
      <c r="CE213" s="13"/>
      <c r="CF213" s="13"/>
      <c r="CG213" s="13"/>
      <c r="CH213" s="13"/>
      <c r="CI213" s="13"/>
      <c r="CJ213" s="13"/>
      <c r="CK213" s="13"/>
      <c r="CL213" s="13"/>
      <c r="CM213" s="13"/>
      <c r="CN213" s="13"/>
      <c r="CO213" s="13"/>
      <c r="CP213" s="13"/>
      <c r="CQ213" s="13"/>
      <c r="CR213" s="13"/>
      <c r="CS213" s="13"/>
      <c r="CT213" s="13"/>
      <c r="CU213" s="13"/>
      <c r="CV213" s="13"/>
      <c r="CW213" s="13"/>
      <c r="CX213" s="13"/>
      <c r="CY213" s="13"/>
      <c r="CZ213" s="13"/>
      <c r="DA213" s="13"/>
      <c r="DB213" s="13"/>
      <c r="DC213" s="13"/>
      <c r="DD213" s="13"/>
      <c r="DE213" s="13"/>
      <c r="DF213" s="13"/>
      <c r="DG213" s="13"/>
    </row>
    <row r="214" spans="31:111"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  <c r="CJ214" s="13"/>
      <c r="CK214" s="13"/>
      <c r="CL214" s="13"/>
      <c r="CM214" s="13"/>
      <c r="CN214" s="13"/>
      <c r="CO214" s="13"/>
      <c r="CP214" s="13"/>
      <c r="CQ214" s="13"/>
      <c r="CR214" s="13"/>
      <c r="CS214" s="13"/>
      <c r="CT214" s="13"/>
      <c r="CU214" s="13"/>
      <c r="CV214" s="13"/>
      <c r="CW214" s="13"/>
      <c r="CX214" s="13"/>
      <c r="CY214" s="13"/>
      <c r="CZ214" s="13"/>
      <c r="DA214" s="13"/>
      <c r="DB214" s="13"/>
      <c r="DC214" s="13"/>
      <c r="DD214" s="13"/>
      <c r="DE214" s="13"/>
      <c r="DF214" s="13"/>
      <c r="DG214" s="13"/>
    </row>
    <row r="215" spans="31:111"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</row>
    <row r="216" spans="31:111"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</row>
    <row r="217" spans="31:111"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</row>
    <row r="218" spans="31:111"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</row>
    <row r="219" spans="31:111"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</row>
    <row r="220" spans="31:111"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</row>
    <row r="221" spans="31:111"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</row>
    <row r="222" spans="31:111"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</row>
    <row r="223" spans="31:111"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</row>
    <row r="224" spans="31:111"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</row>
    <row r="225" spans="31:111"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</row>
    <row r="226" spans="31:111"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</row>
    <row r="227" spans="31:111"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</row>
    <row r="228" spans="31:111"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</row>
    <row r="229" spans="31:111"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</row>
    <row r="230" spans="31:111"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  <c r="CJ230" s="13"/>
      <c r="CK230" s="13"/>
      <c r="CL230" s="13"/>
      <c r="CM230" s="13"/>
      <c r="CN230" s="13"/>
      <c r="CO230" s="13"/>
      <c r="CP230" s="13"/>
      <c r="CQ230" s="13"/>
      <c r="CR230" s="13"/>
      <c r="CS230" s="13"/>
      <c r="CT230" s="13"/>
      <c r="CU230" s="13"/>
      <c r="CV230" s="13"/>
      <c r="CW230" s="13"/>
      <c r="CX230" s="13"/>
      <c r="CY230" s="13"/>
      <c r="CZ230" s="13"/>
      <c r="DA230" s="13"/>
      <c r="DB230" s="13"/>
      <c r="DC230" s="13"/>
      <c r="DD230" s="13"/>
      <c r="DE230" s="13"/>
      <c r="DF230" s="13"/>
      <c r="DG230" s="13"/>
    </row>
    <row r="231" spans="31:111"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  <c r="BW231" s="13"/>
      <c r="BX231" s="13"/>
      <c r="BY231" s="13"/>
      <c r="BZ231" s="13"/>
      <c r="CA231" s="13"/>
      <c r="CB231" s="13"/>
      <c r="CC231" s="13"/>
      <c r="CD231" s="13"/>
      <c r="CE231" s="13"/>
      <c r="CF231" s="13"/>
      <c r="CG231" s="13"/>
      <c r="CH231" s="13"/>
      <c r="CI231" s="13"/>
      <c r="CJ231" s="13"/>
      <c r="CK231" s="13"/>
      <c r="CL231" s="13"/>
      <c r="CM231" s="13"/>
      <c r="CN231" s="13"/>
      <c r="CO231" s="13"/>
      <c r="CP231" s="13"/>
      <c r="CQ231" s="13"/>
      <c r="CR231" s="13"/>
      <c r="CS231" s="13"/>
      <c r="CT231" s="13"/>
      <c r="CU231" s="13"/>
      <c r="CV231" s="13"/>
      <c r="CW231" s="13"/>
      <c r="CX231" s="13"/>
      <c r="CY231" s="13"/>
      <c r="CZ231" s="13"/>
      <c r="DA231" s="13"/>
      <c r="DB231" s="13"/>
      <c r="DC231" s="13"/>
      <c r="DD231" s="13"/>
      <c r="DE231" s="13"/>
      <c r="DF231" s="13"/>
      <c r="DG231" s="13"/>
    </row>
    <row r="232" spans="31:111"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  <c r="BW232" s="13"/>
      <c r="BX232" s="13"/>
      <c r="BY232" s="13"/>
      <c r="BZ232" s="13"/>
      <c r="CA232" s="13"/>
      <c r="CB232" s="13"/>
      <c r="CC232" s="13"/>
      <c r="CD232" s="13"/>
      <c r="CE232" s="13"/>
      <c r="CF232" s="13"/>
      <c r="CG232" s="13"/>
      <c r="CH232" s="13"/>
      <c r="CI232" s="13"/>
      <c r="CJ232" s="13"/>
      <c r="CK232" s="13"/>
      <c r="CL232" s="13"/>
      <c r="CM232" s="13"/>
      <c r="CN232" s="13"/>
      <c r="CO232" s="13"/>
      <c r="CP232" s="13"/>
      <c r="CQ232" s="13"/>
      <c r="CR232" s="13"/>
      <c r="CS232" s="13"/>
      <c r="CT232" s="13"/>
      <c r="CU232" s="13"/>
      <c r="CV232" s="13"/>
      <c r="CW232" s="13"/>
      <c r="CX232" s="13"/>
      <c r="CY232" s="13"/>
      <c r="CZ232" s="13"/>
      <c r="DA232" s="13"/>
      <c r="DB232" s="13"/>
      <c r="DC232" s="13"/>
      <c r="DD232" s="13"/>
      <c r="DE232" s="13"/>
      <c r="DF232" s="13"/>
      <c r="DG232" s="13"/>
    </row>
    <row r="233" spans="31:111"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  <c r="BW233" s="13"/>
      <c r="BX233" s="13"/>
      <c r="BY233" s="13"/>
      <c r="BZ233" s="13"/>
      <c r="CA233" s="13"/>
      <c r="CB233" s="13"/>
      <c r="CC233" s="13"/>
      <c r="CD233" s="13"/>
      <c r="CE233" s="13"/>
      <c r="CF233" s="13"/>
      <c r="CG233" s="13"/>
      <c r="CH233" s="13"/>
      <c r="CI233" s="13"/>
      <c r="CJ233" s="13"/>
      <c r="CK233" s="13"/>
      <c r="CL233" s="13"/>
      <c r="CM233" s="13"/>
      <c r="CN233" s="13"/>
      <c r="CO233" s="13"/>
      <c r="CP233" s="13"/>
      <c r="CQ233" s="13"/>
      <c r="CR233" s="13"/>
      <c r="CS233" s="13"/>
      <c r="CT233" s="13"/>
      <c r="CU233" s="13"/>
      <c r="CV233" s="13"/>
      <c r="CW233" s="13"/>
      <c r="CX233" s="13"/>
      <c r="CY233" s="13"/>
      <c r="CZ233" s="13"/>
      <c r="DA233" s="13"/>
      <c r="DB233" s="13"/>
      <c r="DC233" s="13"/>
      <c r="DD233" s="13"/>
      <c r="DE233" s="13"/>
      <c r="DF233" s="13"/>
      <c r="DG233" s="13"/>
    </row>
    <row r="234" spans="31:111"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  <c r="CJ234" s="13"/>
      <c r="CK234" s="13"/>
      <c r="CL234" s="13"/>
      <c r="CM234" s="13"/>
      <c r="CN234" s="13"/>
      <c r="CO234" s="13"/>
      <c r="CP234" s="13"/>
      <c r="CQ234" s="13"/>
      <c r="CR234" s="13"/>
      <c r="CS234" s="13"/>
      <c r="CT234" s="13"/>
      <c r="CU234" s="13"/>
      <c r="CV234" s="13"/>
      <c r="CW234" s="13"/>
      <c r="CX234" s="13"/>
      <c r="CY234" s="13"/>
      <c r="CZ234" s="13"/>
      <c r="DA234" s="13"/>
      <c r="DB234" s="13"/>
      <c r="DC234" s="13"/>
      <c r="DD234" s="13"/>
      <c r="DE234" s="13"/>
      <c r="DF234" s="13"/>
      <c r="DG234" s="13"/>
    </row>
    <row r="235" spans="31:111"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  <c r="CJ235" s="13"/>
      <c r="CK235" s="13"/>
      <c r="CL235" s="13"/>
      <c r="CM235" s="13"/>
      <c r="CN235" s="13"/>
      <c r="CO235" s="13"/>
      <c r="CP235" s="13"/>
      <c r="CQ235" s="13"/>
      <c r="CR235" s="13"/>
      <c r="CS235" s="13"/>
      <c r="CT235" s="13"/>
      <c r="CU235" s="13"/>
      <c r="CV235" s="13"/>
      <c r="CW235" s="13"/>
      <c r="CX235" s="13"/>
      <c r="CY235" s="13"/>
      <c r="CZ235" s="13"/>
      <c r="DA235" s="13"/>
      <c r="DB235" s="13"/>
      <c r="DC235" s="13"/>
      <c r="DD235" s="13"/>
      <c r="DE235" s="13"/>
      <c r="DF235" s="13"/>
      <c r="DG235" s="13"/>
    </row>
    <row r="236" spans="31:111"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  <c r="BW236" s="13"/>
      <c r="BX236" s="13"/>
      <c r="BY236" s="13"/>
      <c r="BZ236" s="13"/>
      <c r="CA236" s="13"/>
      <c r="CB236" s="13"/>
      <c r="CC236" s="13"/>
      <c r="CD236" s="13"/>
      <c r="CE236" s="13"/>
      <c r="CF236" s="13"/>
      <c r="CG236" s="13"/>
      <c r="CH236" s="13"/>
      <c r="CI236" s="13"/>
      <c r="CJ236" s="13"/>
      <c r="CK236" s="13"/>
      <c r="CL236" s="13"/>
      <c r="CM236" s="13"/>
      <c r="CN236" s="13"/>
      <c r="CO236" s="13"/>
      <c r="CP236" s="13"/>
      <c r="CQ236" s="13"/>
      <c r="CR236" s="13"/>
      <c r="CS236" s="13"/>
      <c r="CT236" s="13"/>
      <c r="CU236" s="13"/>
      <c r="CV236" s="13"/>
      <c r="CW236" s="13"/>
      <c r="CX236" s="13"/>
      <c r="CY236" s="13"/>
      <c r="CZ236" s="13"/>
      <c r="DA236" s="13"/>
      <c r="DB236" s="13"/>
      <c r="DC236" s="13"/>
      <c r="DD236" s="13"/>
      <c r="DE236" s="13"/>
      <c r="DF236" s="13"/>
      <c r="DG236" s="13"/>
    </row>
    <row r="237" spans="31:111"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  <c r="BW237" s="13"/>
      <c r="BX237" s="13"/>
      <c r="BY237" s="13"/>
      <c r="BZ237" s="13"/>
      <c r="CA237" s="13"/>
      <c r="CB237" s="13"/>
      <c r="CC237" s="13"/>
      <c r="CD237" s="13"/>
      <c r="CE237" s="13"/>
      <c r="CF237" s="13"/>
      <c r="CG237" s="13"/>
      <c r="CH237" s="13"/>
      <c r="CI237" s="13"/>
      <c r="CJ237" s="13"/>
      <c r="CK237" s="13"/>
      <c r="CL237" s="13"/>
      <c r="CM237" s="13"/>
      <c r="CN237" s="13"/>
      <c r="CO237" s="13"/>
      <c r="CP237" s="13"/>
      <c r="CQ237" s="13"/>
      <c r="CR237" s="13"/>
      <c r="CS237" s="13"/>
      <c r="CT237" s="13"/>
      <c r="CU237" s="13"/>
      <c r="CV237" s="13"/>
      <c r="CW237" s="13"/>
      <c r="CX237" s="13"/>
      <c r="CY237" s="13"/>
      <c r="CZ237" s="13"/>
      <c r="DA237" s="13"/>
      <c r="DB237" s="13"/>
      <c r="DC237" s="13"/>
      <c r="DD237" s="13"/>
      <c r="DE237" s="13"/>
      <c r="DF237" s="13"/>
      <c r="DG237" s="13"/>
    </row>
    <row r="238" spans="31:111"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</row>
    <row r="239" spans="31:111"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  <c r="BW239" s="13"/>
      <c r="BX239" s="13"/>
      <c r="BY239" s="13"/>
      <c r="BZ239" s="13"/>
      <c r="CA239" s="13"/>
      <c r="CB239" s="13"/>
      <c r="CC239" s="13"/>
      <c r="CD239" s="13"/>
      <c r="CE239" s="13"/>
      <c r="CF239" s="13"/>
      <c r="CG239" s="13"/>
      <c r="CH239" s="13"/>
      <c r="CI239" s="13"/>
      <c r="CJ239" s="13"/>
      <c r="CK239" s="13"/>
      <c r="CL239" s="13"/>
      <c r="CM239" s="13"/>
      <c r="CN239" s="13"/>
      <c r="CO239" s="13"/>
      <c r="CP239" s="13"/>
      <c r="CQ239" s="13"/>
      <c r="CR239" s="13"/>
      <c r="CS239" s="13"/>
      <c r="CT239" s="13"/>
      <c r="CU239" s="13"/>
      <c r="CV239" s="13"/>
      <c r="CW239" s="13"/>
      <c r="CX239" s="13"/>
      <c r="CY239" s="13"/>
      <c r="CZ239" s="13"/>
      <c r="DA239" s="13"/>
      <c r="DB239" s="13"/>
      <c r="DC239" s="13"/>
      <c r="DD239" s="13"/>
      <c r="DE239" s="13"/>
      <c r="DF239" s="13"/>
      <c r="DG239" s="13"/>
    </row>
    <row r="240" spans="31:111"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  <c r="BW240" s="13"/>
      <c r="BX240" s="13"/>
      <c r="BY240" s="13"/>
      <c r="BZ240" s="13"/>
      <c r="CA240" s="13"/>
      <c r="CB240" s="13"/>
      <c r="CC240" s="13"/>
      <c r="CD240" s="13"/>
      <c r="CE240" s="13"/>
      <c r="CF240" s="13"/>
      <c r="CG240" s="13"/>
      <c r="CH240" s="13"/>
      <c r="CI240" s="13"/>
      <c r="CJ240" s="13"/>
      <c r="CK240" s="13"/>
      <c r="CL240" s="13"/>
      <c r="CM240" s="13"/>
      <c r="CN240" s="13"/>
      <c r="CO240" s="13"/>
      <c r="CP240" s="13"/>
      <c r="CQ240" s="13"/>
      <c r="CR240" s="13"/>
      <c r="CS240" s="13"/>
      <c r="CT240" s="13"/>
      <c r="CU240" s="13"/>
      <c r="CV240" s="13"/>
      <c r="CW240" s="13"/>
      <c r="CX240" s="13"/>
      <c r="CY240" s="13"/>
      <c r="CZ240" s="13"/>
      <c r="DA240" s="13"/>
      <c r="DB240" s="13"/>
      <c r="DC240" s="13"/>
      <c r="DD240" s="13"/>
      <c r="DE240" s="13"/>
      <c r="DF240" s="13"/>
      <c r="DG240" s="13"/>
    </row>
    <row r="241" spans="31:111"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  <c r="BW241" s="13"/>
      <c r="BX241" s="13"/>
      <c r="BY241" s="13"/>
      <c r="BZ241" s="13"/>
      <c r="CA241" s="13"/>
      <c r="CB241" s="13"/>
      <c r="CC241" s="13"/>
      <c r="CD241" s="13"/>
      <c r="CE241" s="13"/>
      <c r="CF241" s="13"/>
      <c r="CG241" s="13"/>
      <c r="CH241" s="13"/>
      <c r="CI241" s="13"/>
      <c r="CJ241" s="13"/>
      <c r="CK241" s="13"/>
      <c r="CL241" s="13"/>
      <c r="CM241" s="13"/>
      <c r="CN241" s="13"/>
      <c r="CO241" s="13"/>
      <c r="CP241" s="13"/>
      <c r="CQ241" s="13"/>
      <c r="CR241" s="13"/>
      <c r="CS241" s="13"/>
      <c r="CT241" s="13"/>
      <c r="CU241" s="13"/>
      <c r="CV241" s="13"/>
      <c r="CW241" s="13"/>
      <c r="CX241" s="13"/>
      <c r="CY241" s="13"/>
      <c r="CZ241" s="13"/>
      <c r="DA241" s="13"/>
      <c r="DB241" s="13"/>
      <c r="DC241" s="13"/>
      <c r="DD241" s="13"/>
      <c r="DE241" s="13"/>
      <c r="DF241" s="13"/>
      <c r="DG241" s="13"/>
    </row>
    <row r="242" spans="31:111"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  <c r="CJ242" s="13"/>
      <c r="CK242" s="13"/>
      <c r="CL242" s="13"/>
      <c r="CM242" s="13"/>
      <c r="CN242" s="13"/>
      <c r="CO242" s="13"/>
      <c r="CP242" s="13"/>
      <c r="CQ242" s="13"/>
      <c r="CR242" s="13"/>
      <c r="CS242" s="13"/>
      <c r="CT242" s="13"/>
      <c r="CU242" s="13"/>
      <c r="CV242" s="13"/>
      <c r="CW242" s="13"/>
      <c r="CX242" s="13"/>
      <c r="CY242" s="13"/>
      <c r="CZ242" s="13"/>
      <c r="DA242" s="13"/>
      <c r="DB242" s="13"/>
      <c r="DC242" s="13"/>
      <c r="DD242" s="13"/>
      <c r="DE242" s="13"/>
      <c r="DF242" s="13"/>
      <c r="DG242" s="13"/>
    </row>
    <row r="243" spans="31:111"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  <c r="CJ243" s="13"/>
      <c r="CK243" s="13"/>
      <c r="CL243" s="13"/>
      <c r="CM243" s="13"/>
      <c r="CN243" s="13"/>
      <c r="CO243" s="13"/>
      <c r="CP243" s="13"/>
      <c r="CQ243" s="13"/>
      <c r="CR243" s="13"/>
      <c r="CS243" s="13"/>
      <c r="CT243" s="13"/>
      <c r="CU243" s="13"/>
      <c r="CV243" s="13"/>
      <c r="CW243" s="13"/>
      <c r="CX243" s="13"/>
      <c r="CY243" s="13"/>
      <c r="CZ243" s="13"/>
      <c r="DA243" s="13"/>
      <c r="DB243" s="13"/>
      <c r="DC243" s="13"/>
      <c r="DD243" s="13"/>
      <c r="DE243" s="13"/>
      <c r="DF243" s="13"/>
      <c r="DG243" s="13"/>
    </row>
    <row r="244" spans="31:111"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  <c r="CJ244" s="13"/>
      <c r="CK244" s="13"/>
      <c r="CL244" s="13"/>
      <c r="CM244" s="13"/>
      <c r="CN244" s="13"/>
      <c r="CO244" s="13"/>
      <c r="CP244" s="13"/>
      <c r="CQ244" s="13"/>
      <c r="CR244" s="13"/>
      <c r="CS244" s="13"/>
      <c r="CT244" s="13"/>
      <c r="CU244" s="13"/>
      <c r="CV244" s="13"/>
      <c r="CW244" s="13"/>
      <c r="CX244" s="13"/>
      <c r="CY244" s="13"/>
      <c r="CZ244" s="13"/>
      <c r="DA244" s="13"/>
      <c r="DB244" s="13"/>
      <c r="DC244" s="13"/>
      <c r="DD244" s="13"/>
      <c r="DE244" s="13"/>
      <c r="DF244" s="13"/>
      <c r="DG244" s="13"/>
    </row>
    <row r="245" spans="31:111"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  <c r="CJ245" s="13"/>
      <c r="CK245" s="13"/>
      <c r="CL245" s="13"/>
      <c r="CM245" s="13"/>
      <c r="CN245" s="13"/>
      <c r="CO245" s="13"/>
      <c r="CP245" s="13"/>
      <c r="CQ245" s="13"/>
      <c r="CR245" s="13"/>
      <c r="CS245" s="13"/>
      <c r="CT245" s="13"/>
      <c r="CU245" s="13"/>
      <c r="CV245" s="13"/>
      <c r="CW245" s="13"/>
      <c r="CX245" s="13"/>
      <c r="CY245" s="13"/>
      <c r="CZ245" s="13"/>
      <c r="DA245" s="13"/>
      <c r="DB245" s="13"/>
      <c r="DC245" s="13"/>
      <c r="DD245" s="13"/>
      <c r="DE245" s="13"/>
      <c r="DF245" s="13"/>
      <c r="DG245" s="13"/>
    </row>
    <row r="246" spans="31:111"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  <c r="CJ246" s="13"/>
      <c r="CK246" s="13"/>
      <c r="CL246" s="13"/>
      <c r="CM246" s="13"/>
      <c r="CN246" s="13"/>
      <c r="CO246" s="13"/>
      <c r="CP246" s="13"/>
      <c r="CQ246" s="13"/>
      <c r="CR246" s="13"/>
      <c r="CS246" s="13"/>
      <c r="CT246" s="13"/>
      <c r="CU246" s="13"/>
      <c r="CV246" s="13"/>
      <c r="CW246" s="13"/>
      <c r="CX246" s="13"/>
      <c r="CY246" s="13"/>
      <c r="CZ246" s="13"/>
      <c r="DA246" s="13"/>
      <c r="DB246" s="13"/>
      <c r="DC246" s="13"/>
      <c r="DD246" s="13"/>
      <c r="DE246" s="13"/>
      <c r="DF246" s="13"/>
      <c r="DG246" s="13"/>
    </row>
    <row r="247" spans="31:111"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  <c r="CJ247" s="13"/>
      <c r="CK247" s="13"/>
      <c r="CL247" s="13"/>
      <c r="CM247" s="13"/>
      <c r="CN247" s="13"/>
      <c r="CO247" s="13"/>
      <c r="CP247" s="13"/>
      <c r="CQ247" s="13"/>
      <c r="CR247" s="13"/>
      <c r="CS247" s="13"/>
      <c r="CT247" s="13"/>
      <c r="CU247" s="13"/>
      <c r="CV247" s="13"/>
      <c r="CW247" s="13"/>
      <c r="CX247" s="13"/>
      <c r="CY247" s="13"/>
      <c r="CZ247" s="13"/>
      <c r="DA247" s="13"/>
      <c r="DB247" s="13"/>
      <c r="DC247" s="13"/>
      <c r="DD247" s="13"/>
      <c r="DE247" s="13"/>
      <c r="DF247" s="13"/>
      <c r="DG247" s="13"/>
    </row>
    <row r="248" spans="31:111"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  <c r="CJ248" s="13"/>
      <c r="CK248" s="13"/>
      <c r="CL248" s="13"/>
      <c r="CM248" s="13"/>
      <c r="CN248" s="13"/>
      <c r="CO248" s="13"/>
      <c r="CP248" s="13"/>
      <c r="CQ248" s="13"/>
      <c r="CR248" s="13"/>
      <c r="CS248" s="13"/>
      <c r="CT248" s="13"/>
      <c r="CU248" s="13"/>
      <c r="CV248" s="13"/>
      <c r="CW248" s="13"/>
      <c r="CX248" s="13"/>
      <c r="CY248" s="13"/>
      <c r="CZ248" s="13"/>
      <c r="DA248" s="13"/>
      <c r="DB248" s="13"/>
      <c r="DC248" s="13"/>
      <c r="DD248" s="13"/>
      <c r="DE248" s="13"/>
      <c r="DF248" s="13"/>
      <c r="DG248" s="13"/>
    </row>
    <row r="249" spans="31:111"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</row>
    <row r="250" spans="31:111"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  <c r="CJ250" s="13"/>
      <c r="CK250" s="13"/>
      <c r="CL250" s="13"/>
      <c r="CM250" s="13"/>
      <c r="CN250" s="13"/>
      <c r="CO250" s="13"/>
      <c r="CP250" s="13"/>
      <c r="CQ250" s="13"/>
      <c r="CR250" s="13"/>
      <c r="CS250" s="13"/>
      <c r="CT250" s="13"/>
      <c r="CU250" s="13"/>
      <c r="CV250" s="13"/>
      <c r="CW250" s="13"/>
      <c r="CX250" s="13"/>
      <c r="CY250" s="13"/>
      <c r="CZ250" s="13"/>
      <c r="DA250" s="13"/>
      <c r="DB250" s="13"/>
      <c r="DC250" s="13"/>
      <c r="DD250" s="13"/>
      <c r="DE250" s="13"/>
      <c r="DF250" s="13"/>
      <c r="DG250" s="13"/>
    </row>
    <row r="251" spans="31:111"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</row>
    <row r="252" spans="31:111"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</row>
    <row r="253" spans="31:111"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</row>
    <row r="254" spans="31:111"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</row>
    <row r="255" spans="31:111"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</row>
    <row r="256" spans="31:111"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</row>
    <row r="257" spans="31:111"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</row>
    <row r="258" spans="31:111"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</row>
    <row r="259" spans="31:111"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</row>
    <row r="260" spans="31:111"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</row>
    <row r="261" spans="31:111"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</row>
    <row r="262" spans="31:111"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</row>
    <row r="263" spans="31:111"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</row>
    <row r="264" spans="31:111"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  <c r="BW264" s="13"/>
      <c r="BX264" s="13"/>
      <c r="BY264" s="13"/>
      <c r="BZ264" s="13"/>
      <c r="CA264" s="13"/>
      <c r="CB264" s="13"/>
      <c r="CC264" s="13"/>
      <c r="CD264" s="13"/>
      <c r="CE264" s="13"/>
      <c r="CF264" s="13"/>
      <c r="CG264" s="13"/>
      <c r="CH264" s="13"/>
      <c r="CI264" s="13"/>
      <c r="CJ264" s="13"/>
      <c r="CK264" s="13"/>
      <c r="CL264" s="13"/>
      <c r="CM264" s="13"/>
      <c r="CN264" s="13"/>
      <c r="CO264" s="13"/>
      <c r="CP264" s="13"/>
      <c r="CQ264" s="13"/>
      <c r="CR264" s="13"/>
      <c r="CS264" s="13"/>
      <c r="CT264" s="13"/>
      <c r="CU264" s="13"/>
      <c r="CV264" s="13"/>
      <c r="CW264" s="13"/>
      <c r="CX264" s="13"/>
      <c r="CY264" s="13"/>
      <c r="CZ264" s="13"/>
      <c r="DA264" s="13"/>
      <c r="DB264" s="13"/>
      <c r="DC264" s="13"/>
      <c r="DD264" s="13"/>
      <c r="DE264" s="13"/>
      <c r="DF264" s="13"/>
      <c r="DG264" s="13"/>
    </row>
    <row r="265" spans="31:111"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  <c r="BW265" s="13"/>
      <c r="BX265" s="13"/>
      <c r="BY265" s="13"/>
      <c r="BZ265" s="13"/>
      <c r="CA265" s="13"/>
      <c r="CB265" s="13"/>
      <c r="CC265" s="13"/>
      <c r="CD265" s="13"/>
      <c r="CE265" s="13"/>
      <c r="CF265" s="13"/>
      <c r="CG265" s="13"/>
      <c r="CH265" s="13"/>
      <c r="CI265" s="13"/>
      <c r="CJ265" s="13"/>
      <c r="CK265" s="13"/>
      <c r="CL265" s="13"/>
      <c r="CM265" s="13"/>
      <c r="CN265" s="13"/>
      <c r="CO265" s="13"/>
      <c r="CP265" s="13"/>
      <c r="CQ265" s="13"/>
      <c r="CR265" s="13"/>
      <c r="CS265" s="13"/>
      <c r="CT265" s="13"/>
      <c r="CU265" s="13"/>
      <c r="CV265" s="13"/>
      <c r="CW265" s="13"/>
      <c r="CX265" s="13"/>
      <c r="CY265" s="13"/>
      <c r="CZ265" s="13"/>
      <c r="DA265" s="13"/>
      <c r="DB265" s="13"/>
      <c r="DC265" s="13"/>
      <c r="DD265" s="13"/>
      <c r="DE265" s="13"/>
      <c r="DF265" s="13"/>
      <c r="DG265" s="13"/>
    </row>
    <row r="266" spans="31:111"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  <c r="BW266" s="13"/>
      <c r="BX266" s="13"/>
      <c r="BY266" s="13"/>
      <c r="BZ266" s="13"/>
      <c r="CA266" s="13"/>
      <c r="CB266" s="13"/>
      <c r="CC266" s="13"/>
      <c r="CD266" s="13"/>
      <c r="CE266" s="13"/>
      <c r="CF266" s="13"/>
      <c r="CG266" s="13"/>
      <c r="CH266" s="13"/>
      <c r="CI266" s="13"/>
      <c r="CJ266" s="13"/>
      <c r="CK266" s="13"/>
      <c r="CL266" s="13"/>
      <c r="CM266" s="13"/>
      <c r="CN266" s="13"/>
      <c r="CO266" s="13"/>
      <c r="CP266" s="13"/>
      <c r="CQ266" s="13"/>
      <c r="CR266" s="13"/>
      <c r="CS266" s="13"/>
      <c r="CT266" s="13"/>
      <c r="CU266" s="13"/>
      <c r="CV266" s="13"/>
      <c r="CW266" s="13"/>
      <c r="CX266" s="13"/>
      <c r="CY266" s="13"/>
      <c r="CZ266" s="13"/>
      <c r="DA266" s="13"/>
      <c r="DB266" s="13"/>
      <c r="DC266" s="13"/>
      <c r="DD266" s="13"/>
      <c r="DE266" s="13"/>
      <c r="DF266" s="13"/>
      <c r="DG266" s="13"/>
    </row>
    <row r="267" spans="31:111"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  <c r="BW267" s="13"/>
      <c r="BX267" s="13"/>
      <c r="BY267" s="13"/>
      <c r="BZ267" s="13"/>
      <c r="CA267" s="13"/>
      <c r="CB267" s="13"/>
      <c r="CC267" s="13"/>
      <c r="CD267" s="13"/>
      <c r="CE267" s="13"/>
      <c r="CF267" s="13"/>
      <c r="CG267" s="13"/>
      <c r="CH267" s="13"/>
      <c r="CI267" s="13"/>
      <c r="CJ267" s="13"/>
      <c r="CK267" s="13"/>
      <c r="CL267" s="13"/>
      <c r="CM267" s="13"/>
      <c r="CN267" s="13"/>
      <c r="CO267" s="13"/>
      <c r="CP267" s="13"/>
      <c r="CQ267" s="13"/>
      <c r="CR267" s="13"/>
      <c r="CS267" s="13"/>
      <c r="CT267" s="13"/>
      <c r="CU267" s="13"/>
      <c r="CV267" s="13"/>
      <c r="CW267" s="13"/>
      <c r="CX267" s="13"/>
      <c r="CY267" s="13"/>
      <c r="CZ267" s="13"/>
      <c r="DA267" s="13"/>
      <c r="DB267" s="13"/>
      <c r="DC267" s="13"/>
      <c r="DD267" s="13"/>
      <c r="DE267" s="13"/>
      <c r="DF267" s="13"/>
      <c r="DG267" s="13"/>
    </row>
    <row r="268" spans="31:111"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  <c r="CJ268" s="13"/>
      <c r="CK268" s="13"/>
      <c r="CL268" s="13"/>
      <c r="CM268" s="13"/>
      <c r="CN268" s="13"/>
      <c r="CO268" s="13"/>
      <c r="CP268" s="13"/>
      <c r="CQ268" s="13"/>
      <c r="CR268" s="13"/>
      <c r="CS268" s="13"/>
      <c r="CT268" s="13"/>
      <c r="CU268" s="13"/>
      <c r="CV268" s="13"/>
      <c r="CW268" s="13"/>
      <c r="CX268" s="13"/>
      <c r="CY268" s="13"/>
      <c r="CZ268" s="13"/>
      <c r="DA268" s="13"/>
      <c r="DB268" s="13"/>
      <c r="DC268" s="13"/>
      <c r="DD268" s="13"/>
      <c r="DE268" s="13"/>
      <c r="DF268" s="13"/>
      <c r="DG268" s="13"/>
    </row>
    <row r="269" spans="31:111"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  <c r="CJ269" s="13"/>
      <c r="CK269" s="13"/>
      <c r="CL269" s="13"/>
      <c r="CM269" s="13"/>
      <c r="CN269" s="13"/>
      <c r="CO269" s="13"/>
      <c r="CP269" s="13"/>
      <c r="CQ269" s="13"/>
      <c r="CR269" s="13"/>
      <c r="CS269" s="13"/>
      <c r="CT269" s="13"/>
      <c r="CU269" s="13"/>
      <c r="CV269" s="13"/>
      <c r="CW269" s="13"/>
      <c r="CX269" s="13"/>
      <c r="CY269" s="13"/>
      <c r="CZ269" s="13"/>
      <c r="DA269" s="13"/>
      <c r="DB269" s="13"/>
      <c r="DC269" s="13"/>
      <c r="DD269" s="13"/>
      <c r="DE269" s="13"/>
      <c r="DF269" s="13"/>
      <c r="DG269" s="13"/>
    </row>
    <row r="270" spans="31:111"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  <c r="CJ270" s="13"/>
      <c r="CK270" s="13"/>
      <c r="CL270" s="13"/>
      <c r="CM270" s="13"/>
      <c r="CN270" s="13"/>
      <c r="CO270" s="13"/>
      <c r="CP270" s="13"/>
      <c r="CQ270" s="13"/>
      <c r="CR270" s="13"/>
      <c r="CS270" s="13"/>
      <c r="CT270" s="13"/>
      <c r="CU270" s="13"/>
      <c r="CV270" s="13"/>
      <c r="CW270" s="13"/>
      <c r="CX270" s="13"/>
      <c r="CY270" s="13"/>
      <c r="CZ270" s="13"/>
      <c r="DA270" s="13"/>
      <c r="DB270" s="13"/>
      <c r="DC270" s="13"/>
      <c r="DD270" s="13"/>
      <c r="DE270" s="13"/>
      <c r="DF270" s="13"/>
      <c r="DG270" s="13"/>
    </row>
    <row r="271" spans="31:111"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/>
      <c r="BP271" s="13"/>
      <c r="BQ271" s="13"/>
      <c r="BR271" s="13"/>
      <c r="BS271" s="13"/>
      <c r="BT271" s="13"/>
      <c r="BU271" s="13"/>
      <c r="BV271" s="13"/>
      <c r="BW271" s="13"/>
      <c r="BX271" s="13"/>
      <c r="BY271" s="13"/>
      <c r="BZ271" s="13"/>
      <c r="CA271" s="13"/>
      <c r="CB271" s="13"/>
      <c r="CC271" s="13"/>
      <c r="CD271" s="13"/>
      <c r="CE271" s="13"/>
      <c r="CF271" s="13"/>
      <c r="CG271" s="13"/>
      <c r="CH271" s="13"/>
      <c r="CI271" s="13"/>
      <c r="CJ271" s="13"/>
      <c r="CK271" s="13"/>
      <c r="CL271" s="13"/>
      <c r="CM271" s="13"/>
      <c r="CN271" s="13"/>
      <c r="CO271" s="13"/>
      <c r="CP271" s="13"/>
      <c r="CQ271" s="13"/>
      <c r="CR271" s="13"/>
      <c r="CS271" s="13"/>
      <c r="CT271" s="13"/>
      <c r="CU271" s="13"/>
      <c r="CV271" s="13"/>
      <c r="CW271" s="13"/>
      <c r="CX271" s="13"/>
      <c r="CY271" s="13"/>
      <c r="CZ271" s="13"/>
      <c r="DA271" s="13"/>
      <c r="DB271" s="13"/>
      <c r="DC271" s="13"/>
      <c r="DD271" s="13"/>
      <c r="DE271" s="13"/>
      <c r="DF271" s="13"/>
      <c r="DG271" s="13"/>
    </row>
    <row r="272" spans="31:111"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/>
      <c r="BP272" s="13"/>
      <c r="BQ272" s="13"/>
      <c r="BR272" s="13"/>
      <c r="BS272" s="13"/>
      <c r="BT272" s="13"/>
      <c r="BU272" s="13"/>
      <c r="BV272" s="13"/>
      <c r="BW272" s="13"/>
      <c r="BX272" s="13"/>
      <c r="BY272" s="13"/>
      <c r="BZ272" s="13"/>
      <c r="CA272" s="13"/>
      <c r="CB272" s="13"/>
      <c r="CC272" s="13"/>
      <c r="CD272" s="13"/>
      <c r="CE272" s="13"/>
      <c r="CF272" s="13"/>
      <c r="CG272" s="13"/>
      <c r="CH272" s="13"/>
      <c r="CI272" s="13"/>
      <c r="CJ272" s="13"/>
      <c r="CK272" s="13"/>
      <c r="CL272" s="13"/>
      <c r="CM272" s="13"/>
      <c r="CN272" s="13"/>
      <c r="CO272" s="13"/>
      <c r="CP272" s="13"/>
      <c r="CQ272" s="13"/>
      <c r="CR272" s="13"/>
      <c r="CS272" s="13"/>
      <c r="CT272" s="13"/>
      <c r="CU272" s="13"/>
      <c r="CV272" s="13"/>
      <c r="CW272" s="13"/>
      <c r="CX272" s="13"/>
      <c r="CY272" s="13"/>
      <c r="CZ272" s="13"/>
      <c r="DA272" s="13"/>
      <c r="DB272" s="13"/>
      <c r="DC272" s="13"/>
      <c r="DD272" s="13"/>
      <c r="DE272" s="13"/>
      <c r="DF272" s="13"/>
      <c r="DG272" s="13"/>
    </row>
    <row r="273" spans="31:111"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  <c r="CJ273" s="13"/>
      <c r="CK273" s="13"/>
      <c r="CL273" s="13"/>
      <c r="CM273" s="13"/>
      <c r="CN273" s="13"/>
      <c r="CO273" s="13"/>
      <c r="CP273" s="13"/>
      <c r="CQ273" s="13"/>
      <c r="CR273" s="13"/>
      <c r="CS273" s="13"/>
      <c r="CT273" s="13"/>
      <c r="CU273" s="13"/>
      <c r="CV273" s="13"/>
      <c r="CW273" s="13"/>
      <c r="CX273" s="13"/>
      <c r="CY273" s="13"/>
      <c r="CZ273" s="13"/>
      <c r="DA273" s="13"/>
      <c r="DB273" s="13"/>
      <c r="DC273" s="13"/>
      <c r="DD273" s="13"/>
      <c r="DE273" s="13"/>
      <c r="DF273" s="13"/>
      <c r="DG273" s="13"/>
    </row>
    <row r="274" spans="31:111"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/>
      <c r="BP274" s="13"/>
      <c r="BQ274" s="13"/>
      <c r="BR274" s="13"/>
      <c r="BS274" s="13"/>
      <c r="BT274" s="13"/>
      <c r="BU274" s="13"/>
      <c r="BV274" s="13"/>
      <c r="BW274" s="13"/>
      <c r="BX274" s="13"/>
      <c r="BY274" s="13"/>
      <c r="BZ274" s="13"/>
      <c r="CA274" s="13"/>
      <c r="CB274" s="13"/>
      <c r="CC274" s="13"/>
      <c r="CD274" s="13"/>
      <c r="CE274" s="13"/>
      <c r="CF274" s="13"/>
      <c r="CG274" s="13"/>
      <c r="CH274" s="13"/>
      <c r="CI274" s="13"/>
      <c r="CJ274" s="13"/>
      <c r="CK274" s="13"/>
      <c r="CL274" s="13"/>
      <c r="CM274" s="13"/>
      <c r="CN274" s="13"/>
      <c r="CO274" s="13"/>
      <c r="CP274" s="13"/>
      <c r="CQ274" s="13"/>
      <c r="CR274" s="13"/>
      <c r="CS274" s="13"/>
      <c r="CT274" s="13"/>
      <c r="CU274" s="13"/>
      <c r="CV274" s="13"/>
      <c r="CW274" s="13"/>
      <c r="CX274" s="13"/>
      <c r="CY274" s="13"/>
      <c r="CZ274" s="13"/>
      <c r="DA274" s="13"/>
      <c r="DB274" s="13"/>
      <c r="DC274" s="13"/>
      <c r="DD274" s="13"/>
      <c r="DE274" s="13"/>
      <c r="DF274" s="13"/>
      <c r="DG274" s="13"/>
    </row>
    <row r="275" spans="31:111"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/>
      <c r="BP275" s="13"/>
      <c r="BQ275" s="13"/>
      <c r="BR275" s="13"/>
      <c r="BS275" s="13"/>
      <c r="BT275" s="13"/>
      <c r="BU275" s="13"/>
      <c r="BV275" s="13"/>
      <c r="BW275" s="13"/>
      <c r="BX275" s="13"/>
      <c r="BY275" s="13"/>
      <c r="BZ275" s="13"/>
      <c r="CA275" s="13"/>
      <c r="CB275" s="13"/>
      <c r="CC275" s="13"/>
      <c r="CD275" s="13"/>
      <c r="CE275" s="13"/>
      <c r="CF275" s="13"/>
      <c r="CG275" s="13"/>
      <c r="CH275" s="13"/>
      <c r="CI275" s="13"/>
      <c r="CJ275" s="13"/>
      <c r="CK275" s="13"/>
      <c r="CL275" s="13"/>
      <c r="CM275" s="13"/>
      <c r="CN275" s="13"/>
      <c r="CO275" s="13"/>
      <c r="CP275" s="13"/>
      <c r="CQ275" s="13"/>
      <c r="CR275" s="13"/>
      <c r="CS275" s="13"/>
      <c r="CT275" s="13"/>
      <c r="CU275" s="13"/>
      <c r="CV275" s="13"/>
      <c r="CW275" s="13"/>
      <c r="CX275" s="13"/>
      <c r="CY275" s="13"/>
      <c r="CZ275" s="13"/>
      <c r="DA275" s="13"/>
      <c r="DB275" s="13"/>
      <c r="DC275" s="13"/>
      <c r="DD275" s="13"/>
      <c r="DE275" s="13"/>
      <c r="DF275" s="13"/>
      <c r="DG275" s="13"/>
    </row>
    <row r="276" spans="31:111"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/>
      <c r="BP276" s="13"/>
      <c r="BQ276" s="13"/>
      <c r="BR276" s="13"/>
      <c r="BS276" s="13"/>
      <c r="BT276" s="13"/>
      <c r="BU276" s="13"/>
      <c r="BV276" s="13"/>
      <c r="BW276" s="13"/>
      <c r="BX276" s="13"/>
      <c r="BY276" s="13"/>
      <c r="BZ276" s="13"/>
      <c r="CA276" s="13"/>
      <c r="CB276" s="13"/>
      <c r="CC276" s="13"/>
      <c r="CD276" s="13"/>
      <c r="CE276" s="13"/>
      <c r="CF276" s="13"/>
      <c r="CG276" s="13"/>
      <c r="CH276" s="13"/>
      <c r="CI276" s="13"/>
      <c r="CJ276" s="13"/>
      <c r="CK276" s="13"/>
      <c r="CL276" s="13"/>
      <c r="CM276" s="13"/>
      <c r="CN276" s="13"/>
      <c r="CO276" s="13"/>
      <c r="CP276" s="13"/>
      <c r="CQ276" s="13"/>
      <c r="CR276" s="13"/>
      <c r="CS276" s="13"/>
      <c r="CT276" s="13"/>
      <c r="CU276" s="13"/>
      <c r="CV276" s="13"/>
      <c r="CW276" s="13"/>
      <c r="CX276" s="13"/>
      <c r="CY276" s="13"/>
      <c r="CZ276" s="13"/>
      <c r="DA276" s="13"/>
      <c r="DB276" s="13"/>
      <c r="DC276" s="13"/>
      <c r="DD276" s="13"/>
      <c r="DE276" s="13"/>
      <c r="DF276" s="13"/>
      <c r="DG276" s="13"/>
    </row>
    <row r="277" spans="31:111"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</row>
    <row r="278" spans="31:111"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</row>
    <row r="279" spans="31:111"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</row>
    <row r="280" spans="31:111"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</row>
    <row r="281" spans="31:111"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</row>
    <row r="282" spans="31:111"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</row>
    <row r="283" spans="31:111"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</row>
    <row r="284" spans="31:111"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</row>
    <row r="285" spans="31:111"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</row>
    <row r="286" spans="31:111"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</row>
    <row r="287" spans="31:111"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</row>
    <row r="288" spans="31:111"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</row>
    <row r="289" spans="31:111"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</row>
    <row r="290" spans="31:111"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</row>
    <row r="291" spans="31:111"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</row>
    <row r="292" spans="31:111"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</row>
    <row r="293" spans="31:111"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</row>
    <row r="294" spans="31:111"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</row>
    <row r="295" spans="31:111"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</row>
    <row r="296" spans="31:111"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  <c r="CJ296" s="13"/>
      <c r="CK296" s="13"/>
      <c r="CL296" s="13"/>
      <c r="CM296" s="13"/>
      <c r="CN296" s="13"/>
      <c r="CO296" s="13"/>
      <c r="CP296" s="13"/>
      <c r="CQ296" s="13"/>
      <c r="CR296" s="13"/>
      <c r="CS296" s="13"/>
      <c r="CT296" s="13"/>
      <c r="CU296" s="13"/>
      <c r="CV296" s="13"/>
      <c r="CW296" s="13"/>
      <c r="CX296" s="13"/>
      <c r="CY296" s="13"/>
      <c r="CZ296" s="13"/>
      <c r="DA296" s="13"/>
      <c r="DB296" s="13"/>
      <c r="DC296" s="13"/>
      <c r="DD296" s="13"/>
      <c r="DE296" s="13"/>
      <c r="DF296" s="13"/>
      <c r="DG296" s="13"/>
    </row>
    <row r="297" spans="31:111"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</row>
    <row r="298" spans="31:111"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  <c r="CJ298" s="13"/>
      <c r="CK298" s="13"/>
      <c r="CL298" s="13"/>
      <c r="CM298" s="13"/>
      <c r="CN298" s="13"/>
      <c r="CO298" s="13"/>
      <c r="CP298" s="13"/>
      <c r="CQ298" s="13"/>
      <c r="CR298" s="13"/>
      <c r="CS298" s="13"/>
      <c r="CT298" s="13"/>
      <c r="CU298" s="13"/>
      <c r="CV298" s="13"/>
      <c r="CW298" s="13"/>
      <c r="CX298" s="13"/>
      <c r="CY298" s="13"/>
      <c r="CZ298" s="13"/>
      <c r="DA298" s="13"/>
      <c r="DB298" s="13"/>
      <c r="DC298" s="13"/>
      <c r="DD298" s="13"/>
      <c r="DE298" s="13"/>
      <c r="DF298" s="13"/>
      <c r="DG298" s="13"/>
    </row>
    <row r="299" spans="31:111"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</row>
    <row r="300" spans="31:111"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</row>
    <row r="301" spans="31:111"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</row>
    <row r="302" spans="31:111"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  <c r="CJ302" s="13"/>
      <c r="CK302" s="13"/>
      <c r="CL302" s="13"/>
      <c r="CM302" s="13"/>
      <c r="CN302" s="13"/>
      <c r="CO302" s="13"/>
      <c r="CP302" s="13"/>
      <c r="CQ302" s="13"/>
      <c r="CR302" s="13"/>
      <c r="CS302" s="13"/>
      <c r="CT302" s="13"/>
      <c r="CU302" s="13"/>
      <c r="CV302" s="13"/>
      <c r="CW302" s="13"/>
      <c r="CX302" s="13"/>
      <c r="CY302" s="13"/>
      <c r="CZ302" s="13"/>
      <c r="DA302" s="13"/>
      <c r="DB302" s="13"/>
      <c r="DC302" s="13"/>
      <c r="DD302" s="13"/>
      <c r="DE302" s="13"/>
      <c r="DF302" s="13"/>
      <c r="DG302" s="13"/>
    </row>
    <row r="303" spans="31:111"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/>
      <c r="BP303" s="13"/>
      <c r="BQ303" s="13"/>
      <c r="BR303" s="13"/>
      <c r="BS303" s="13"/>
      <c r="BT303" s="13"/>
      <c r="BU303" s="13"/>
      <c r="BV303" s="13"/>
      <c r="BW303" s="13"/>
      <c r="BX303" s="13"/>
      <c r="BY303" s="13"/>
      <c r="BZ303" s="13"/>
      <c r="CA303" s="13"/>
      <c r="CB303" s="13"/>
      <c r="CC303" s="13"/>
      <c r="CD303" s="13"/>
      <c r="CE303" s="13"/>
      <c r="CF303" s="13"/>
      <c r="CG303" s="13"/>
      <c r="CH303" s="13"/>
      <c r="CI303" s="13"/>
      <c r="CJ303" s="13"/>
      <c r="CK303" s="13"/>
      <c r="CL303" s="13"/>
      <c r="CM303" s="13"/>
      <c r="CN303" s="13"/>
      <c r="CO303" s="13"/>
      <c r="CP303" s="13"/>
      <c r="CQ303" s="13"/>
      <c r="CR303" s="13"/>
      <c r="CS303" s="13"/>
      <c r="CT303" s="13"/>
      <c r="CU303" s="13"/>
      <c r="CV303" s="13"/>
      <c r="CW303" s="13"/>
      <c r="CX303" s="13"/>
      <c r="CY303" s="13"/>
      <c r="CZ303" s="13"/>
      <c r="DA303" s="13"/>
      <c r="DB303" s="13"/>
      <c r="DC303" s="13"/>
      <c r="DD303" s="13"/>
      <c r="DE303" s="13"/>
      <c r="DF303" s="13"/>
      <c r="DG303" s="13"/>
    </row>
    <row r="304" spans="31:111"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/>
      <c r="BP304" s="13"/>
      <c r="BQ304" s="13"/>
      <c r="BR304" s="13"/>
      <c r="BS304" s="13"/>
      <c r="BT304" s="13"/>
      <c r="BU304" s="13"/>
      <c r="BV304" s="13"/>
      <c r="BW304" s="13"/>
      <c r="BX304" s="13"/>
      <c r="BY304" s="13"/>
      <c r="BZ304" s="13"/>
      <c r="CA304" s="13"/>
      <c r="CB304" s="13"/>
      <c r="CC304" s="13"/>
      <c r="CD304" s="13"/>
      <c r="CE304" s="13"/>
      <c r="CF304" s="13"/>
      <c r="CG304" s="13"/>
      <c r="CH304" s="13"/>
      <c r="CI304" s="13"/>
      <c r="CJ304" s="13"/>
      <c r="CK304" s="13"/>
      <c r="CL304" s="13"/>
      <c r="CM304" s="13"/>
      <c r="CN304" s="13"/>
      <c r="CO304" s="13"/>
      <c r="CP304" s="13"/>
      <c r="CQ304" s="13"/>
      <c r="CR304" s="13"/>
      <c r="CS304" s="13"/>
      <c r="CT304" s="13"/>
      <c r="CU304" s="13"/>
      <c r="CV304" s="13"/>
      <c r="CW304" s="13"/>
      <c r="CX304" s="13"/>
      <c r="CY304" s="13"/>
      <c r="CZ304" s="13"/>
      <c r="DA304" s="13"/>
      <c r="DB304" s="13"/>
      <c r="DC304" s="13"/>
      <c r="DD304" s="13"/>
      <c r="DE304" s="13"/>
      <c r="DF304" s="13"/>
      <c r="DG304" s="13"/>
    </row>
    <row r="305" spans="31:111"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  <c r="CJ305" s="13"/>
      <c r="CK305" s="13"/>
      <c r="CL305" s="13"/>
      <c r="CM305" s="13"/>
      <c r="CN305" s="13"/>
      <c r="CO305" s="13"/>
      <c r="CP305" s="13"/>
      <c r="CQ305" s="13"/>
      <c r="CR305" s="13"/>
      <c r="CS305" s="13"/>
      <c r="CT305" s="13"/>
      <c r="CU305" s="13"/>
      <c r="CV305" s="13"/>
      <c r="CW305" s="13"/>
      <c r="CX305" s="13"/>
      <c r="CY305" s="13"/>
      <c r="CZ305" s="13"/>
      <c r="DA305" s="13"/>
      <c r="DB305" s="13"/>
      <c r="DC305" s="13"/>
      <c r="DD305" s="13"/>
      <c r="DE305" s="13"/>
      <c r="DF305" s="13"/>
      <c r="DG305" s="13"/>
    </row>
    <row r="306" spans="31:111"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  <c r="CJ306" s="13"/>
      <c r="CK306" s="13"/>
      <c r="CL306" s="13"/>
      <c r="CM306" s="13"/>
      <c r="CN306" s="13"/>
      <c r="CO306" s="13"/>
      <c r="CP306" s="13"/>
      <c r="CQ306" s="13"/>
      <c r="CR306" s="13"/>
      <c r="CS306" s="13"/>
      <c r="CT306" s="13"/>
      <c r="CU306" s="13"/>
      <c r="CV306" s="13"/>
      <c r="CW306" s="13"/>
      <c r="CX306" s="13"/>
      <c r="CY306" s="13"/>
      <c r="CZ306" s="13"/>
      <c r="DA306" s="13"/>
      <c r="DB306" s="13"/>
      <c r="DC306" s="13"/>
      <c r="DD306" s="13"/>
      <c r="DE306" s="13"/>
      <c r="DF306" s="13"/>
      <c r="DG306" s="13"/>
    </row>
    <row r="307" spans="31:111"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  <c r="CJ307" s="13"/>
      <c r="CK307" s="13"/>
      <c r="CL307" s="13"/>
      <c r="CM307" s="13"/>
      <c r="CN307" s="13"/>
      <c r="CO307" s="13"/>
      <c r="CP307" s="13"/>
      <c r="CQ307" s="13"/>
      <c r="CR307" s="13"/>
      <c r="CS307" s="13"/>
      <c r="CT307" s="13"/>
      <c r="CU307" s="13"/>
      <c r="CV307" s="13"/>
      <c r="CW307" s="13"/>
      <c r="CX307" s="13"/>
      <c r="CY307" s="13"/>
      <c r="CZ307" s="13"/>
      <c r="DA307" s="13"/>
      <c r="DB307" s="13"/>
      <c r="DC307" s="13"/>
      <c r="DD307" s="13"/>
      <c r="DE307" s="13"/>
      <c r="DF307" s="13"/>
      <c r="DG307" s="13"/>
    </row>
    <row r="308" spans="31:111"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</row>
    <row r="309" spans="31:111"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</row>
    <row r="310" spans="31:111"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</row>
    <row r="311" spans="31:111"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</row>
    <row r="312" spans="31:111"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</row>
    <row r="313" spans="31:111"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</row>
    <row r="314" spans="31:111"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</row>
    <row r="315" spans="31:111"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</row>
    <row r="316" spans="31:111"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</row>
  </sheetData>
  <mergeCells count="18">
    <mergeCell ref="A34:N34"/>
    <mergeCell ref="A6:N6"/>
    <mergeCell ref="A21:C21"/>
    <mergeCell ref="E21:N21"/>
    <mergeCell ref="A10:C10"/>
    <mergeCell ref="E10:N10"/>
    <mergeCell ref="A30:J30"/>
    <mergeCell ref="A31:N31"/>
    <mergeCell ref="E25:N25"/>
    <mergeCell ref="E7:N7"/>
    <mergeCell ref="A1:N1"/>
    <mergeCell ref="J3:N3"/>
    <mergeCell ref="E3:I3"/>
    <mergeCell ref="E5:H5"/>
    <mergeCell ref="A3:D5"/>
    <mergeCell ref="L5:N5"/>
    <mergeCell ref="A2:N2"/>
    <mergeCell ref="J5:K5"/>
  </mergeCells>
  <phoneticPr fontId="8" type="noConversion"/>
  <hyperlinks>
    <hyperlink ref="A1:N1" location="Inhaltsverzeichnis!A17:C18" display="Inhaltsverzeichnis!A17:C18"/>
    <hyperlink ref="A34:H34" location="Inhaltsverzeichnis!A7" display="1 Personalkosten der Krankenhäuser im Land Brandenburg 2007 nach Beschäftigtengruppen"/>
    <hyperlink ref="A34:N34" location="Inhaltsverzeichnis!A11:C11" display="3 Bereinigte Kosten je Krankenhaus im Land Berlin 2012 nach Größenklassen"/>
  </hyperlinks>
  <pageMargins left="0.59055118110236227" right="0.59055118110236227" top="0.78740157480314965" bottom="0.59055118110236227" header="0.31496062992125984" footer="0.1968503937007874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13 –  Berlin  &amp;G</oddFooter>
  </headerFooter>
  <colBreaks count="1" manualBreakCount="1">
    <brk id="14" max="30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S102"/>
  <sheetViews>
    <sheetView zoomScaleNormal="100" workbookViewId="0">
      <pane ySplit="6" topLeftCell="A7" activePane="bottomLeft" state="frozen"/>
      <selection activeCell="F27" sqref="F27"/>
      <selection pane="bottomLeft" activeCell="A7" sqref="A7:G7"/>
    </sheetView>
  </sheetViews>
  <sheetFormatPr baseColWidth="10" defaultRowHeight="13.2"/>
  <cols>
    <col min="1" max="1" width="39.6640625" style="2" customWidth="1"/>
    <col min="2" max="7" width="8.5546875" style="2" customWidth="1"/>
    <col min="8" max="8" width="12.109375" style="63" customWidth="1"/>
    <col min="9" max="9" width="12.5546875" style="63" customWidth="1"/>
    <col min="10" max="10" width="11.5546875" style="1" customWidth="1"/>
    <col min="11" max="11" width="12" style="1" customWidth="1"/>
    <col min="12" max="13" width="11.5546875" style="1" customWidth="1"/>
    <col min="15" max="15" width="10.5546875" style="62" customWidth="1"/>
    <col min="16" max="20" width="11.5546875" style="1" customWidth="1"/>
    <col min="21" max="16384" width="11.5546875" style="2"/>
  </cols>
  <sheetData>
    <row r="1" spans="1:45" ht="24" customHeight="1">
      <c r="A1" s="269" t="s">
        <v>335</v>
      </c>
      <c r="B1" s="269"/>
      <c r="C1" s="269"/>
      <c r="D1" s="269"/>
      <c r="E1" s="269"/>
      <c r="F1" s="269"/>
      <c r="G1" s="109"/>
    </row>
    <row r="2" spans="1:45" ht="12" customHeight="1">
      <c r="A2" s="268"/>
      <c r="B2" s="268"/>
      <c r="C2" s="268"/>
      <c r="D2" s="268"/>
      <c r="E2" s="268"/>
      <c r="F2" s="268"/>
      <c r="G2" s="268"/>
    </row>
    <row r="3" spans="1:45" ht="12" customHeight="1">
      <c r="A3" s="276" t="s">
        <v>16</v>
      </c>
      <c r="B3" s="271" t="s">
        <v>1</v>
      </c>
      <c r="C3" s="240" t="s">
        <v>17</v>
      </c>
      <c r="D3" s="270"/>
      <c r="E3" s="270"/>
      <c r="F3" s="270"/>
      <c r="G3" s="270"/>
      <c r="J3" s="25"/>
      <c r="K3" s="25"/>
      <c r="L3" s="25"/>
      <c r="M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</row>
    <row r="4" spans="1:45" ht="12" customHeight="1">
      <c r="A4" s="277"/>
      <c r="B4" s="275"/>
      <c r="C4" s="271" t="s">
        <v>105</v>
      </c>
      <c r="D4" s="240" t="s">
        <v>147</v>
      </c>
      <c r="E4" s="270"/>
      <c r="F4" s="253"/>
      <c r="G4" s="273" t="s">
        <v>106</v>
      </c>
      <c r="J4" s="25"/>
      <c r="K4" s="25"/>
      <c r="L4" s="25"/>
      <c r="M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</row>
    <row r="5" spans="1:45" ht="35.1" customHeight="1">
      <c r="A5" s="277"/>
      <c r="B5" s="272"/>
      <c r="C5" s="272"/>
      <c r="D5" s="20" t="s">
        <v>148</v>
      </c>
      <c r="E5" s="20" t="s">
        <v>149</v>
      </c>
      <c r="F5" s="20" t="s">
        <v>150</v>
      </c>
      <c r="G5" s="274"/>
      <c r="J5" s="25"/>
      <c r="K5" s="25"/>
      <c r="L5" s="25"/>
      <c r="M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</row>
    <row r="6" spans="1:45" ht="12" customHeight="1">
      <c r="A6" s="278"/>
      <c r="B6" s="279" t="s">
        <v>6</v>
      </c>
      <c r="C6" s="280"/>
      <c r="D6" s="280"/>
      <c r="E6" s="280"/>
      <c r="F6" s="280"/>
      <c r="G6" s="280"/>
      <c r="J6" s="25"/>
      <c r="K6" s="25"/>
      <c r="L6" s="25"/>
      <c r="M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</row>
    <row r="7" spans="1:45" ht="11.4" customHeight="1">
      <c r="A7" s="249"/>
      <c r="B7" s="249"/>
      <c r="C7" s="249"/>
      <c r="D7" s="249"/>
      <c r="E7" s="249"/>
      <c r="F7" s="249"/>
      <c r="G7" s="249"/>
      <c r="J7" s="61"/>
      <c r="K7" s="61"/>
      <c r="L7" s="61"/>
      <c r="M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</row>
    <row r="8" spans="1:45" ht="11.4" customHeight="1">
      <c r="A8" s="28" t="s">
        <v>114</v>
      </c>
      <c r="B8" s="191">
        <v>4182863.1850000001</v>
      </c>
      <c r="C8" s="191">
        <v>4110983.537</v>
      </c>
      <c r="D8" s="191">
        <v>3763902.111</v>
      </c>
      <c r="E8" s="191">
        <v>267713.70899999997</v>
      </c>
      <c r="F8" s="191">
        <v>79367.717000000004</v>
      </c>
      <c r="G8" s="191">
        <v>71879.648000000001</v>
      </c>
      <c r="H8" s="164"/>
      <c r="I8" s="165"/>
      <c r="J8" s="21"/>
      <c r="K8" s="21"/>
      <c r="L8" s="21"/>
      <c r="M8" s="65"/>
      <c r="N8" s="66"/>
      <c r="O8" s="64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</row>
    <row r="9" spans="1:45" ht="11.4" customHeight="1">
      <c r="A9" s="216" t="s">
        <v>71</v>
      </c>
      <c r="B9" s="191">
        <v>4142115.93</v>
      </c>
      <c r="C9" s="192">
        <v>4070719.4780000001</v>
      </c>
      <c r="D9" s="191">
        <v>3725979.1370000001</v>
      </c>
      <c r="E9" s="191">
        <v>265466.70699999999</v>
      </c>
      <c r="F9" s="191">
        <v>79273.634000000005</v>
      </c>
      <c r="G9" s="191">
        <v>71396.452000000005</v>
      </c>
      <c r="H9" s="164"/>
      <c r="I9" s="165"/>
      <c r="J9" s="76"/>
      <c r="K9" s="76"/>
      <c r="L9" s="76"/>
      <c r="M9" s="77"/>
      <c r="N9" s="66"/>
      <c r="O9" s="63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</row>
    <row r="10" spans="1:45" ht="11.4" customHeight="1">
      <c r="A10" s="219" t="s">
        <v>70</v>
      </c>
      <c r="B10" s="191">
        <v>4111546.53</v>
      </c>
      <c r="C10" s="192">
        <v>4040206.3029999998</v>
      </c>
      <c r="D10" s="191">
        <v>3697075.1409999998</v>
      </c>
      <c r="E10" s="191">
        <v>263917.36499999999</v>
      </c>
      <c r="F10" s="191">
        <v>79213.797000000006</v>
      </c>
      <c r="G10" s="191">
        <v>71340.226999999999</v>
      </c>
      <c r="H10" s="164"/>
      <c r="I10" s="165"/>
      <c r="J10" s="21"/>
      <c r="M10" s="65"/>
      <c r="N10" s="66"/>
      <c r="O10" s="64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</row>
    <row r="11" spans="1:45" ht="11.4" customHeight="1">
      <c r="A11" s="31" t="s">
        <v>27</v>
      </c>
      <c r="B11" s="193">
        <v>2333410.6349999998</v>
      </c>
      <c r="C11" s="193">
        <v>2285079.5219999999</v>
      </c>
      <c r="D11" s="193">
        <v>2127626.0109999999</v>
      </c>
      <c r="E11" s="193">
        <v>128655.41099999999</v>
      </c>
      <c r="F11" s="193">
        <v>28798.1</v>
      </c>
      <c r="G11" s="193">
        <v>48331.112999999998</v>
      </c>
      <c r="H11" s="164"/>
      <c r="I11" s="165"/>
      <c r="J11" s="21"/>
      <c r="K11" s="21"/>
      <c r="L11" s="21"/>
      <c r="M11" s="65"/>
      <c r="N11" s="66"/>
      <c r="O11" s="64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</row>
    <row r="12" spans="1:45" ht="11.4" customHeight="1">
      <c r="A12" s="29" t="s">
        <v>31</v>
      </c>
      <c r="B12" s="193">
        <v>779567.70499999996</v>
      </c>
      <c r="C12" s="193">
        <v>766822.30799999996</v>
      </c>
      <c r="D12" s="193">
        <v>712507.40899999999</v>
      </c>
      <c r="E12" s="193">
        <v>43437.928999999996</v>
      </c>
      <c r="F12" s="193">
        <v>10876.97</v>
      </c>
      <c r="G12" s="193">
        <v>12745.397000000001</v>
      </c>
      <c r="H12" s="164"/>
      <c r="I12" s="165"/>
      <c r="J12" s="37"/>
      <c r="K12" s="21"/>
      <c r="L12" s="37"/>
      <c r="M12" s="65"/>
      <c r="N12" s="66"/>
      <c r="O12" s="64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</row>
    <row r="13" spans="1:45" ht="11.4" customHeight="1">
      <c r="A13" s="29" t="s">
        <v>18</v>
      </c>
      <c r="B13" s="193">
        <v>648074.55099999998</v>
      </c>
      <c r="C13" s="193">
        <v>627526.02300000004</v>
      </c>
      <c r="D13" s="193">
        <v>580712.65599999996</v>
      </c>
      <c r="E13" s="193">
        <v>40485.036</v>
      </c>
      <c r="F13" s="193">
        <v>6328.3310000000001</v>
      </c>
      <c r="G13" s="193">
        <v>20548.527999999998</v>
      </c>
      <c r="H13" s="164"/>
      <c r="I13" s="165"/>
      <c r="J13" s="37"/>
      <c r="K13" s="21"/>
      <c r="L13" s="37"/>
      <c r="M13" s="65"/>
      <c r="N13" s="66"/>
      <c r="O13" s="64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</row>
    <row r="14" spans="1:45" ht="11.4" customHeight="1">
      <c r="A14" s="29" t="s">
        <v>19</v>
      </c>
      <c r="B14" s="193">
        <v>324910.18400000001</v>
      </c>
      <c r="C14" s="193">
        <v>318221.05900000001</v>
      </c>
      <c r="D14" s="193">
        <v>300711.06</v>
      </c>
      <c r="E14" s="193">
        <v>15684.942999999999</v>
      </c>
      <c r="F14" s="193">
        <v>1825.056</v>
      </c>
      <c r="G14" s="193">
        <v>6689.125</v>
      </c>
      <c r="H14" s="164"/>
      <c r="I14" s="165"/>
      <c r="J14" s="37"/>
      <c r="K14" s="21"/>
      <c r="L14" s="37"/>
      <c r="M14" s="65"/>
      <c r="N14" s="66"/>
      <c r="O14" s="64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</row>
    <row r="15" spans="1:45" ht="11.4" customHeight="1">
      <c r="A15" s="29" t="s">
        <v>20</v>
      </c>
      <c r="B15" s="193">
        <v>247708.913</v>
      </c>
      <c r="C15" s="193">
        <v>244642.42600000001</v>
      </c>
      <c r="D15" s="193">
        <v>227453.073</v>
      </c>
      <c r="E15" s="193">
        <v>13131.203</v>
      </c>
      <c r="F15" s="193">
        <v>4058.15</v>
      </c>
      <c r="G15" s="193">
        <v>3066.4870000000001</v>
      </c>
      <c r="H15" s="164"/>
      <c r="I15" s="165"/>
      <c r="J15" s="37"/>
      <c r="K15" s="21"/>
      <c r="L15" s="37"/>
      <c r="M15" s="65"/>
      <c r="N15" s="66"/>
      <c r="O15" s="64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</row>
    <row r="16" spans="1:45" ht="11.4" customHeight="1">
      <c r="A16" s="29" t="s">
        <v>21</v>
      </c>
      <c r="B16" s="193">
        <v>6483.2879999999996</v>
      </c>
      <c r="C16" s="193">
        <v>6424.5360000000001</v>
      </c>
      <c r="D16" s="193">
        <v>5631.2380000000003</v>
      </c>
      <c r="E16" s="193">
        <v>717.63300000000004</v>
      </c>
      <c r="F16" s="193">
        <v>75.665000000000006</v>
      </c>
      <c r="G16" s="193">
        <v>58.752000000000002</v>
      </c>
      <c r="H16" s="164"/>
      <c r="I16" s="165"/>
      <c r="J16" s="37"/>
      <c r="K16" s="21"/>
      <c r="L16" s="37"/>
      <c r="M16" s="65"/>
      <c r="N16" s="66"/>
      <c r="O16" s="64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</row>
    <row r="17" spans="1:45" ht="11.4" customHeight="1">
      <c r="A17" s="29" t="s">
        <v>32</v>
      </c>
      <c r="B17" s="193">
        <v>47570.989000000001</v>
      </c>
      <c r="C17" s="193">
        <v>46462.292000000001</v>
      </c>
      <c r="D17" s="193">
        <v>44790.5</v>
      </c>
      <c r="E17" s="193">
        <v>1401.4280000000001</v>
      </c>
      <c r="F17" s="193">
        <v>270.36399999999998</v>
      </c>
      <c r="G17" s="193">
        <v>1108.6969999999999</v>
      </c>
      <c r="H17" s="164"/>
      <c r="I17" s="165"/>
      <c r="J17" s="37"/>
      <c r="K17" s="21"/>
      <c r="L17" s="37"/>
      <c r="M17" s="65"/>
      <c r="N17" s="66"/>
      <c r="O17" s="64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</row>
    <row r="18" spans="1:45" ht="11.4" customHeight="1">
      <c r="A18" s="29" t="s">
        <v>22</v>
      </c>
      <c r="B18" s="193">
        <v>33925.188999999998</v>
      </c>
      <c r="C18" s="193">
        <v>33795.671000000002</v>
      </c>
      <c r="D18" s="193">
        <v>31781.513999999999</v>
      </c>
      <c r="E18" s="193">
        <v>1580.2070000000001</v>
      </c>
      <c r="F18" s="193">
        <v>433.95</v>
      </c>
      <c r="G18" s="193">
        <v>129.518</v>
      </c>
      <c r="H18" s="164"/>
      <c r="I18" s="165"/>
      <c r="J18" s="37"/>
      <c r="K18" s="21"/>
      <c r="L18" s="37"/>
      <c r="M18" s="65"/>
      <c r="N18" s="66"/>
      <c r="O18" s="64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</row>
    <row r="19" spans="1:45" ht="11.4" customHeight="1">
      <c r="A19" s="29" t="s">
        <v>23</v>
      </c>
      <c r="B19" s="193">
        <v>164589.196</v>
      </c>
      <c r="C19" s="193">
        <v>162448.83499999999</v>
      </c>
      <c r="D19" s="193">
        <v>148213.04699999999</v>
      </c>
      <c r="E19" s="193">
        <v>9693.7720000000008</v>
      </c>
      <c r="F19" s="193">
        <v>4542.0159999999996</v>
      </c>
      <c r="G19" s="193">
        <v>2140.3609999999999</v>
      </c>
      <c r="H19" s="164"/>
      <c r="I19" s="165"/>
      <c r="J19" s="37"/>
      <c r="K19" s="37"/>
      <c r="L19" s="37"/>
      <c r="M19" s="65"/>
      <c r="N19" s="66"/>
      <c r="O19" s="64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</row>
    <row r="20" spans="1:45" ht="11.4" customHeight="1">
      <c r="A20" s="29" t="s">
        <v>24</v>
      </c>
      <c r="B20" s="193">
        <v>15940.284</v>
      </c>
      <c r="C20" s="193">
        <v>15616.96</v>
      </c>
      <c r="D20" s="193">
        <v>15133.445</v>
      </c>
      <c r="E20" s="193">
        <v>439.779</v>
      </c>
      <c r="F20" s="193">
        <v>43.735999999999997</v>
      </c>
      <c r="G20" s="193">
        <v>323.32400000000001</v>
      </c>
      <c r="H20" s="164"/>
      <c r="I20" s="165"/>
      <c r="J20" s="37"/>
      <c r="K20" s="37"/>
      <c r="L20" s="37"/>
      <c r="M20" s="65"/>
      <c r="N20" s="66"/>
      <c r="O20" s="64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</row>
    <row r="21" spans="1:45" ht="11.4" customHeight="1">
      <c r="A21" s="29" t="s">
        <v>25</v>
      </c>
      <c r="B21" s="193">
        <v>14748.178</v>
      </c>
      <c r="C21" s="193">
        <v>14557.132</v>
      </c>
      <c r="D21" s="193">
        <v>13486.871999999999</v>
      </c>
      <c r="E21" s="193">
        <v>1041.3679999999999</v>
      </c>
      <c r="F21" s="193">
        <v>28.891999999999999</v>
      </c>
      <c r="G21" s="193">
        <v>191.04599999999999</v>
      </c>
      <c r="H21" s="164"/>
      <c r="I21" s="165"/>
      <c r="J21" s="37"/>
      <c r="K21" s="37"/>
      <c r="L21" s="37"/>
      <c r="M21" s="65"/>
      <c r="N21" s="66"/>
      <c r="O21" s="64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</row>
    <row r="22" spans="1:45" ht="11.4" customHeight="1">
      <c r="A22" s="29" t="s">
        <v>33</v>
      </c>
      <c r="B22" s="193">
        <v>49892.158000000003</v>
      </c>
      <c r="C22" s="193">
        <v>48562.28</v>
      </c>
      <c r="D22" s="193">
        <v>47205.197</v>
      </c>
      <c r="E22" s="193">
        <v>1042.1130000000001</v>
      </c>
      <c r="F22" s="193">
        <v>314.97000000000003</v>
      </c>
      <c r="G22" s="193">
        <v>1329.8779999999999</v>
      </c>
      <c r="H22" s="164"/>
      <c r="I22" s="165"/>
      <c r="J22" s="37"/>
      <c r="K22" s="37"/>
      <c r="L22" s="37"/>
      <c r="M22" s="65"/>
      <c r="N22" s="66"/>
      <c r="O22" s="64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</row>
    <row r="23" spans="1:45" ht="11.4" customHeight="1">
      <c r="A23" s="31" t="s">
        <v>28</v>
      </c>
      <c r="B23" s="193">
        <v>1748510.0379999999</v>
      </c>
      <c r="C23" s="193">
        <v>1725638.4369999999</v>
      </c>
      <c r="D23" s="192">
        <v>1544711.4839999999</v>
      </c>
      <c r="E23" s="192">
        <v>132307.476</v>
      </c>
      <c r="F23" s="192">
        <v>48619.476999999999</v>
      </c>
      <c r="G23" s="193">
        <v>22871.600999999999</v>
      </c>
      <c r="H23" s="164"/>
      <c r="I23" s="221"/>
      <c r="J23" s="222"/>
      <c r="K23" s="221"/>
      <c r="L23" s="37"/>
      <c r="M23" s="65"/>
      <c r="N23" s="66"/>
      <c r="O23" s="64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</row>
    <row r="24" spans="1:45" ht="11.4" customHeight="1">
      <c r="A24" s="29" t="s">
        <v>118</v>
      </c>
      <c r="B24" s="193">
        <v>1253139.3269999998</v>
      </c>
      <c r="C24" s="193">
        <v>1243314.774</v>
      </c>
      <c r="D24" s="192">
        <v>1110208.128</v>
      </c>
      <c r="E24" s="192">
        <v>96942.165999999997</v>
      </c>
      <c r="F24" s="192">
        <v>36164.479999999996</v>
      </c>
      <c r="G24" s="193">
        <v>9824.5529999999999</v>
      </c>
      <c r="H24" s="164"/>
      <c r="I24" s="220"/>
      <c r="J24" s="222"/>
      <c r="K24" s="220"/>
      <c r="L24" s="37"/>
      <c r="M24" s="65"/>
      <c r="N24" s="66"/>
      <c r="O24" s="64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</row>
    <row r="25" spans="1:45" ht="11.4" customHeight="1">
      <c r="A25" s="35" t="s">
        <v>34</v>
      </c>
      <c r="B25" s="193">
        <v>93056.153999999995</v>
      </c>
      <c r="C25" s="193">
        <v>90942.986999999994</v>
      </c>
      <c r="D25" s="192">
        <v>85834.728000000003</v>
      </c>
      <c r="E25" s="192">
        <v>2741.7649999999999</v>
      </c>
      <c r="F25" s="192">
        <v>2366.4940000000001</v>
      </c>
      <c r="G25" s="193">
        <v>2113.1669999999999</v>
      </c>
      <c r="H25" s="164"/>
      <c r="I25" s="221"/>
      <c r="J25" s="222"/>
      <c r="K25" s="221"/>
      <c r="L25" s="37"/>
      <c r="M25" s="65"/>
      <c r="N25" s="66"/>
      <c r="O25" s="64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</row>
    <row r="26" spans="1:45" ht="11.4" customHeight="1">
      <c r="A26" s="35" t="s">
        <v>35</v>
      </c>
      <c r="B26" s="193">
        <v>850907.66</v>
      </c>
      <c r="C26" s="193">
        <v>847386.71600000001</v>
      </c>
      <c r="D26" s="192">
        <v>742185.66</v>
      </c>
      <c r="E26" s="192">
        <v>76454.866999999998</v>
      </c>
      <c r="F26" s="192">
        <v>28746.188999999998</v>
      </c>
      <c r="G26" s="193">
        <v>3520.944</v>
      </c>
      <c r="H26" s="164"/>
      <c r="I26" s="221"/>
      <c r="J26" s="222"/>
      <c r="K26" s="221"/>
      <c r="L26" s="37"/>
      <c r="M26" s="65"/>
      <c r="N26" s="66"/>
      <c r="O26" s="64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</row>
    <row r="27" spans="1:45" ht="11.4" customHeight="1">
      <c r="A27" s="33" t="s">
        <v>287</v>
      </c>
      <c r="B27" s="193">
        <v>158193.35200000001</v>
      </c>
      <c r="C27" s="193">
        <v>157340.715</v>
      </c>
      <c r="D27" s="192">
        <v>146930.08499999999</v>
      </c>
      <c r="E27" s="192">
        <v>9014.8089999999993</v>
      </c>
      <c r="F27" s="192">
        <v>1395.8209999999999</v>
      </c>
      <c r="G27" s="193">
        <v>852.63699999999994</v>
      </c>
      <c r="H27" s="164"/>
      <c r="I27" s="221"/>
      <c r="J27" s="222"/>
      <c r="K27" s="221"/>
      <c r="L27" s="37"/>
      <c r="M27" s="65"/>
      <c r="N27" s="66"/>
      <c r="O27" s="64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</row>
    <row r="28" spans="1:45" ht="11.4" customHeight="1">
      <c r="A28" s="34" t="s">
        <v>36</v>
      </c>
      <c r="B28" s="193">
        <v>43592.231</v>
      </c>
      <c r="C28" s="193">
        <v>43527.294000000002</v>
      </c>
      <c r="D28" s="192">
        <v>38876.324000000001</v>
      </c>
      <c r="E28" s="192">
        <v>4544.3940000000002</v>
      </c>
      <c r="F28" s="192">
        <v>106.57599999999999</v>
      </c>
      <c r="G28" s="193">
        <v>64.936999999999998</v>
      </c>
      <c r="H28" s="164"/>
      <c r="I28" s="221"/>
      <c r="J28" s="222"/>
      <c r="K28" s="221"/>
      <c r="L28" s="37"/>
      <c r="M28" s="65"/>
      <c r="N28" s="66"/>
      <c r="O28" s="64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</row>
    <row r="29" spans="1:45" ht="11.4" customHeight="1">
      <c r="A29" s="34" t="s">
        <v>37</v>
      </c>
      <c r="B29" s="193">
        <v>12918.906000000001</v>
      </c>
      <c r="C29" s="193">
        <v>12890.375</v>
      </c>
      <c r="D29" s="192">
        <v>11564.285</v>
      </c>
      <c r="E29" s="192">
        <v>936.41800000000001</v>
      </c>
      <c r="F29" s="192">
        <v>389.67200000000003</v>
      </c>
      <c r="G29" s="193">
        <v>28.530999999999999</v>
      </c>
      <c r="H29" s="164"/>
      <c r="I29" s="221"/>
      <c r="J29" s="222"/>
      <c r="K29" s="221"/>
      <c r="L29" s="37"/>
      <c r="M29" s="65"/>
      <c r="N29" s="66"/>
      <c r="O29" s="64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</row>
    <row r="30" spans="1:45" ht="11.4" customHeight="1">
      <c r="A30" s="34" t="s">
        <v>66</v>
      </c>
      <c r="B30" s="193">
        <v>99268.827999999994</v>
      </c>
      <c r="C30" s="193">
        <v>99080.03</v>
      </c>
      <c r="D30" s="192">
        <v>84517.687000000005</v>
      </c>
      <c r="E30" s="192">
        <v>11645.287</v>
      </c>
      <c r="F30" s="192">
        <v>2917.056</v>
      </c>
      <c r="G30" s="193">
        <v>188.798</v>
      </c>
      <c r="H30" s="164"/>
      <c r="I30" s="221"/>
      <c r="J30" s="222"/>
      <c r="K30" s="221"/>
      <c r="L30" s="37"/>
      <c r="M30" s="65"/>
      <c r="N30" s="66"/>
      <c r="O30" s="64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</row>
    <row r="31" spans="1:45" ht="11.4" customHeight="1">
      <c r="A31" s="34" t="s">
        <v>305</v>
      </c>
      <c r="B31" s="193">
        <v>70024.822</v>
      </c>
      <c r="C31" s="193">
        <v>70018.096000000005</v>
      </c>
      <c r="D31" s="192">
        <v>59407.654999999999</v>
      </c>
      <c r="E31" s="192">
        <v>9061.8940000000002</v>
      </c>
      <c r="F31" s="192">
        <v>1548.547</v>
      </c>
      <c r="G31" s="193">
        <v>6.726</v>
      </c>
      <c r="H31" s="164"/>
      <c r="I31" s="221"/>
      <c r="J31" s="222"/>
      <c r="K31" s="221"/>
      <c r="L31" s="37"/>
      <c r="M31" s="65"/>
      <c r="N31" s="66"/>
      <c r="O31" s="64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</row>
    <row r="32" spans="1:45" ht="11.4" customHeight="1">
      <c r="A32" s="34" t="s">
        <v>38</v>
      </c>
      <c r="B32" s="193">
        <v>29019.914000000001</v>
      </c>
      <c r="C32" s="193">
        <v>28939.14</v>
      </c>
      <c r="D32" s="192">
        <v>25358.243999999999</v>
      </c>
      <c r="E32" s="192">
        <v>3296.8919999999998</v>
      </c>
      <c r="F32" s="192">
        <v>284.00400000000002</v>
      </c>
      <c r="G32" s="193">
        <v>80.774000000000001</v>
      </c>
      <c r="H32" s="164"/>
      <c r="I32" s="221"/>
      <c r="J32" s="222"/>
      <c r="K32" s="221"/>
      <c r="L32" s="37"/>
      <c r="M32" s="65"/>
      <c r="N32" s="66"/>
      <c r="O32" s="64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</row>
    <row r="33" spans="1:45" ht="11.4" customHeight="1">
      <c r="A33" s="34" t="s">
        <v>39</v>
      </c>
      <c r="B33" s="193">
        <v>131672.383</v>
      </c>
      <c r="C33" s="193">
        <v>131672.383</v>
      </c>
      <c r="D33" s="193">
        <v>104522.66099999999</v>
      </c>
      <c r="E33" s="193">
        <v>25691.830999999998</v>
      </c>
      <c r="F33" s="193">
        <v>1457.8910000000001</v>
      </c>
      <c r="G33" s="193" t="s">
        <v>81</v>
      </c>
      <c r="H33" s="164"/>
      <c r="I33" s="165"/>
      <c r="J33" s="37"/>
      <c r="K33" s="37"/>
      <c r="L33" s="37"/>
      <c r="M33" s="65"/>
      <c r="N33" s="66"/>
      <c r="O33" s="64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</row>
    <row r="34" spans="1:45" ht="11.4" customHeight="1">
      <c r="A34" s="34" t="s">
        <v>40</v>
      </c>
      <c r="B34" s="193">
        <v>3088.3440000000001</v>
      </c>
      <c r="C34" s="193">
        <v>3088.3440000000001</v>
      </c>
      <c r="D34" s="193">
        <v>3033.7779999999998</v>
      </c>
      <c r="E34" s="193">
        <v>25.375</v>
      </c>
      <c r="F34" s="193">
        <v>29.190999999999999</v>
      </c>
      <c r="G34" s="193" t="s">
        <v>81</v>
      </c>
      <c r="H34" s="164"/>
      <c r="I34" s="165"/>
      <c r="J34" s="37"/>
      <c r="K34" s="37"/>
      <c r="L34" s="37"/>
      <c r="M34" s="65"/>
      <c r="N34" s="66"/>
      <c r="O34" s="64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</row>
    <row r="35" spans="1:45" ht="11.4" customHeight="1">
      <c r="A35" s="35" t="s">
        <v>41</v>
      </c>
      <c r="B35" s="193">
        <v>119408.045</v>
      </c>
      <c r="C35" s="193">
        <v>117076.32799999999</v>
      </c>
      <c r="D35" s="193">
        <v>110485.284</v>
      </c>
      <c r="E35" s="193">
        <v>5340.7120000000004</v>
      </c>
      <c r="F35" s="193">
        <v>1250.3320000000001</v>
      </c>
      <c r="G35" s="193">
        <v>2331.7170000000001</v>
      </c>
      <c r="H35" s="164"/>
      <c r="I35" s="165"/>
      <c r="J35" s="37"/>
      <c r="K35" s="37"/>
      <c r="L35" s="37"/>
      <c r="M35" s="65"/>
      <c r="N35" s="66"/>
      <c r="O35" s="64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</row>
    <row r="36" spans="1:45" ht="11.4" customHeight="1">
      <c r="A36" s="35" t="s">
        <v>42</v>
      </c>
      <c r="B36" s="193">
        <v>188695.28400000001</v>
      </c>
      <c r="C36" s="193">
        <v>186836.79300000001</v>
      </c>
      <c r="D36" s="193">
        <v>171013.22200000001</v>
      </c>
      <c r="E36" s="193">
        <v>12305.481</v>
      </c>
      <c r="F36" s="193">
        <v>3518.09</v>
      </c>
      <c r="G36" s="193">
        <v>1858.491</v>
      </c>
      <c r="H36" s="164"/>
      <c r="I36" s="165"/>
      <c r="J36" s="37"/>
      <c r="K36" s="37"/>
      <c r="L36" s="37"/>
      <c r="M36" s="65"/>
      <c r="N36" s="66"/>
      <c r="O36" s="64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</row>
    <row r="37" spans="1:45" ht="11.4" customHeight="1">
      <c r="A37" s="153" t="s">
        <v>288</v>
      </c>
      <c r="B37" s="193">
        <v>1072.184</v>
      </c>
      <c r="C37" s="193">
        <v>1071.95</v>
      </c>
      <c r="D37" s="193">
        <v>689.23400000000004</v>
      </c>
      <c r="E37" s="193">
        <v>99.340999999999994</v>
      </c>
      <c r="F37" s="193">
        <v>283.375</v>
      </c>
      <c r="G37" s="217">
        <v>0</v>
      </c>
      <c r="H37" s="164"/>
      <c r="I37" s="165"/>
      <c r="J37" s="37"/>
      <c r="K37" s="37"/>
      <c r="L37" s="37"/>
      <c r="M37" s="65"/>
      <c r="N37" s="66"/>
      <c r="O37" s="64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</row>
    <row r="38" spans="1:45" ht="11.4" customHeight="1">
      <c r="A38" s="29" t="s">
        <v>117</v>
      </c>
      <c r="B38" s="193">
        <v>495370.71100000001</v>
      </c>
      <c r="C38" s="193">
        <v>482323.663</v>
      </c>
      <c r="D38" s="193">
        <v>434503.35600000003</v>
      </c>
      <c r="E38" s="193">
        <v>35365.31</v>
      </c>
      <c r="F38" s="193">
        <v>12454.996999999999</v>
      </c>
      <c r="G38" s="193">
        <v>13047.048000000001</v>
      </c>
      <c r="H38" s="164"/>
      <c r="I38" s="165"/>
      <c r="J38" s="63"/>
      <c r="K38" s="63"/>
      <c r="L38" s="63"/>
      <c r="M38" s="65"/>
      <c r="N38" s="66"/>
      <c r="O38" s="64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</row>
    <row r="39" spans="1:45" ht="11.4" customHeight="1">
      <c r="A39" s="35" t="s">
        <v>43</v>
      </c>
      <c r="B39" s="193">
        <v>129844.473</v>
      </c>
      <c r="C39" s="193">
        <v>127743.477</v>
      </c>
      <c r="D39" s="193">
        <v>116924.344</v>
      </c>
      <c r="E39" s="193">
        <v>6700.7749999999996</v>
      </c>
      <c r="F39" s="193">
        <v>4118.3580000000002</v>
      </c>
      <c r="G39" s="193">
        <v>2100.9960000000001</v>
      </c>
      <c r="H39" s="164"/>
      <c r="I39" s="165"/>
      <c r="J39" s="37"/>
      <c r="K39" s="37"/>
      <c r="L39" s="37"/>
      <c r="M39" s="65"/>
      <c r="N39" s="66"/>
      <c r="O39" s="64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</row>
    <row r="40" spans="1:45" ht="11.4" customHeight="1">
      <c r="A40" s="35" t="s">
        <v>44</v>
      </c>
      <c r="B40" s="193">
        <v>20882.315999999999</v>
      </c>
      <c r="C40" s="193">
        <v>17704.864000000001</v>
      </c>
      <c r="D40" s="193">
        <v>17191.338</v>
      </c>
      <c r="E40" s="193">
        <v>40.243000000000002</v>
      </c>
      <c r="F40" s="193">
        <v>473.28300000000002</v>
      </c>
      <c r="G40" s="193">
        <v>3177.4520000000002</v>
      </c>
      <c r="H40" s="164"/>
      <c r="I40" s="165"/>
      <c r="J40" s="37"/>
      <c r="K40" s="37"/>
      <c r="L40" s="37"/>
      <c r="M40" s="65"/>
      <c r="N40" s="66"/>
      <c r="O40" s="64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</row>
    <row r="41" spans="1:45" ht="11.4" customHeight="1">
      <c r="A41" s="35" t="s">
        <v>45</v>
      </c>
      <c r="B41" s="193">
        <v>6474.0510000000004</v>
      </c>
      <c r="C41" s="193">
        <v>3840.5410000000002</v>
      </c>
      <c r="D41" s="193">
        <v>3722.1410000000001</v>
      </c>
      <c r="E41" s="193" t="s">
        <v>81</v>
      </c>
      <c r="F41" s="193">
        <v>118.4</v>
      </c>
      <c r="G41" s="193">
        <v>2633.51</v>
      </c>
      <c r="H41" s="164"/>
      <c r="I41" s="165"/>
      <c r="J41" s="63"/>
      <c r="K41" s="63"/>
      <c r="L41" s="63"/>
      <c r="M41" s="65"/>
      <c r="N41" s="66"/>
      <c r="O41" s="64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</row>
    <row r="42" spans="1:45" ht="11.4" customHeight="1">
      <c r="A42" s="35" t="s">
        <v>46</v>
      </c>
      <c r="B42" s="193">
        <v>190213.20300000001</v>
      </c>
      <c r="C42" s="193">
        <v>188033.875</v>
      </c>
      <c r="D42" s="193">
        <v>175502.96799999999</v>
      </c>
      <c r="E42" s="193">
        <v>10838.745000000001</v>
      </c>
      <c r="F42" s="193">
        <v>1692.162</v>
      </c>
      <c r="G42" s="193">
        <v>2179.328</v>
      </c>
      <c r="H42" s="164"/>
      <c r="I42" s="165"/>
      <c r="J42" s="37"/>
      <c r="K42" s="37"/>
      <c r="L42" s="37"/>
      <c r="M42" s="65"/>
      <c r="N42" s="66"/>
      <c r="O42" s="64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</row>
    <row r="43" spans="1:45" ht="11.4" customHeight="1">
      <c r="A43" s="35" t="s">
        <v>47</v>
      </c>
      <c r="B43" s="193">
        <v>11558.272999999999</v>
      </c>
      <c r="C43" s="193">
        <v>11456.343999999999</v>
      </c>
      <c r="D43" s="193">
        <v>10569.201999999999</v>
      </c>
      <c r="E43" s="193">
        <v>513.74</v>
      </c>
      <c r="F43" s="193">
        <v>373.40199999999999</v>
      </c>
      <c r="G43" s="193">
        <v>101.929</v>
      </c>
      <c r="H43" s="164"/>
      <c r="I43" s="165"/>
      <c r="J43" s="37"/>
      <c r="K43" s="37"/>
      <c r="L43" s="37"/>
      <c r="M43" s="65"/>
      <c r="N43" s="66"/>
      <c r="O43" s="64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</row>
    <row r="44" spans="1:45" ht="11.4" customHeight="1">
      <c r="A44" s="35" t="s">
        <v>48</v>
      </c>
      <c r="B44" s="193">
        <v>29421.892</v>
      </c>
      <c r="C44" s="193">
        <v>28995.006000000001</v>
      </c>
      <c r="D44" s="193">
        <v>25596.503000000001</v>
      </c>
      <c r="E44" s="193">
        <v>2800.1190000000001</v>
      </c>
      <c r="F44" s="193">
        <v>598.38400000000001</v>
      </c>
      <c r="G44" s="193">
        <v>426.88600000000002</v>
      </c>
      <c r="H44" s="164"/>
      <c r="I44" s="165"/>
      <c r="J44" s="37"/>
      <c r="K44" s="37"/>
      <c r="L44" s="37"/>
      <c r="M44" s="65"/>
      <c r="N44" s="66"/>
      <c r="O44" s="64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</row>
    <row r="45" spans="1:45" ht="11.4" customHeight="1">
      <c r="A45" s="153" t="s">
        <v>289</v>
      </c>
      <c r="B45" s="193">
        <v>106976.503</v>
      </c>
      <c r="C45" s="193">
        <v>104549.556</v>
      </c>
      <c r="D45" s="193">
        <v>84996.86</v>
      </c>
      <c r="E45" s="193">
        <v>14471.688</v>
      </c>
      <c r="F45" s="193">
        <v>5081.0079999999998</v>
      </c>
      <c r="G45" s="193">
        <v>2426.9470000000001</v>
      </c>
      <c r="H45" s="164"/>
      <c r="I45" s="165"/>
      <c r="J45" s="37"/>
      <c r="K45" s="37"/>
      <c r="L45" s="37"/>
      <c r="M45" s="65"/>
      <c r="N45" s="66"/>
      <c r="O45" s="64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</row>
    <row r="46" spans="1:45" ht="11.4" customHeight="1">
      <c r="A46" s="31" t="s">
        <v>49</v>
      </c>
      <c r="B46" s="193">
        <v>22243.569</v>
      </c>
      <c r="C46" s="193">
        <v>22214.63</v>
      </c>
      <c r="D46" s="193">
        <v>18874.127</v>
      </c>
      <c r="E46" s="193">
        <v>2886.9929999999999</v>
      </c>
      <c r="F46" s="193">
        <v>453.51</v>
      </c>
      <c r="G46" s="193">
        <v>28.939</v>
      </c>
      <c r="H46" s="164"/>
      <c r="I46" s="165"/>
      <c r="J46" s="37"/>
      <c r="K46" s="37"/>
      <c r="L46" s="37"/>
      <c r="M46" s="65"/>
      <c r="N46" s="66"/>
      <c r="O46" s="64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</row>
    <row r="47" spans="1:45" ht="11.4" customHeight="1">
      <c r="A47" s="29" t="s">
        <v>306</v>
      </c>
      <c r="B47" s="193">
        <v>3303.9810000000002</v>
      </c>
      <c r="C47" s="193">
        <v>3297.4810000000002</v>
      </c>
      <c r="D47" s="193">
        <v>3013.99</v>
      </c>
      <c r="E47" s="193">
        <v>96.275000000000006</v>
      </c>
      <c r="F47" s="193">
        <v>187.21600000000001</v>
      </c>
      <c r="G47" s="193">
        <v>6.5</v>
      </c>
      <c r="H47" s="164"/>
      <c r="I47" s="165"/>
      <c r="J47" s="37"/>
      <c r="K47" s="21"/>
      <c r="L47" s="37"/>
      <c r="M47" s="65"/>
      <c r="N47" s="66"/>
      <c r="O47" s="64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</row>
    <row r="48" spans="1:45" ht="11.4" customHeight="1">
      <c r="A48" s="31" t="s">
        <v>50</v>
      </c>
      <c r="B48" s="193">
        <v>7382.2879999999996</v>
      </c>
      <c r="C48" s="193">
        <v>7273.7139999999999</v>
      </c>
      <c r="D48" s="193">
        <v>5863.5190000000002</v>
      </c>
      <c r="E48" s="193">
        <v>67.484999999999999</v>
      </c>
      <c r="F48" s="193">
        <v>1342.71</v>
      </c>
      <c r="G48" s="193">
        <v>108.574</v>
      </c>
      <c r="H48" s="164"/>
      <c r="I48" s="165"/>
      <c r="J48" s="37"/>
      <c r="K48" s="21"/>
      <c r="L48" s="37"/>
      <c r="M48" s="65"/>
      <c r="N48" s="66"/>
      <c r="O48" s="64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</row>
    <row r="49" spans="1:45" ht="11.4" customHeight="1">
      <c r="A49" s="30" t="s">
        <v>29</v>
      </c>
      <c r="B49" s="193">
        <v>30569.4</v>
      </c>
      <c r="C49" s="193">
        <v>30513.174999999999</v>
      </c>
      <c r="D49" s="193">
        <v>28903.995999999999</v>
      </c>
      <c r="E49" s="193">
        <v>1549.3420000000001</v>
      </c>
      <c r="F49" s="193">
        <v>59.837000000000003</v>
      </c>
      <c r="G49" s="193">
        <v>56.225000000000001</v>
      </c>
      <c r="H49" s="164"/>
      <c r="I49" s="165"/>
      <c r="J49" s="37"/>
      <c r="K49" s="21"/>
      <c r="L49" s="37"/>
      <c r="M49" s="65"/>
      <c r="N49" s="66"/>
      <c r="O49" s="64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</row>
    <row r="50" spans="1:45" ht="11.4" customHeight="1">
      <c r="A50" s="35" t="s">
        <v>51</v>
      </c>
      <c r="B50" s="193">
        <v>17700.64</v>
      </c>
      <c r="C50" s="193">
        <v>17700.64</v>
      </c>
      <c r="D50" s="193">
        <v>16863.062000000002</v>
      </c>
      <c r="E50" s="193">
        <v>837.57799999999997</v>
      </c>
      <c r="F50" s="193" t="s">
        <v>81</v>
      </c>
      <c r="G50" s="193" t="s">
        <v>81</v>
      </c>
      <c r="H50" s="164"/>
      <c r="I50" s="165"/>
      <c r="J50" s="37"/>
      <c r="K50" s="21"/>
      <c r="L50" s="37"/>
      <c r="M50" s="65"/>
      <c r="N50" s="66"/>
      <c r="O50" s="64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</row>
    <row r="51" spans="1:45" ht="11.4" customHeight="1">
      <c r="A51" s="35" t="s">
        <v>52</v>
      </c>
      <c r="B51" s="193">
        <v>12868.76</v>
      </c>
      <c r="C51" s="193">
        <v>12812.535</v>
      </c>
      <c r="D51" s="193">
        <v>12040.933999999999</v>
      </c>
      <c r="E51" s="193">
        <v>711.76400000000001</v>
      </c>
      <c r="F51" s="193">
        <v>59.837000000000003</v>
      </c>
      <c r="G51" s="193">
        <v>56.225000000000001</v>
      </c>
      <c r="H51" s="164"/>
      <c r="I51" s="165"/>
      <c r="J51" s="37"/>
      <c r="K51" s="21"/>
      <c r="L51" s="37"/>
      <c r="M51" s="65"/>
      <c r="N51" s="66"/>
      <c r="O51" s="64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</row>
    <row r="52" spans="1:45" ht="11.4" customHeight="1">
      <c r="A52" s="30" t="s">
        <v>63</v>
      </c>
      <c r="B52" s="193">
        <v>40747.254999999997</v>
      </c>
      <c r="C52" s="193">
        <v>40264.059000000001</v>
      </c>
      <c r="D52" s="193">
        <v>37922.974000000002</v>
      </c>
      <c r="E52" s="193">
        <v>2247.002</v>
      </c>
      <c r="F52" s="193">
        <v>94.082999999999998</v>
      </c>
      <c r="G52" s="193">
        <v>483.19600000000003</v>
      </c>
      <c r="H52" s="164"/>
      <c r="I52" s="165"/>
      <c r="J52" s="37"/>
      <c r="K52" s="21"/>
      <c r="L52" s="37"/>
      <c r="M52" s="65"/>
      <c r="N52" s="66"/>
      <c r="O52" s="64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</row>
    <row r="53" spans="1:45" ht="11.4" customHeight="1">
      <c r="A53" s="218" t="s">
        <v>30</v>
      </c>
      <c r="B53" s="193">
        <v>590982.17200000002</v>
      </c>
      <c r="C53" s="193">
        <v>587544.92700000003</v>
      </c>
      <c r="D53" s="193">
        <v>557410.80599999998</v>
      </c>
      <c r="E53" s="193">
        <v>25275.485000000001</v>
      </c>
      <c r="F53" s="193">
        <v>4858.6360000000004</v>
      </c>
      <c r="G53" s="193">
        <v>3437.2449999999999</v>
      </c>
      <c r="H53" s="164"/>
      <c r="I53" s="165"/>
      <c r="J53" s="37"/>
      <c r="K53" s="21"/>
      <c r="L53" s="37"/>
      <c r="M53" s="65"/>
      <c r="N53" s="66"/>
      <c r="O53" s="64"/>
    </row>
    <row r="54" spans="1:45" ht="11.4" customHeight="1">
      <c r="A54" s="30" t="s">
        <v>53</v>
      </c>
      <c r="B54" s="193">
        <v>164503.649</v>
      </c>
      <c r="C54" s="193">
        <v>161675.14199999999</v>
      </c>
      <c r="D54" s="193">
        <v>154759.14000000001</v>
      </c>
      <c r="E54" s="193">
        <v>6395.6139999999996</v>
      </c>
      <c r="F54" s="193">
        <v>520.38800000000003</v>
      </c>
      <c r="G54" s="193">
        <v>2828.5070000000001</v>
      </c>
      <c r="H54" s="164"/>
      <c r="I54" s="165"/>
      <c r="J54" s="37"/>
      <c r="K54" s="21"/>
      <c r="L54" s="37"/>
      <c r="M54" s="65"/>
      <c r="N54" s="66"/>
      <c r="O54" s="64"/>
    </row>
    <row r="55" spans="1:45" ht="11.4" customHeight="1">
      <c r="A55" s="30" t="s">
        <v>54</v>
      </c>
      <c r="B55" s="193">
        <v>202034.74299999999</v>
      </c>
      <c r="C55" s="193">
        <v>202034.74299999999</v>
      </c>
      <c r="D55" s="193">
        <v>197475.133</v>
      </c>
      <c r="E55" s="193">
        <v>4559.6099999999997</v>
      </c>
      <c r="F55" s="193" t="s">
        <v>81</v>
      </c>
      <c r="G55" s="193" t="s">
        <v>81</v>
      </c>
      <c r="H55" s="164"/>
      <c r="I55" s="165"/>
      <c r="J55" s="37"/>
      <c r="K55" s="21"/>
      <c r="L55" s="37"/>
      <c r="M55" s="65"/>
      <c r="N55" s="66"/>
      <c r="O55" s="64"/>
    </row>
    <row r="56" spans="1:45" ht="11.4" customHeight="1">
      <c r="A56" s="30" t="s">
        <v>55</v>
      </c>
      <c r="B56" s="193">
        <v>224443.78</v>
      </c>
      <c r="C56" s="193">
        <v>223835.04199999999</v>
      </c>
      <c r="D56" s="193">
        <v>205176.533</v>
      </c>
      <c r="E56" s="193">
        <v>14320.261</v>
      </c>
      <c r="F56" s="193">
        <v>4338.2479999999996</v>
      </c>
      <c r="G56" s="193">
        <v>608.73800000000006</v>
      </c>
      <c r="H56" s="164"/>
      <c r="I56" s="165"/>
      <c r="J56" s="37"/>
      <c r="K56" s="21"/>
      <c r="L56" s="37"/>
      <c r="M56" s="65"/>
      <c r="N56" s="66"/>
      <c r="O56" s="64"/>
    </row>
    <row r="57" spans="1:45" ht="11.4" customHeight="1">
      <c r="A57" s="30" t="s">
        <v>307</v>
      </c>
      <c r="B57" s="193">
        <v>23144.278999999999</v>
      </c>
      <c r="C57" s="193">
        <v>23082.893</v>
      </c>
      <c r="D57" s="193">
        <v>20761.886999999999</v>
      </c>
      <c r="E57" s="193">
        <v>582.21699999999998</v>
      </c>
      <c r="F57" s="193">
        <v>1738.789</v>
      </c>
      <c r="G57" s="193">
        <v>61.386000000000003</v>
      </c>
      <c r="H57" s="164"/>
      <c r="I57" s="165"/>
      <c r="J57" s="37"/>
      <c r="K57" s="21"/>
      <c r="L57" s="37"/>
      <c r="M57" s="65"/>
      <c r="N57" s="66"/>
      <c r="O57" s="64"/>
    </row>
    <row r="58" spans="1:45" ht="11.4" customHeight="1">
      <c r="A58" s="34" t="s">
        <v>308</v>
      </c>
      <c r="B58" s="193">
        <v>34150.887000000002</v>
      </c>
      <c r="C58" s="193">
        <v>34019.856</v>
      </c>
      <c r="D58" s="193">
        <v>31676.291000000001</v>
      </c>
      <c r="E58" s="193">
        <v>566.51499999999999</v>
      </c>
      <c r="F58" s="193">
        <v>1777.05</v>
      </c>
      <c r="G58" s="193">
        <v>131.03100000000001</v>
      </c>
      <c r="H58" s="164"/>
      <c r="I58" s="165"/>
      <c r="J58" s="37"/>
      <c r="K58" s="21"/>
      <c r="L58" s="37"/>
      <c r="M58" s="65"/>
      <c r="N58" s="66"/>
      <c r="O58" s="64"/>
    </row>
    <row r="59" spans="1:45" ht="11.4" customHeight="1">
      <c r="A59" s="34" t="s">
        <v>309</v>
      </c>
      <c r="B59" s="193">
        <v>15310.398999999999</v>
      </c>
      <c r="C59" s="193">
        <v>15281.781000000001</v>
      </c>
      <c r="D59" s="193">
        <v>14852.267</v>
      </c>
      <c r="E59" s="193">
        <v>329.45299999999997</v>
      </c>
      <c r="F59" s="193">
        <v>100.06100000000001</v>
      </c>
      <c r="G59" s="193">
        <v>28.617999999999999</v>
      </c>
      <c r="H59" s="164"/>
      <c r="I59" s="165"/>
      <c r="J59" s="37"/>
      <c r="K59" s="21"/>
      <c r="L59" s="37"/>
      <c r="M59" s="65"/>
      <c r="N59" s="66"/>
      <c r="O59" s="64"/>
    </row>
    <row r="60" spans="1:45" ht="10.8" customHeight="1">
      <c r="A60" s="216" t="s">
        <v>113</v>
      </c>
      <c r="B60" s="193">
        <v>3591881.0129999998</v>
      </c>
      <c r="C60" s="193">
        <v>3523438.61</v>
      </c>
      <c r="D60" s="193">
        <v>3206491.3050000002</v>
      </c>
      <c r="E60" s="193">
        <v>242438.22399999999</v>
      </c>
      <c r="F60" s="193">
        <v>74509.081000000006</v>
      </c>
      <c r="G60" s="193">
        <v>68442.403000000006</v>
      </c>
      <c r="H60" s="164"/>
      <c r="I60" s="165"/>
      <c r="J60" s="37"/>
      <c r="K60" s="21"/>
      <c r="L60" s="37"/>
      <c r="M60" s="65"/>
      <c r="N60" s="66"/>
      <c r="O60" s="64"/>
    </row>
    <row r="61" spans="1:45" ht="11.4" customHeight="1">
      <c r="A61" s="216" t="s">
        <v>71</v>
      </c>
      <c r="B61" s="193">
        <v>3551133.7579999999</v>
      </c>
      <c r="C61" s="193">
        <v>3483174.551</v>
      </c>
      <c r="D61" s="193">
        <v>3168568.3309999998</v>
      </c>
      <c r="E61" s="193">
        <v>240191.22200000001</v>
      </c>
      <c r="F61" s="193">
        <v>74414.998000000007</v>
      </c>
      <c r="G61" s="193">
        <v>67959.206999999995</v>
      </c>
      <c r="H61" s="164"/>
      <c r="I61" s="165"/>
      <c r="J61" s="63"/>
      <c r="K61" s="63"/>
      <c r="L61" s="63"/>
      <c r="M61" s="65"/>
      <c r="N61" s="66"/>
      <c r="O61" s="63"/>
    </row>
    <row r="62" spans="1:45" ht="11.4" customHeight="1">
      <c r="A62" s="262" t="s">
        <v>10</v>
      </c>
      <c r="B62" s="262"/>
      <c r="C62" s="262"/>
      <c r="D62" s="262"/>
      <c r="E62" s="262"/>
      <c r="F62" s="262"/>
      <c r="G62" s="262"/>
      <c r="J62" s="21"/>
      <c r="K62" s="21"/>
      <c r="L62" s="21"/>
    </row>
    <row r="63" spans="1:45" ht="11.4" customHeight="1">
      <c r="A63" s="265" t="s">
        <v>119</v>
      </c>
      <c r="B63" s="265"/>
      <c r="C63" s="265"/>
      <c r="D63" s="265"/>
      <c r="E63" s="265"/>
      <c r="F63" s="265"/>
      <c r="G63" s="265"/>
      <c r="J63" s="32"/>
      <c r="K63" s="32"/>
      <c r="L63" s="32"/>
      <c r="N63" s="96"/>
      <c r="O63" s="97"/>
    </row>
    <row r="64" spans="1:45" ht="14.1" customHeight="1">
      <c r="A64" s="26"/>
      <c r="B64" s="23"/>
      <c r="C64" s="23"/>
      <c r="D64" s="23"/>
      <c r="E64" s="23"/>
      <c r="F64" s="23"/>
      <c r="G64" s="23"/>
      <c r="J64" s="32"/>
      <c r="K64" s="32"/>
      <c r="L64" s="32"/>
    </row>
    <row r="65" spans="1:12" ht="14.1" customHeight="1">
      <c r="A65" s="26"/>
      <c r="B65" s="5"/>
      <c r="C65" s="5"/>
      <c r="D65" s="5"/>
      <c r="E65" s="5"/>
      <c r="F65" s="5"/>
      <c r="G65" s="5"/>
      <c r="J65" s="32"/>
      <c r="K65" s="32"/>
      <c r="L65" s="32"/>
    </row>
    <row r="66" spans="1:12">
      <c r="B66" s="5"/>
      <c r="C66" s="5"/>
      <c r="D66" s="5"/>
      <c r="E66" s="5"/>
      <c r="F66" s="5"/>
      <c r="G66" s="5"/>
      <c r="J66" s="32"/>
      <c r="K66" s="32"/>
      <c r="L66" s="32"/>
    </row>
    <row r="67" spans="1:12">
      <c r="A67" s="1"/>
      <c r="B67" s="24"/>
      <c r="C67" s="5"/>
      <c r="D67" s="5"/>
      <c r="E67" s="5"/>
      <c r="F67" s="5"/>
      <c r="G67" s="5"/>
      <c r="J67" s="32"/>
      <c r="K67" s="32"/>
      <c r="L67" s="32"/>
    </row>
    <row r="68" spans="1:12">
      <c r="A68" s="1"/>
      <c r="B68" s="5"/>
      <c r="C68" s="5"/>
      <c r="D68" s="5"/>
      <c r="E68" s="5"/>
      <c r="F68" s="5"/>
      <c r="G68" s="5"/>
      <c r="J68" s="32"/>
      <c r="K68" s="32"/>
      <c r="L68" s="32"/>
    </row>
    <row r="69" spans="1:12">
      <c r="B69" s="5"/>
      <c r="C69" s="5"/>
      <c r="D69" s="5"/>
      <c r="E69" s="5"/>
      <c r="F69" s="5"/>
      <c r="G69" s="5"/>
      <c r="J69" s="32"/>
      <c r="K69" s="32"/>
      <c r="L69" s="32"/>
    </row>
    <row r="70" spans="1:12">
      <c r="B70" s="5"/>
      <c r="C70" s="5"/>
      <c r="D70" s="5"/>
      <c r="E70" s="5"/>
      <c r="F70" s="5"/>
      <c r="G70" s="5"/>
      <c r="J70" s="32"/>
      <c r="K70" s="32"/>
      <c r="L70" s="32"/>
    </row>
    <row r="71" spans="1:12">
      <c r="B71" s="5"/>
      <c r="C71" s="5"/>
      <c r="D71" s="5"/>
      <c r="E71" s="5"/>
      <c r="F71" s="5"/>
      <c r="G71" s="5"/>
      <c r="J71" s="32"/>
      <c r="K71" s="32"/>
      <c r="L71" s="32"/>
    </row>
    <row r="72" spans="1:12">
      <c r="B72" s="5"/>
      <c r="C72" s="5"/>
      <c r="D72" s="5"/>
      <c r="E72" s="5"/>
      <c r="F72" s="5"/>
      <c r="G72" s="5"/>
      <c r="J72" s="32"/>
      <c r="K72" s="32"/>
      <c r="L72" s="32"/>
    </row>
    <row r="73" spans="1:12">
      <c r="B73" s="5"/>
      <c r="C73" s="5"/>
      <c r="D73" s="5"/>
      <c r="E73" s="5"/>
      <c r="F73" s="5"/>
      <c r="G73" s="5"/>
      <c r="J73" s="32"/>
      <c r="K73" s="32"/>
      <c r="L73" s="32"/>
    </row>
    <row r="74" spans="1:12">
      <c r="B74" s="5"/>
      <c r="C74" s="5"/>
      <c r="D74" s="5"/>
      <c r="E74" s="5"/>
      <c r="F74" s="5"/>
      <c r="G74" s="5"/>
      <c r="J74" s="32"/>
      <c r="K74" s="32"/>
      <c r="L74" s="32"/>
    </row>
    <row r="75" spans="1:12">
      <c r="B75" s="5"/>
      <c r="C75" s="5"/>
      <c r="D75" s="5"/>
      <c r="E75" s="5"/>
      <c r="F75" s="5"/>
      <c r="G75" s="5"/>
      <c r="J75" s="32"/>
      <c r="K75" s="32"/>
      <c r="L75" s="32"/>
    </row>
    <row r="76" spans="1:12">
      <c r="J76" s="32"/>
      <c r="K76" s="32"/>
      <c r="L76" s="32"/>
    </row>
    <row r="77" spans="1:12">
      <c r="J77" s="32"/>
      <c r="K77" s="32"/>
      <c r="L77" s="32"/>
    </row>
    <row r="78" spans="1:12">
      <c r="J78" s="32"/>
      <c r="K78" s="32"/>
      <c r="L78" s="32"/>
    </row>
    <row r="79" spans="1:12">
      <c r="J79" s="32"/>
      <c r="K79" s="32"/>
      <c r="L79" s="32"/>
    </row>
    <row r="80" spans="1:12">
      <c r="J80" s="32"/>
      <c r="K80" s="32"/>
      <c r="L80" s="32"/>
    </row>
    <row r="81" spans="10:12">
      <c r="J81" s="32"/>
      <c r="K81" s="32"/>
      <c r="L81" s="32"/>
    </row>
    <row r="82" spans="10:12">
      <c r="J82" s="32"/>
      <c r="K82" s="32"/>
      <c r="L82" s="32"/>
    </row>
    <row r="83" spans="10:12">
      <c r="J83" s="32"/>
      <c r="K83" s="32"/>
      <c r="L83" s="32"/>
    </row>
    <row r="84" spans="10:12">
      <c r="J84" s="32"/>
      <c r="K84" s="32"/>
      <c r="L84" s="32"/>
    </row>
    <row r="85" spans="10:12">
      <c r="J85" s="32"/>
      <c r="K85" s="32"/>
      <c r="L85" s="32"/>
    </row>
    <row r="86" spans="10:12">
      <c r="J86" s="32"/>
      <c r="K86" s="32"/>
      <c r="L86" s="32"/>
    </row>
    <row r="87" spans="10:12">
      <c r="J87" s="32"/>
      <c r="K87" s="32"/>
      <c r="L87" s="32"/>
    </row>
    <row r="88" spans="10:12">
      <c r="J88" s="32"/>
      <c r="K88" s="32"/>
      <c r="L88" s="32"/>
    </row>
    <row r="89" spans="10:12">
      <c r="J89" s="32"/>
      <c r="K89" s="32"/>
      <c r="L89" s="32"/>
    </row>
    <row r="90" spans="10:12">
      <c r="J90" s="32"/>
      <c r="K90" s="32"/>
      <c r="L90" s="32"/>
    </row>
    <row r="91" spans="10:12">
      <c r="J91" s="32"/>
      <c r="K91" s="32"/>
      <c r="L91" s="32"/>
    </row>
    <row r="92" spans="10:12">
      <c r="J92" s="32"/>
      <c r="K92" s="32"/>
      <c r="L92" s="32"/>
    </row>
    <row r="93" spans="10:12">
      <c r="J93" s="32"/>
      <c r="K93" s="32"/>
      <c r="L93" s="32"/>
    </row>
    <row r="94" spans="10:12">
      <c r="J94" s="32"/>
      <c r="K94" s="32"/>
      <c r="L94" s="32"/>
    </row>
    <row r="95" spans="10:12">
      <c r="J95" s="32"/>
      <c r="K95" s="32"/>
      <c r="L95" s="32"/>
    </row>
    <row r="96" spans="10:12">
      <c r="J96" s="32"/>
      <c r="K96" s="32"/>
      <c r="L96" s="32"/>
    </row>
    <row r="97" spans="10:12">
      <c r="J97" s="32"/>
      <c r="K97" s="32"/>
      <c r="L97" s="32"/>
    </row>
    <row r="98" spans="10:12">
      <c r="J98" s="32"/>
      <c r="K98" s="32"/>
      <c r="L98" s="32"/>
    </row>
    <row r="99" spans="10:12">
      <c r="J99" s="32"/>
      <c r="K99" s="32"/>
      <c r="L99" s="32"/>
    </row>
    <row r="100" spans="10:12">
      <c r="J100" s="32"/>
      <c r="K100" s="32"/>
      <c r="L100" s="32"/>
    </row>
    <row r="101" spans="10:12">
      <c r="J101" s="32"/>
      <c r="K101" s="32"/>
      <c r="L101" s="32"/>
    </row>
    <row r="102" spans="10:12">
      <c r="J102" s="32"/>
      <c r="K102" s="32"/>
      <c r="L102" s="32"/>
    </row>
  </sheetData>
  <mergeCells count="12">
    <mergeCell ref="A63:G63"/>
    <mergeCell ref="A62:G62"/>
    <mergeCell ref="A7:G7"/>
    <mergeCell ref="A2:G2"/>
    <mergeCell ref="A1:F1"/>
    <mergeCell ref="C3:G3"/>
    <mergeCell ref="C4:C5"/>
    <mergeCell ref="D4:F4"/>
    <mergeCell ref="G4:G5"/>
    <mergeCell ref="B3:B5"/>
    <mergeCell ref="A3:A6"/>
    <mergeCell ref="B6:G6"/>
  </mergeCells>
  <phoneticPr fontId="8" type="noConversion"/>
  <hyperlinks>
    <hyperlink ref="A1:F1" location="Inhaltsverzeichnis!A20:C21" display="Inhaltsverzeichnis!A20:C21"/>
  </hyperlinks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Q102"/>
  <sheetViews>
    <sheetView zoomScaleNormal="100" workbookViewId="0">
      <pane ySplit="6" topLeftCell="A7" activePane="bottomLeft" state="frozen"/>
      <selection activeCell="F27" sqref="F27"/>
      <selection pane="bottomLeft" activeCell="A7" sqref="A7:E7"/>
    </sheetView>
  </sheetViews>
  <sheetFormatPr baseColWidth="10" defaultRowHeight="13.2"/>
  <cols>
    <col min="1" max="1" width="39.6640625" style="2" customWidth="1"/>
    <col min="2" max="5" width="12" style="2" customWidth="1"/>
    <col min="6" max="6" width="12.109375" style="63" customWidth="1"/>
    <col min="7" max="7" width="12.5546875" style="63" customWidth="1"/>
    <col min="8" max="8" width="13.33203125" style="1" customWidth="1"/>
    <col min="9" max="9" width="12" style="1" customWidth="1"/>
    <col min="10" max="11" width="11.5546875" style="1" customWidth="1"/>
    <col min="13" max="13" width="10.5546875" style="62" customWidth="1"/>
    <col min="14" max="18" width="11.5546875" style="1" customWidth="1"/>
    <col min="19" max="16384" width="11.5546875" style="2"/>
  </cols>
  <sheetData>
    <row r="1" spans="1:43" ht="12" customHeight="1">
      <c r="A1" s="269" t="s">
        <v>346</v>
      </c>
      <c r="B1" s="269"/>
      <c r="C1" s="269"/>
      <c r="D1" s="269"/>
      <c r="E1" s="269"/>
    </row>
    <row r="2" spans="1:43" ht="11.4" customHeight="1">
      <c r="A2" s="248"/>
      <c r="B2" s="281"/>
      <c r="C2" s="281"/>
      <c r="D2" s="281"/>
      <c r="E2" s="281"/>
      <c r="H2" s="61"/>
      <c r="I2" s="61"/>
      <c r="J2" s="61"/>
      <c r="K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</row>
    <row r="3" spans="1:43" ht="12" customHeight="1">
      <c r="A3" s="253" t="s">
        <v>16</v>
      </c>
      <c r="B3" s="240" t="s">
        <v>310</v>
      </c>
      <c r="C3" s="270"/>
      <c r="D3" s="270"/>
      <c r="E3" s="270"/>
      <c r="H3" s="25"/>
      <c r="I3" s="25"/>
      <c r="J3" s="25"/>
      <c r="K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</row>
    <row r="4" spans="1:43" ht="12" customHeight="1">
      <c r="A4" s="253"/>
      <c r="B4" s="271" t="s">
        <v>143</v>
      </c>
      <c r="C4" s="271" t="s">
        <v>311</v>
      </c>
      <c r="D4" s="271" t="s">
        <v>312</v>
      </c>
      <c r="E4" s="273" t="s">
        <v>313</v>
      </c>
      <c r="H4" s="25"/>
      <c r="I4" s="25"/>
      <c r="J4" s="25"/>
      <c r="K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</row>
    <row r="5" spans="1:43" ht="35.1" customHeight="1">
      <c r="A5" s="253"/>
      <c r="B5" s="272"/>
      <c r="C5" s="272"/>
      <c r="D5" s="272"/>
      <c r="E5" s="274"/>
      <c r="H5" s="25"/>
      <c r="I5" s="25"/>
      <c r="J5" s="25"/>
      <c r="K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</row>
    <row r="6" spans="1:43" ht="12" customHeight="1">
      <c r="A6" s="253"/>
      <c r="B6" s="279" t="s">
        <v>7</v>
      </c>
      <c r="C6" s="280"/>
      <c r="D6" s="280"/>
      <c r="E6" s="280"/>
      <c r="H6" s="25"/>
      <c r="I6" s="25"/>
      <c r="J6" s="25"/>
      <c r="K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</row>
    <row r="7" spans="1:43" ht="11.4" customHeight="1">
      <c r="A7" s="248"/>
      <c r="B7" s="281"/>
      <c r="C7" s="281"/>
      <c r="D7" s="281"/>
      <c r="E7" s="281"/>
      <c r="H7" s="61"/>
      <c r="I7" s="61"/>
      <c r="J7" s="61"/>
      <c r="K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</row>
    <row r="8" spans="1:43" ht="11.4" customHeight="1">
      <c r="A8" s="28" t="s">
        <v>114</v>
      </c>
      <c r="B8" s="37">
        <v>51640286.234567903</v>
      </c>
      <c r="C8" s="37">
        <v>5268.0299404666694</v>
      </c>
      <c r="D8" s="37">
        <v>208413.71126058794</v>
      </c>
      <c r="E8" s="37">
        <v>694.62596082965263</v>
      </c>
      <c r="F8" s="130"/>
      <c r="G8" s="75"/>
      <c r="H8" s="209"/>
      <c r="I8" s="21"/>
      <c r="J8" s="21"/>
      <c r="K8" s="65"/>
      <c r="L8" s="66"/>
      <c r="M8" s="66"/>
      <c r="N8" s="66"/>
      <c r="O8" s="66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</row>
    <row r="9" spans="1:43" ht="11.4" customHeight="1">
      <c r="A9" s="28" t="s">
        <v>71</v>
      </c>
      <c r="B9" s="37">
        <v>51137233.703703701</v>
      </c>
      <c r="C9" s="37">
        <v>5216.7115612039661</v>
      </c>
      <c r="D9" s="37">
        <v>206383.4544095665</v>
      </c>
      <c r="E9" s="37">
        <v>687.8592797541047</v>
      </c>
      <c r="F9" s="52"/>
      <c r="G9" s="75"/>
      <c r="H9" s="209"/>
      <c r="I9" s="194"/>
      <c r="J9" s="21"/>
      <c r="K9" s="65"/>
      <c r="L9" s="66"/>
      <c r="M9" s="66"/>
      <c r="N9" s="66"/>
      <c r="O9" s="66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</row>
    <row r="10" spans="1:43" ht="11.4" customHeight="1">
      <c r="A10" s="30" t="s">
        <v>70</v>
      </c>
      <c r="B10" s="37">
        <v>50759833.703703701</v>
      </c>
      <c r="C10" s="37">
        <v>5178.2114938243776</v>
      </c>
      <c r="D10" s="37">
        <v>204860.31539611361</v>
      </c>
      <c r="E10" s="37">
        <v>682.78278121522499</v>
      </c>
      <c r="F10" s="52"/>
      <c r="G10" s="75"/>
      <c r="H10" s="209"/>
      <c r="I10" s="21"/>
      <c r="J10" s="21"/>
      <c r="K10" s="65"/>
      <c r="L10" s="66"/>
      <c r="M10" s="66"/>
      <c r="N10" s="66"/>
      <c r="O10" s="66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</row>
    <row r="11" spans="1:43" ht="11.4" customHeight="1">
      <c r="A11" s="31" t="s">
        <v>27</v>
      </c>
      <c r="B11" s="37">
        <v>28807538.703703705</v>
      </c>
      <c r="C11" s="37">
        <v>2938.7710151900042</v>
      </c>
      <c r="D11" s="37">
        <v>116263.60911808669</v>
      </c>
      <c r="E11" s="37">
        <v>387.49715987830115</v>
      </c>
      <c r="F11" s="52"/>
      <c r="G11" s="75"/>
      <c r="H11" s="209"/>
      <c r="I11" s="21"/>
      <c r="J11" s="21"/>
      <c r="K11" s="65"/>
      <c r="L11" s="66"/>
      <c r="M11" s="66"/>
      <c r="N11" s="66"/>
      <c r="O11" s="66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</row>
    <row r="12" spans="1:43" ht="11.4" customHeight="1">
      <c r="A12" s="29" t="s">
        <v>31</v>
      </c>
      <c r="B12" s="37">
        <v>9624292.6543209869</v>
      </c>
      <c r="C12" s="37">
        <v>981.81217719194615</v>
      </c>
      <c r="D12" s="37">
        <v>38842.436721474834</v>
      </c>
      <c r="E12" s="37">
        <v>129.45868467782367</v>
      </c>
      <c r="F12" s="52"/>
      <c r="G12" s="75"/>
      <c r="H12" s="209"/>
      <c r="I12" s="21"/>
      <c r="J12" s="21"/>
      <c r="K12" s="65"/>
      <c r="L12" s="66"/>
      <c r="M12" s="66"/>
      <c r="N12" s="66"/>
      <c r="O12" s="66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</row>
    <row r="13" spans="1:43" ht="11.4" customHeight="1">
      <c r="A13" s="29" t="s">
        <v>18</v>
      </c>
      <c r="B13" s="37">
        <v>8000920.3827160494</v>
      </c>
      <c r="C13" s="37">
        <v>816.20554804794403</v>
      </c>
      <c r="D13" s="37">
        <v>32290.710064773295</v>
      </c>
      <c r="E13" s="37">
        <v>107.62231222191427</v>
      </c>
      <c r="F13" s="52"/>
      <c r="G13" s="75"/>
      <c r="H13" s="209"/>
      <c r="I13" s="21"/>
      <c r="J13" s="21"/>
      <c r="K13" s="65"/>
      <c r="L13" s="66"/>
      <c r="M13" s="66"/>
      <c r="N13" s="66"/>
      <c r="O13" s="66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</row>
    <row r="14" spans="1:43" ht="11.4" customHeight="1">
      <c r="A14" s="29" t="s">
        <v>19</v>
      </c>
      <c r="B14" s="37">
        <v>4011236.839506173</v>
      </c>
      <c r="C14" s="37">
        <v>409.20214254498376</v>
      </c>
      <c r="D14" s="37">
        <v>16188.848231190832</v>
      </c>
      <c r="E14" s="37">
        <v>53.956115407666445</v>
      </c>
      <c r="F14" s="52"/>
      <c r="G14" s="75"/>
      <c r="H14" s="209"/>
      <c r="I14" s="21"/>
      <c r="J14" s="21"/>
      <c r="K14" s="65"/>
      <c r="L14" s="66"/>
      <c r="M14" s="66"/>
      <c r="N14" s="66"/>
      <c r="O14" s="66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</row>
    <row r="15" spans="1:43" ht="11.4" customHeight="1">
      <c r="A15" s="29" t="s">
        <v>20</v>
      </c>
      <c r="B15" s="37">
        <v>3058134.7283950616</v>
      </c>
      <c r="C15" s="37">
        <v>311.9724247458152</v>
      </c>
      <c r="D15" s="37">
        <v>12342.247782760338</v>
      </c>
      <c r="E15" s="37">
        <v>41.135708745083861</v>
      </c>
      <c r="F15" s="52"/>
      <c r="G15" s="75"/>
      <c r="H15" s="209"/>
      <c r="I15" s="21"/>
      <c r="J15" s="21"/>
      <c r="K15" s="65"/>
      <c r="L15" s="66"/>
      <c r="M15" s="66"/>
      <c r="N15" s="66"/>
      <c r="O15" s="66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</row>
    <row r="16" spans="1:43" ht="11.4" customHeight="1">
      <c r="A16" s="29" t="s">
        <v>21</v>
      </c>
      <c r="B16" s="37">
        <v>80040.592592592599</v>
      </c>
      <c r="C16" s="37">
        <v>8.1652575726471621</v>
      </c>
      <c r="D16" s="37">
        <v>323.0337817638266</v>
      </c>
      <c r="E16" s="37">
        <v>1.0766453400830889</v>
      </c>
      <c r="F16" s="52"/>
      <c r="G16" s="75"/>
      <c r="H16" s="209"/>
      <c r="I16" s="21"/>
      <c r="J16" s="21"/>
      <c r="K16" s="65"/>
      <c r="L16" s="66"/>
      <c r="M16" s="66"/>
      <c r="N16" s="66"/>
      <c r="O16" s="66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</row>
    <row r="17" spans="1:43" ht="11.4" customHeight="1">
      <c r="A17" s="29" t="s">
        <v>32</v>
      </c>
      <c r="B17" s="37">
        <v>587296.16049382719</v>
      </c>
      <c r="C17" s="37">
        <v>59.912405275003181</v>
      </c>
      <c r="D17" s="37">
        <v>2370.2535625311411</v>
      </c>
      <c r="E17" s="37">
        <v>7.8998624818138383</v>
      </c>
      <c r="F17" s="52"/>
      <c r="G17" s="75"/>
      <c r="H17" s="209"/>
      <c r="I17" s="21"/>
      <c r="J17" s="21"/>
      <c r="K17" s="65"/>
      <c r="L17" s="66"/>
      <c r="M17" s="66"/>
      <c r="N17" s="66"/>
      <c r="O17" s="66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</row>
    <row r="18" spans="1:43" ht="11.4" customHeight="1">
      <c r="A18" s="29" t="s">
        <v>22</v>
      </c>
      <c r="B18" s="37">
        <v>418829.49382716051</v>
      </c>
      <c r="C18" s="37">
        <v>42.726453982259649</v>
      </c>
      <c r="D18" s="37">
        <v>1690.3432486297957</v>
      </c>
      <c r="E18" s="37">
        <v>5.6337766652180292</v>
      </c>
      <c r="F18" s="52"/>
      <c r="G18" s="75"/>
      <c r="H18" s="209"/>
      <c r="I18" s="21"/>
      <c r="J18" s="21"/>
      <c r="K18" s="65"/>
      <c r="L18" s="66"/>
      <c r="M18" s="66"/>
      <c r="N18" s="66"/>
      <c r="O18" s="66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</row>
    <row r="19" spans="1:43" ht="11.4" customHeight="1">
      <c r="A19" s="29" t="s">
        <v>23</v>
      </c>
      <c r="B19" s="37">
        <v>2031965.3827160494</v>
      </c>
      <c r="C19" s="37">
        <v>207.28882921981992</v>
      </c>
      <c r="D19" s="37">
        <v>8200.7571499750866</v>
      </c>
      <c r="E19" s="37">
        <v>27.332457065214776</v>
      </c>
      <c r="F19" s="52"/>
      <c r="G19" s="75"/>
      <c r="H19" s="209"/>
      <c r="I19" s="21"/>
      <c r="J19" s="21"/>
      <c r="K19" s="65"/>
      <c r="L19" s="66"/>
      <c r="M19" s="66"/>
      <c r="N19" s="66"/>
      <c r="O19" s="66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</row>
    <row r="20" spans="1:43" ht="11.4" customHeight="1">
      <c r="A20" s="29" t="s">
        <v>24</v>
      </c>
      <c r="B20" s="37">
        <v>196793.62962962964</v>
      </c>
      <c r="C20" s="37">
        <v>20.075696874972451</v>
      </c>
      <c r="D20" s="37">
        <v>794.23437967115092</v>
      </c>
      <c r="E20" s="37">
        <v>2.6471186361304664</v>
      </c>
      <c r="F20" s="52"/>
      <c r="G20" s="75"/>
      <c r="H20" s="209"/>
      <c r="I20" s="21"/>
      <c r="J20" s="21"/>
      <c r="K20" s="65"/>
      <c r="L20" s="66"/>
      <c r="M20" s="66"/>
      <c r="N20" s="66"/>
      <c r="O20" s="66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</row>
    <row r="21" spans="1:43" ht="11.4" customHeight="1">
      <c r="A21" s="29" t="s">
        <v>25</v>
      </c>
      <c r="B21" s="37">
        <v>182076.27160493826</v>
      </c>
      <c r="C21" s="37">
        <v>18.57432094598424</v>
      </c>
      <c r="D21" s="37">
        <v>734.83697060288989</v>
      </c>
      <c r="E21" s="37">
        <v>2.4491518992239629</v>
      </c>
      <c r="F21" s="52"/>
      <c r="G21" s="75"/>
      <c r="H21" s="209"/>
      <c r="I21" s="21"/>
      <c r="J21" s="21"/>
      <c r="K21" s="65"/>
      <c r="L21" s="66"/>
      <c r="M21" s="66"/>
      <c r="N21" s="66"/>
      <c r="O21" s="66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</row>
    <row r="22" spans="1:43" ht="11.4" customHeight="1">
      <c r="A22" s="29" t="s">
        <v>33</v>
      </c>
      <c r="B22" s="37">
        <v>615952.56790123461</v>
      </c>
      <c r="C22" s="37">
        <v>62.83575878862834</v>
      </c>
      <c r="D22" s="37">
        <v>2485.9072247135027</v>
      </c>
      <c r="E22" s="37">
        <v>8.2853267381287399</v>
      </c>
      <c r="F22" s="52"/>
      <c r="G22" s="75"/>
      <c r="H22" s="209"/>
      <c r="I22" s="21"/>
      <c r="J22" s="21"/>
      <c r="K22" s="65"/>
      <c r="L22" s="66"/>
      <c r="M22" s="66"/>
      <c r="N22" s="66"/>
      <c r="O22" s="66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</row>
    <row r="23" spans="1:43" ht="11.4" customHeight="1">
      <c r="A23" s="31" t="s">
        <v>28</v>
      </c>
      <c r="B23" s="37">
        <v>21586543.679012347</v>
      </c>
      <c r="C23" s="37">
        <v>2202.1287390948969</v>
      </c>
      <c r="D23" s="37">
        <v>87120.57987045341</v>
      </c>
      <c r="E23" s="37">
        <v>290.36581199249588</v>
      </c>
      <c r="F23" s="52"/>
      <c r="G23" s="75"/>
      <c r="H23" s="209"/>
      <c r="I23" s="21"/>
      <c r="J23" s="21"/>
      <c r="K23" s="65"/>
      <c r="L23" s="66"/>
      <c r="M23" s="66"/>
      <c r="N23" s="66"/>
      <c r="O23" s="66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</row>
    <row r="24" spans="1:43" ht="11.4" customHeight="1">
      <c r="A24" s="29" t="s">
        <v>118</v>
      </c>
      <c r="B24" s="37">
        <v>15470855.888888888</v>
      </c>
      <c r="C24" s="37">
        <v>1578.2432277216001</v>
      </c>
      <c r="D24" s="37">
        <v>62438.431838565026</v>
      </c>
      <c r="E24" s="37">
        <v>208.10221864112901</v>
      </c>
      <c r="F24" s="52"/>
      <c r="G24" s="75"/>
      <c r="H24" s="209"/>
      <c r="I24" s="21"/>
      <c r="J24" s="21"/>
      <c r="K24" s="65"/>
      <c r="L24" s="66"/>
      <c r="M24" s="66"/>
      <c r="N24" s="66"/>
      <c r="O24" s="66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</row>
    <row r="25" spans="1:43" ht="11.4" customHeight="1">
      <c r="A25" s="35" t="s">
        <v>34</v>
      </c>
      <c r="B25" s="37">
        <v>1148841.4074074074</v>
      </c>
      <c r="C25" s="37">
        <v>117.19785795878887</v>
      </c>
      <c r="D25" s="37">
        <v>4636.579671150972</v>
      </c>
      <c r="E25" s="37">
        <v>15.453343206433878</v>
      </c>
      <c r="F25" s="52"/>
      <c r="G25" s="75"/>
      <c r="H25" s="209"/>
      <c r="I25" s="21"/>
      <c r="J25" s="21"/>
      <c r="K25" s="65"/>
      <c r="L25" s="66"/>
      <c r="M25" s="66"/>
      <c r="N25" s="66"/>
      <c r="O25" s="66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</row>
    <row r="26" spans="1:43" ht="11.4" customHeight="1">
      <c r="A26" s="35" t="s">
        <v>35</v>
      </c>
      <c r="B26" s="37">
        <v>10505032.839506174</v>
      </c>
      <c r="C26" s="37">
        <v>1071.6599685897768</v>
      </c>
      <c r="D26" s="37">
        <v>42396.993522670651</v>
      </c>
      <c r="E26" s="37">
        <v>141.30573359998897</v>
      </c>
      <c r="F26" s="52"/>
      <c r="G26" s="75"/>
      <c r="H26" s="209"/>
      <c r="I26" s="21"/>
      <c r="J26" s="21"/>
      <c r="K26" s="65"/>
      <c r="L26" s="66"/>
      <c r="M26" s="66"/>
      <c r="N26" s="66"/>
      <c r="O26" s="66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</row>
    <row r="27" spans="1:43" ht="11.4" customHeight="1">
      <c r="A27" s="33" t="s">
        <v>287</v>
      </c>
      <c r="B27" s="37">
        <v>1953004.3456790124</v>
      </c>
      <c r="C27" s="37">
        <v>199.23370138121859</v>
      </c>
      <c r="D27" s="37">
        <v>7882.0803188839063</v>
      </c>
      <c r="E27" s="37">
        <v>26.270333087612919</v>
      </c>
      <c r="F27" s="52"/>
      <c r="G27" s="75"/>
      <c r="H27" s="209"/>
      <c r="I27" s="21"/>
      <c r="J27" s="21"/>
      <c r="K27" s="65"/>
      <c r="L27" s="66"/>
      <c r="M27" s="66"/>
      <c r="N27" s="66"/>
      <c r="O27" s="66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</row>
    <row r="28" spans="1:43" ht="11.4" customHeight="1">
      <c r="A28" s="34" t="s">
        <v>36</v>
      </c>
      <c r="B28" s="37">
        <v>538175.69135802472</v>
      </c>
      <c r="C28" s="37">
        <v>54.901431847749834</v>
      </c>
      <c r="D28" s="37">
        <v>2172.0095166915794</v>
      </c>
      <c r="E28" s="37">
        <v>7.2391311892940076</v>
      </c>
      <c r="F28" s="52"/>
      <c r="G28" s="75"/>
      <c r="H28" s="209"/>
      <c r="I28" s="21"/>
      <c r="J28" s="21"/>
      <c r="K28" s="65"/>
      <c r="L28" s="66"/>
      <c r="M28" s="66"/>
      <c r="N28" s="66"/>
      <c r="O28" s="66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</row>
    <row r="29" spans="1:43" ht="11.4" customHeight="1">
      <c r="A29" s="34" t="s">
        <v>37</v>
      </c>
      <c r="B29" s="37">
        <v>159492.66666666666</v>
      </c>
      <c r="C29" s="37">
        <v>16.270478042440324</v>
      </c>
      <c r="D29" s="37">
        <v>643.69237668161441</v>
      </c>
      <c r="E29" s="37">
        <v>2.1453743754513845</v>
      </c>
      <c r="F29" s="52"/>
      <c r="G29" s="75"/>
      <c r="H29" s="209"/>
      <c r="I29" s="21"/>
      <c r="J29" s="21"/>
      <c r="K29" s="65"/>
      <c r="L29" s="66"/>
      <c r="M29" s="66"/>
      <c r="N29" s="66"/>
      <c r="O29" s="66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</row>
    <row r="30" spans="1:43" ht="11.4" customHeight="1">
      <c r="A30" s="34" t="s">
        <v>66</v>
      </c>
      <c r="B30" s="37">
        <v>1225541.086419753</v>
      </c>
      <c r="C30" s="37">
        <v>125.02229571705107</v>
      </c>
      <c r="D30" s="37">
        <v>4946.1299451918285</v>
      </c>
      <c r="E30" s="37">
        <v>16.485049111146946</v>
      </c>
      <c r="F30" s="52"/>
      <c r="G30" s="75"/>
      <c r="H30" s="209"/>
      <c r="I30" s="21"/>
      <c r="J30" s="21"/>
      <c r="K30" s="65"/>
      <c r="L30" s="66"/>
      <c r="M30" s="66"/>
      <c r="N30" s="66"/>
      <c r="O30" s="66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</row>
    <row r="31" spans="1:43" ht="11.4" customHeight="1">
      <c r="A31" s="34" t="s">
        <v>305</v>
      </c>
      <c r="B31" s="37">
        <v>864503.97530864202</v>
      </c>
      <c r="C31" s="37">
        <v>88.191471381306755</v>
      </c>
      <c r="D31" s="37">
        <v>3489.0294967613354</v>
      </c>
      <c r="E31" s="37">
        <v>11.628651742209779</v>
      </c>
      <c r="F31" s="52"/>
      <c r="G31" s="75"/>
      <c r="H31" s="209"/>
      <c r="I31" s="21"/>
      <c r="J31" s="21"/>
      <c r="K31" s="65"/>
      <c r="L31" s="66"/>
      <c r="M31" s="66"/>
      <c r="N31" s="66"/>
      <c r="O31" s="66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</row>
    <row r="32" spans="1:43" ht="11.4" customHeight="1">
      <c r="A32" s="34" t="s">
        <v>38</v>
      </c>
      <c r="B32" s="37">
        <v>358270.54320987652</v>
      </c>
      <c r="C32" s="37">
        <v>36.548595796773085</v>
      </c>
      <c r="D32" s="37">
        <v>1445.934927752865</v>
      </c>
      <c r="E32" s="37">
        <v>4.819183595995117</v>
      </c>
      <c r="F32" s="52"/>
      <c r="G32" s="75"/>
      <c r="H32" s="209"/>
      <c r="I32" s="21"/>
      <c r="J32" s="21"/>
      <c r="K32" s="65"/>
      <c r="L32" s="66"/>
      <c r="M32" s="66"/>
      <c r="N32" s="66"/>
      <c r="O32" s="66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</row>
    <row r="33" spans="1:43" ht="11.4" customHeight="1">
      <c r="A33" s="34" t="s">
        <v>39</v>
      </c>
      <c r="B33" s="37">
        <v>1625584.975308642</v>
      </c>
      <c r="C33" s="37">
        <v>165.83235580453118</v>
      </c>
      <c r="D33" s="37">
        <v>6560.6568510214247</v>
      </c>
      <c r="E33" s="37">
        <v>21.866136067776985</v>
      </c>
      <c r="F33" s="52"/>
      <c r="G33" s="75"/>
      <c r="H33" s="209"/>
      <c r="I33" s="21"/>
      <c r="J33" s="21"/>
      <c r="K33" s="65"/>
      <c r="L33" s="66"/>
      <c r="M33" s="66"/>
      <c r="N33" s="66"/>
      <c r="O33" s="66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</row>
    <row r="34" spans="1:43" ht="11.4" customHeight="1">
      <c r="A34" s="34" t="s">
        <v>40</v>
      </c>
      <c r="B34" s="37">
        <v>38127.703703703701</v>
      </c>
      <c r="C34" s="37">
        <v>3.8895579269252614</v>
      </c>
      <c r="D34" s="37">
        <v>153.87862481315395</v>
      </c>
      <c r="E34" s="37">
        <v>0.51286495003361976</v>
      </c>
      <c r="F34" s="52"/>
      <c r="G34" s="75"/>
      <c r="H34" s="209"/>
      <c r="I34" s="21"/>
      <c r="J34" s="21"/>
      <c r="K34" s="65"/>
      <c r="L34" s="66"/>
      <c r="M34" s="66"/>
      <c r="N34" s="66"/>
      <c r="O34" s="66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</row>
    <row r="35" spans="1:43" ht="11.4" customHeight="1">
      <c r="A35" s="35" t="s">
        <v>41</v>
      </c>
      <c r="B35" s="37">
        <v>1474173.3950617283</v>
      </c>
      <c r="C35" s="37">
        <v>150.38626136479562</v>
      </c>
      <c r="D35" s="37">
        <v>5949.5787244643743</v>
      </c>
      <c r="E35" s="37">
        <v>19.829462337271114</v>
      </c>
      <c r="F35" s="52"/>
      <c r="G35" s="75"/>
      <c r="H35" s="209"/>
      <c r="I35" s="21"/>
      <c r="J35" s="21"/>
      <c r="K35" s="65"/>
      <c r="L35" s="66"/>
      <c r="M35" s="66"/>
      <c r="N35" s="66"/>
      <c r="O35" s="66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</row>
    <row r="36" spans="1:43" ht="11.4" customHeight="1">
      <c r="A36" s="35" t="s">
        <v>42</v>
      </c>
      <c r="B36" s="37">
        <v>2329571.4074074072</v>
      </c>
      <c r="C36" s="37">
        <v>237.64879743176715</v>
      </c>
      <c r="D36" s="37">
        <v>9401.8576980568014</v>
      </c>
      <c r="E36" s="37">
        <v>31.335627572653724</v>
      </c>
      <c r="F36" s="52"/>
      <c r="G36" s="75"/>
      <c r="H36" s="209"/>
      <c r="I36" s="21"/>
      <c r="J36" s="21"/>
      <c r="K36" s="65"/>
      <c r="L36" s="66"/>
      <c r="M36" s="66"/>
      <c r="N36" s="66"/>
      <c r="O36" s="66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</row>
    <row r="37" spans="1:43" ht="11.4" customHeight="1">
      <c r="A37" s="153" t="s">
        <v>288</v>
      </c>
      <c r="B37" s="37">
        <v>13236.839506172839</v>
      </c>
      <c r="C37" s="37">
        <v>1.3503423764718032</v>
      </c>
      <c r="D37" s="37">
        <v>53.422222222222224</v>
      </c>
      <c r="E37" s="37">
        <v>0.17805192478132184</v>
      </c>
      <c r="F37" s="52"/>
      <c r="G37" s="75"/>
      <c r="H37" s="209"/>
      <c r="I37" s="21"/>
      <c r="J37" s="21"/>
      <c r="K37" s="65"/>
      <c r="L37" s="66"/>
      <c r="M37" s="66"/>
      <c r="N37" s="66"/>
      <c r="O37" s="66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</row>
    <row r="38" spans="1:43" ht="11.4" customHeight="1">
      <c r="A38" s="29" t="s">
        <v>117</v>
      </c>
      <c r="B38" s="37">
        <v>6115687.7901234571</v>
      </c>
      <c r="C38" s="37">
        <v>623.88551137329682</v>
      </c>
      <c r="D38" s="37">
        <v>24682.148031888391</v>
      </c>
      <c r="E38" s="37">
        <v>82.26359335136685</v>
      </c>
      <c r="F38" s="52"/>
      <c r="G38" s="75"/>
      <c r="H38" s="209"/>
      <c r="I38" s="21"/>
      <c r="J38" s="21"/>
      <c r="K38" s="65"/>
      <c r="L38" s="66"/>
      <c r="M38" s="66"/>
      <c r="N38" s="66"/>
      <c r="O38" s="66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</row>
    <row r="39" spans="1:43" ht="11.4" customHeight="1">
      <c r="A39" s="35" t="s">
        <v>43</v>
      </c>
      <c r="B39" s="37">
        <v>1603018.1851851852</v>
      </c>
      <c r="C39" s="37">
        <v>163.53022824678311</v>
      </c>
      <c r="D39" s="37">
        <v>6469.5801195814647</v>
      </c>
      <c r="E39" s="37">
        <v>21.562584724139118</v>
      </c>
      <c r="F39" s="52"/>
      <c r="G39" s="75"/>
      <c r="H39" s="209"/>
      <c r="I39" s="21"/>
      <c r="J39" s="21"/>
      <c r="K39" s="65"/>
      <c r="L39" s="66"/>
      <c r="M39" s="66"/>
      <c r="N39" s="66"/>
      <c r="O39" s="66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</row>
    <row r="40" spans="1:43" ht="11.4" customHeight="1">
      <c r="A40" s="35" t="s">
        <v>44</v>
      </c>
      <c r="B40" s="37">
        <v>257806.37037037036</v>
      </c>
      <c r="C40" s="37">
        <v>26.299847986609723</v>
      </c>
      <c r="D40" s="37">
        <v>1040.4741405082211</v>
      </c>
      <c r="E40" s="37">
        <v>3.4678157458904382</v>
      </c>
      <c r="F40" s="52"/>
      <c r="G40" s="75"/>
      <c r="H40" s="209"/>
      <c r="I40" s="21"/>
      <c r="J40" s="21"/>
      <c r="K40" s="65"/>
      <c r="L40" s="66"/>
      <c r="M40" s="66"/>
      <c r="N40" s="66"/>
      <c r="O40" s="66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</row>
    <row r="41" spans="1:43" ht="11.4" customHeight="1">
      <c r="A41" s="35" t="s">
        <v>45</v>
      </c>
      <c r="B41" s="37">
        <v>79926.555555555562</v>
      </c>
      <c r="C41" s="37">
        <v>8.1536242032521038</v>
      </c>
      <c r="D41" s="37">
        <v>322.57354260089687</v>
      </c>
      <c r="E41" s="37">
        <v>1.0751114003589322</v>
      </c>
      <c r="F41" s="52"/>
      <c r="G41" s="75"/>
      <c r="H41" s="209"/>
      <c r="I41" s="21"/>
      <c r="J41" s="21"/>
      <c r="K41" s="65"/>
      <c r="L41" s="66"/>
      <c r="M41" s="66"/>
      <c r="N41" s="66"/>
      <c r="O41" s="66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</row>
    <row r="42" spans="1:43" ht="11.4" customHeight="1">
      <c r="A42" s="35" t="s">
        <v>46</v>
      </c>
      <c r="B42" s="37">
        <v>2348311.1481481483</v>
      </c>
      <c r="C42" s="37">
        <v>239.56051253827098</v>
      </c>
      <c r="D42" s="37">
        <v>9477.4889387144995</v>
      </c>
      <c r="E42" s="37">
        <v>31.587700350844912</v>
      </c>
      <c r="F42" s="52"/>
      <c r="G42" s="75"/>
      <c r="H42" s="209"/>
      <c r="I42" s="21"/>
      <c r="J42" s="21"/>
      <c r="K42" s="65"/>
      <c r="L42" s="66"/>
      <c r="M42" s="66"/>
      <c r="N42" s="66"/>
      <c r="O42" s="66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</row>
    <row r="43" spans="1:43" ht="11.4" customHeight="1">
      <c r="A43" s="35" t="s">
        <v>47</v>
      </c>
      <c r="B43" s="37">
        <v>142694.72839506174</v>
      </c>
      <c r="C43" s="37">
        <v>14.556853889565483</v>
      </c>
      <c r="D43" s="37">
        <v>575.89800697558542</v>
      </c>
      <c r="E43" s="37">
        <v>1.9194212512012705</v>
      </c>
      <c r="F43" s="52"/>
      <c r="G43" s="75"/>
      <c r="H43" s="209"/>
      <c r="I43" s="21"/>
      <c r="J43" s="21"/>
      <c r="K43" s="65"/>
      <c r="L43" s="66"/>
      <c r="M43" s="66"/>
      <c r="N43" s="66"/>
      <c r="O43" s="66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</row>
    <row r="44" spans="1:43" ht="11.4" customHeight="1">
      <c r="A44" s="35" t="s">
        <v>48</v>
      </c>
      <c r="B44" s="37">
        <v>363233.23456790124</v>
      </c>
      <c r="C44" s="37">
        <v>37.054859579677306</v>
      </c>
      <c r="D44" s="37">
        <v>1465.9637269556551</v>
      </c>
      <c r="E44" s="37">
        <v>4.8859379558995233</v>
      </c>
      <c r="F44" s="52"/>
      <c r="G44" s="75"/>
      <c r="H44" s="209"/>
      <c r="I44" s="21"/>
      <c r="J44" s="21"/>
      <c r="K44" s="65"/>
      <c r="L44" s="66"/>
      <c r="M44" s="66"/>
      <c r="N44" s="66"/>
      <c r="O44" s="66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</row>
    <row r="45" spans="1:43" ht="11.4" customHeight="1">
      <c r="A45" s="153" t="s">
        <v>289</v>
      </c>
      <c r="B45" s="37">
        <v>1320697.5679012346</v>
      </c>
      <c r="C45" s="37">
        <v>134.72958492913807</v>
      </c>
      <c r="D45" s="37">
        <v>5330.1695565520677</v>
      </c>
      <c r="E45" s="37">
        <v>17.765021923032659</v>
      </c>
      <c r="F45" s="52"/>
      <c r="G45" s="75"/>
      <c r="H45" s="209"/>
      <c r="I45" s="21"/>
      <c r="J45" s="21"/>
      <c r="K45" s="65"/>
      <c r="L45" s="66"/>
      <c r="M45" s="66"/>
      <c r="N45" s="66"/>
      <c r="O45" s="66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</row>
    <row r="46" spans="1:43" ht="11.4" customHeight="1">
      <c r="A46" s="31" t="s">
        <v>49</v>
      </c>
      <c r="B46" s="37">
        <v>274611.96296296298</v>
      </c>
      <c r="C46" s="37">
        <v>28.014252987056821</v>
      </c>
      <c r="D46" s="37">
        <v>1108.2994020926756</v>
      </c>
      <c r="E46" s="37">
        <v>3.6938718302606102</v>
      </c>
      <c r="F46" s="52"/>
      <c r="G46" s="75"/>
      <c r="H46" s="209"/>
      <c r="I46" s="21"/>
      <c r="J46" s="21"/>
      <c r="K46" s="65"/>
      <c r="L46" s="66"/>
      <c r="M46" s="66"/>
      <c r="N46" s="66"/>
      <c r="O46" s="66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</row>
    <row r="47" spans="1:43" ht="11.4" customHeight="1">
      <c r="A47" s="29" t="s">
        <v>306</v>
      </c>
      <c r="B47" s="37">
        <v>40789.888888888891</v>
      </c>
      <c r="C47" s="37">
        <v>4.1611379719877233</v>
      </c>
      <c r="D47" s="37">
        <v>164.62286995515694</v>
      </c>
      <c r="E47" s="37">
        <v>0.54867464585455161</v>
      </c>
      <c r="F47" s="52"/>
      <c r="G47" s="75"/>
      <c r="H47" s="209"/>
      <c r="I47" s="21"/>
      <c r="J47" s="21"/>
      <c r="K47" s="65"/>
      <c r="L47" s="66"/>
      <c r="M47" s="66"/>
      <c r="N47" s="66"/>
      <c r="O47" s="66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</row>
    <row r="48" spans="1:43" ht="11.4" customHeight="1">
      <c r="A48" s="31" t="s">
        <v>50</v>
      </c>
      <c r="B48" s="37">
        <v>91139.358024691363</v>
      </c>
      <c r="C48" s="37">
        <v>9.2974865524194303</v>
      </c>
      <c r="D48" s="37">
        <v>367.82700548081715</v>
      </c>
      <c r="E48" s="37">
        <v>1.2259375141673956</v>
      </c>
      <c r="F48" s="52"/>
      <c r="G48" s="75"/>
      <c r="H48" s="209"/>
      <c r="I48" s="21"/>
      <c r="J48" s="21"/>
      <c r="K48" s="65"/>
      <c r="L48" s="66"/>
      <c r="M48" s="66"/>
      <c r="N48" s="66"/>
      <c r="O48" s="66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</row>
    <row r="49" spans="1:43" ht="11.4" customHeight="1">
      <c r="A49" s="30" t="s">
        <v>29</v>
      </c>
      <c r="B49" s="37">
        <v>377400</v>
      </c>
      <c r="C49" s="37">
        <v>38.500067379588899</v>
      </c>
      <c r="D49" s="37">
        <v>1523.1390134529147</v>
      </c>
      <c r="E49" s="37">
        <v>5.0764985388796511</v>
      </c>
      <c r="F49" s="52"/>
      <c r="G49" s="75"/>
      <c r="H49" s="209"/>
      <c r="I49" s="21"/>
      <c r="J49" s="21"/>
      <c r="K49" s="65"/>
      <c r="L49" s="66"/>
      <c r="M49" s="66"/>
      <c r="N49" s="66"/>
      <c r="O49" s="66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</row>
    <row r="50" spans="1:43" ht="11.4" customHeight="1">
      <c r="A50" s="35" t="s">
        <v>51</v>
      </c>
      <c r="B50" s="37">
        <v>218526.41975308643</v>
      </c>
      <c r="C50" s="37">
        <v>22.292744792565323</v>
      </c>
      <c r="D50" s="37">
        <v>881.94519182859995</v>
      </c>
      <c r="E50" s="37">
        <v>2.9394516443644529</v>
      </c>
      <c r="F50" s="52"/>
      <c r="G50" s="75"/>
      <c r="H50" s="209"/>
      <c r="I50" s="21"/>
      <c r="J50" s="21"/>
      <c r="K50" s="65"/>
      <c r="L50" s="66"/>
      <c r="M50" s="66"/>
      <c r="N50" s="66"/>
      <c r="O50" s="66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</row>
    <row r="51" spans="1:43" ht="11.4" customHeight="1">
      <c r="A51" s="35" t="s">
        <v>52</v>
      </c>
      <c r="B51" s="37">
        <v>158873.58024691357</v>
      </c>
      <c r="C51" s="37">
        <v>16.207322587023572</v>
      </c>
      <c r="D51" s="37">
        <v>641.19382162431486</v>
      </c>
      <c r="E51" s="37">
        <v>2.1370468945151981</v>
      </c>
      <c r="F51" s="52"/>
      <c r="G51" s="75"/>
      <c r="H51" s="209"/>
      <c r="I51" s="21"/>
      <c r="J51" s="21"/>
      <c r="K51" s="65"/>
      <c r="L51" s="66"/>
      <c r="M51" s="66"/>
      <c r="N51" s="66"/>
      <c r="O51" s="66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</row>
    <row r="52" spans="1:43" ht="11.4" customHeight="1">
      <c r="A52" s="30" t="s">
        <v>63</v>
      </c>
      <c r="B52" s="37">
        <v>503052.53086419753</v>
      </c>
      <c r="C52" s="37">
        <v>51.318379262703573</v>
      </c>
      <c r="D52" s="37">
        <v>2030.2568510214251</v>
      </c>
      <c r="E52" s="37">
        <v>6.766681075547984</v>
      </c>
      <c r="F52" s="52"/>
      <c r="G52" s="75"/>
      <c r="H52" s="209"/>
      <c r="I52" s="21"/>
      <c r="J52" s="21"/>
      <c r="K52" s="65"/>
      <c r="L52" s="66"/>
      <c r="M52" s="66"/>
      <c r="N52" s="66"/>
      <c r="O52" s="66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</row>
    <row r="53" spans="1:43" ht="11.4" customHeight="1">
      <c r="A53" s="36" t="s">
        <v>30</v>
      </c>
      <c r="B53" s="37">
        <v>7296076.1975308638</v>
      </c>
      <c r="C53" s="37">
        <v>744.30160363421578</v>
      </c>
      <c r="D53" s="37">
        <v>29446.047433981068</v>
      </c>
      <c r="E53" s="37">
        <v>98.141282873132042</v>
      </c>
      <c r="F53" s="52"/>
      <c r="G53" s="75"/>
      <c r="H53" s="209"/>
      <c r="I53" s="21"/>
      <c r="J53" s="21"/>
      <c r="K53" s="65"/>
      <c r="L53" s="66"/>
      <c r="M53" s="66"/>
      <c r="N53" s="66"/>
      <c r="O53" s="66"/>
    </row>
    <row r="54" spans="1:43" ht="11.4" customHeight="1">
      <c r="A54" s="30" t="s">
        <v>53</v>
      </c>
      <c r="B54" s="37">
        <v>2030909.2469135802</v>
      </c>
      <c r="C54" s="37">
        <v>207.18108862745888</v>
      </c>
      <c r="D54" s="37">
        <v>8196.4947184853008</v>
      </c>
      <c r="E54" s="37">
        <v>27.318250727487978</v>
      </c>
      <c r="F54" s="52"/>
      <c r="G54" s="75"/>
      <c r="H54" s="209"/>
      <c r="I54" s="21"/>
      <c r="J54" s="21"/>
      <c r="K54" s="65"/>
      <c r="L54" s="66"/>
      <c r="M54" s="66"/>
      <c r="N54" s="66"/>
      <c r="O54" s="66"/>
    </row>
    <row r="55" spans="1:43" ht="11.4" customHeight="1">
      <c r="A55" s="30" t="s">
        <v>54</v>
      </c>
      <c r="B55" s="37">
        <v>2494256.0864197533</v>
      </c>
      <c r="C55" s="37">
        <v>254.44893319849018</v>
      </c>
      <c r="D55" s="37">
        <v>10066.504384653712</v>
      </c>
      <c r="E55" s="37">
        <v>33.550840959993515</v>
      </c>
      <c r="F55" s="52"/>
      <c r="G55" s="75"/>
      <c r="H55" s="209"/>
      <c r="I55" s="21"/>
      <c r="J55" s="21"/>
      <c r="K55" s="65"/>
      <c r="L55" s="66"/>
      <c r="M55" s="66"/>
      <c r="N55" s="66"/>
      <c r="O55" s="66"/>
    </row>
    <row r="56" spans="1:43" ht="11.4" customHeight="1">
      <c r="A56" s="30" t="s">
        <v>55</v>
      </c>
      <c r="B56" s="37">
        <v>2770910.8641975308</v>
      </c>
      <c r="C56" s="37">
        <v>282.67158180826664</v>
      </c>
      <c r="D56" s="37">
        <v>11183.048330842053</v>
      </c>
      <c r="E56" s="37">
        <v>37.272191185650549</v>
      </c>
      <c r="F56" s="52"/>
      <c r="G56" s="75"/>
      <c r="H56" s="209"/>
      <c r="I56" s="21"/>
      <c r="J56" s="21"/>
      <c r="K56" s="65"/>
      <c r="L56" s="66"/>
      <c r="M56" s="66"/>
      <c r="N56" s="66"/>
      <c r="O56" s="66"/>
    </row>
    <row r="57" spans="1:43" ht="11.4" customHeight="1">
      <c r="A57" s="30" t="s">
        <v>307</v>
      </c>
      <c r="B57" s="37">
        <v>285731.83950617287</v>
      </c>
      <c r="C57" s="37">
        <v>29.148635594810639</v>
      </c>
      <c r="D57" s="37">
        <v>1153.1778276033881</v>
      </c>
      <c r="E57" s="37">
        <v>3.8434479749986257</v>
      </c>
      <c r="F57" s="52"/>
      <c r="G57" s="75"/>
      <c r="H57" s="209"/>
      <c r="I57" s="21"/>
      <c r="J57" s="21"/>
      <c r="K57" s="65"/>
      <c r="L57" s="66"/>
      <c r="M57" s="66"/>
      <c r="N57" s="66"/>
      <c r="O57" s="66"/>
    </row>
    <row r="58" spans="1:43" ht="11.4" customHeight="1">
      <c r="A58" s="34" t="s">
        <v>308</v>
      </c>
      <c r="B58" s="37">
        <v>421615.88888888888</v>
      </c>
      <c r="C58" s="37">
        <v>43.010705168329324</v>
      </c>
      <c r="D58" s="37">
        <v>1701.5887892376682</v>
      </c>
      <c r="E58" s="37">
        <v>5.6712571380839689</v>
      </c>
      <c r="F58" s="52"/>
      <c r="G58" s="75"/>
      <c r="H58" s="209"/>
      <c r="I58" s="21"/>
      <c r="J58" s="21"/>
      <c r="K58" s="65"/>
      <c r="L58" s="66"/>
      <c r="M58" s="66"/>
      <c r="N58" s="66"/>
      <c r="O58" s="66"/>
    </row>
    <row r="59" spans="1:43" ht="11.4" customHeight="1">
      <c r="A59" s="34" t="s">
        <v>309</v>
      </c>
      <c r="B59" s="37">
        <v>189017.27160493826</v>
      </c>
      <c r="C59" s="37">
        <v>19.282399821664491</v>
      </c>
      <c r="D59" s="37">
        <v>762.84997508719482</v>
      </c>
      <c r="E59" s="37">
        <v>2.5425169664162355</v>
      </c>
      <c r="F59" s="52"/>
      <c r="G59" s="75"/>
      <c r="H59" s="209"/>
      <c r="I59" s="21"/>
      <c r="J59" s="21"/>
      <c r="K59" s="65"/>
      <c r="L59" s="66"/>
      <c r="M59" s="66"/>
      <c r="N59" s="66"/>
      <c r="O59" s="66"/>
    </row>
    <row r="60" spans="1:43" ht="11.4" customHeight="1">
      <c r="A60" s="28" t="s">
        <v>113</v>
      </c>
      <c r="B60" s="37">
        <v>44344210.037037037</v>
      </c>
      <c r="C60" s="37">
        <v>4523.7283368324543</v>
      </c>
      <c r="D60" s="37">
        <v>178967.66382660688</v>
      </c>
      <c r="E60" s="37">
        <v>596.48467795652061</v>
      </c>
      <c r="F60" s="52"/>
      <c r="G60" s="75"/>
      <c r="H60" s="209"/>
      <c r="I60" s="21"/>
      <c r="J60" s="21"/>
      <c r="K60" s="65"/>
      <c r="L60" s="66"/>
      <c r="M60" s="66"/>
      <c r="N60" s="66"/>
      <c r="O60" s="66"/>
    </row>
    <row r="61" spans="1:43" ht="11.4" customHeight="1">
      <c r="A61" s="28" t="s">
        <v>71</v>
      </c>
      <c r="B61" s="37">
        <v>43841157.506172836</v>
      </c>
      <c r="C61" s="37">
        <v>4472.4099575697501</v>
      </c>
      <c r="D61" s="37">
        <v>176937.40697558544</v>
      </c>
      <c r="E61" s="37">
        <v>589.71799688097258</v>
      </c>
      <c r="F61" s="52"/>
      <c r="G61" s="75"/>
      <c r="H61" s="209"/>
      <c r="I61" s="21"/>
      <c r="J61" s="21"/>
      <c r="K61" s="65"/>
      <c r="L61" s="66"/>
      <c r="M61" s="66"/>
      <c r="N61" s="66"/>
      <c r="O61" s="66"/>
    </row>
    <row r="62" spans="1:43" ht="11.4" customHeight="1">
      <c r="A62" s="262" t="s">
        <v>10</v>
      </c>
      <c r="B62" s="262"/>
      <c r="C62" s="262"/>
      <c r="D62" s="262"/>
      <c r="E62" s="262"/>
      <c r="H62" s="21"/>
      <c r="I62" s="21"/>
      <c r="J62" s="21"/>
    </row>
    <row r="63" spans="1:43" ht="11.4" customHeight="1">
      <c r="A63" s="265" t="s">
        <v>144</v>
      </c>
      <c r="B63" s="265"/>
      <c r="C63" s="265"/>
      <c r="D63" s="265"/>
      <c r="E63" s="265"/>
      <c r="H63" s="32"/>
      <c r="I63" s="32"/>
      <c r="J63" s="32"/>
      <c r="L63" s="96"/>
      <c r="M63" s="97"/>
    </row>
    <row r="64" spans="1:43" ht="14.1" customHeight="1">
      <c r="A64" s="26"/>
      <c r="B64" s="23"/>
      <c r="C64" s="23"/>
      <c r="D64" s="23"/>
      <c r="E64" s="23"/>
      <c r="H64" s="32"/>
      <c r="I64" s="32"/>
      <c r="J64" s="32"/>
    </row>
    <row r="65" spans="1:10" ht="14.1" customHeight="1">
      <c r="A65" s="26"/>
      <c r="B65" s="5"/>
      <c r="C65" s="5"/>
      <c r="D65" s="5"/>
      <c r="E65" s="5"/>
      <c r="H65" s="32"/>
      <c r="I65" s="32"/>
      <c r="J65" s="32"/>
    </row>
    <row r="66" spans="1:10">
      <c r="B66" s="5"/>
      <c r="C66" s="5"/>
      <c r="D66" s="5"/>
      <c r="E66" s="5"/>
      <c r="H66" s="32"/>
      <c r="I66" s="32"/>
      <c r="J66" s="32"/>
    </row>
    <row r="67" spans="1:10">
      <c r="A67" s="1"/>
      <c r="B67" s="5"/>
      <c r="C67" s="5"/>
      <c r="D67" s="5"/>
      <c r="E67" s="5"/>
      <c r="H67" s="32"/>
      <c r="I67" s="32"/>
      <c r="J67" s="32"/>
    </row>
    <row r="68" spans="1:10">
      <c r="A68" s="1"/>
      <c r="B68" s="5"/>
      <c r="C68" s="5"/>
      <c r="D68" s="5"/>
      <c r="E68" s="5"/>
      <c r="H68" s="32"/>
      <c r="I68" s="32"/>
      <c r="J68" s="32"/>
    </row>
    <row r="69" spans="1:10">
      <c r="B69" s="5"/>
      <c r="C69" s="5"/>
      <c r="D69" s="5"/>
      <c r="E69" s="5"/>
      <c r="H69" s="32"/>
      <c r="I69" s="32"/>
      <c r="J69" s="32"/>
    </row>
    <row r="70" spans="1:10">
      <c r="B70" s="5"/>
      <c r="C70" s="5"/>
      <c r="D70" s="5"/>
      <c r="E70" s="5"/>
      <c r="H70" s="32"/>
      <c r="I70" s="32"/>
      <c r="J70" s="32"/>
    </row>
    <row r="71" spans="1:10">
      <c r="B71" s="5"/>
      <c r="C71" s="5"/>
      <c r="D71" s="5"/>
      <c r="E71" s="5"/>
      <c r="H71" s="32"/>
      <c r="I71" s="32"/>
      <c r="J71" s="32"/>
    </row>
    <row r="72" spans="1:10">
      <c r="B72" s="5"/>
      <c r="C72" s="5"/>
      <c r="D72" s="5"/>
      <c r="E72" s="5"/>
      <c r="H72" s="32"/>
      <c r="I72" s="32"/>
      <c r="J72" s="32"/>
    </row>
    <row r="73" spans="1:10">
      <c r="B73" s="5"/>
      <c r="C73" s="5"/>
      <c r="D73" s="5"/>
      <c r="E73" s="5"/>
      <c r="H73" s="32"/>
      <c r="I73" s="32"/>
      <c r="J73" s="32"/>
    </row>
    <row r="74" spans="1:10">
      <c r="B74" s="5"/>
      <c r="C74" s="5"/>
      <c r="D74" s="5"/>
      <c r="E74" s="5"/>
      <c r="H74" s="32"/>
      <c r="I74" s="32"/>
      <c r="J74" s="32"/>
    </row>
    <row r="75" spans="1:10">
      <c r="B75" s="5"/>
      <c r="C75" s="5"/>
      <c r="D75" s="5"/>
      <c r="E75" s="5"/>
      <c r="H75" s="32"/>
      <c r="I75" s="32"/>
      <c r="J75" s="32"/>
    </row>
    <row r="76" spans="1:10">
      <c r="H76" s="32"/>
      <c r="I76" s="32"/>
      <c r="J76" s="32"/>
    </row>
    <row r="77" spans="1:10">
      <c r="H77" s="32"/>
      <c r="I77" s="32"/>
      <c r="J77" s="32"/>
    </row>
    <row r="78" spans="1:10">
      <c r="H78" s="32"/>
      <c r="I78" s="32"/>
      <c r="J78" s="32"/>
    </row>
    <row r="79" spans="1:10">
      <c r="H79" s="32"/>
      <c r="I79" s="32"/>
      <c r="J79" s="32"/>
    </row>
    <row r="80" spans="1:10">
      <c r="H80" s="32"/>
      <c r="I80" s="32"/>
      <c r="J80" s="32"/>
    </row>
    <row r="81" spans="8:10">
      <c r="H81" s="32"/>
      <c r="I81" s="32"/>
      <c r="J81" s="32"/>
    </row>
    <row r="82" spans="8:10">
      <c r="H82" s="32"/>
      <c r="I82" s="32"/>
      <c r="J82" s="32"/>
    </row>
    <row r="83" spans="8:10">
      <c r="H83" s="32"/>
      <c r="I83" s="32"/>
      <c r="J83" s="32"/>
    </row>
    <row r="84" spans="8:10">
      <c r="H84" s="32"/>
      <c r="I84" s="32"/>
      <c r="J84" s="32"/>
    </row>
    <row r="85" spans="8:10">
      <c r="H85" s="32"/>
      <c r="I85" s="32"/>
      <c r="J85" s="32"/>
    </row>
    <row r="86" spans="8:10">
      <c r="H86" s="32"/>
      <c r="I86" s="32"/>
      <c r="J86" s="32"/>
    </row>
    <row r="87" spans="8:10">
      <c r="H87" s="32"/>
      <c r="I87" s="32"/>
      <c r="J87" s="32"/>
    </row>
    <row r="88" spans="8:10">
      <c r="H88" s="32"/>
      <c r="I88" s="32"/>
      <c r="J88" s="32"/>
    </row>
    <row r="89" spans="8:10">
      <c r="H89" s="32"/>
      <c r="I89" s="32"/>
      <c r="J89" s="32"/>
    </row>
    <row r="90" spans="8:10">
      <c r="H90" s="32"/>
      <c r="I90" s="32"/>
      <c r="J90" s="32"/>
    </row>
    <row r="91" spans="8:10">
      <c r="H91" s="32"/>
      <c r="I91" s="32"/>
      <c r="J91" s="32"/>
    </row>
    <row r="92" spans="8:10">
      <c r="H92" s="32"/>
      <c r="I92" s="32"/>
      <c r="J92" s="32"/>
    </row>
    <row r="93" spans="8:10">
      <c r="H93" s="32"/>
      <c r="I93" s="32"/>
      <c r="J93" s="32"/>
    </row>
    <row r="94" spans="8:10">
      <c r="H94" s="32"/>
      <c r="I94" s="32"/>
      <c r="J94" s="32"/>
    </row>
    <row r="95" spans="8:10">
      <c r="H95" s="32"/>
      <c r="I95" s="32"/>
      <c r="J95" s="32"/>
    </row>
    <row r="96" spans="8:10">
      <c r="H96" s="32"/>
      <c r="I96" s="32"/>
      <c r="J96" s="32"/>
    </row>
    <row r="97" spans="8:10">
      <c r="H97" s="32"/>
      <c r="I97" s="32"/>
      <c r="J97" s="32"/>
    </row>
    <row r="98" spans="8:10">
      <c r="H98" s="32"/>
      <c r="I98" s="32"/>
      <c r="J98" s="32"/>
    </row>
    <row r="99" spans="8:10">
      <c r="H99" s="32"/>
      <c r="I99" s="32"/>
      <c r="J99" s="32"/>
    </row>
    <row r="100" spans="8:10">
      <c r="H100" s="32"/>
      <c r="I100" s="32"/>
      <c r="J100" s="32"/>
    </row>
    <row r="101" spans="8:10">
      <c r="H101" s="32"/>
      <c r="I101" s="32"/>
      <c r="J101" s="32"/>
    </row>
    <row r="102" spans="8:10">
      <c r="H102" s="32"/>
      <c r="I102" s="32"/>
      <c r="J102" s="32"/>
    </row>
  </sheetData>
  <mergeCells count="12">
    <mergeCell ref="A1:E1"/>
    <mergeCell ref="B4:B5"/>
    <mergeCell ref="A3:A6"/>
    <mergeCell ref="B3:E3"/>
    <mergeCell ref="A63:E63"/>
    <mergeCell ref="A62:E62"/>
    <mergeCell ref="A7:E7"/>
    <mergeCell ref="A2:E2"/>
    <mergeCell ref="C4:C5"/>
    <mergeCell ref="D4:D5"/>
    <mergeCell ref="E4:E5"/>
    <mergeCell ref="B6:E6"/>
  </mergeCells>
  <phoneticPr fontId="8" type="noConversion"/>
  <hyperlinks>
    <hyperlink ref="A1:E1" location="Inhaltsverzeichnis!A23:C23" display="4  Kosten der Krankenhäuser im Land Berlin 2012 nach Kostenarten sowie Kostenkennziffern"/>
  </hyperlinks>
  <pageMargins left="0.59055118110236227" right="0.59055118110236227" top="0.78740157480314965" bottom="0.59055118110236227" header="0.31496062992125984" footer="0.1968503937007874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10</vt:i4>
      </vt:variant>
    </vt:vector>
  </HeadingPairs>
  <TitlesOfParts>
    <vt:vector size="23" baseType="lpstr">
      <vt:lpstr>Titel</vt:lpstr>
      <vt:lpstr>Impressum 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Berichtskreis</vt:lpstr>
      <vt:lpstr>Leerseite</vt:lpstr>
      <vt:lpstr>U4</vt:lpstr>
      <vt:lpstr>'2'!Druckbereich</vt:lpstr>
      <vt:lpstr>'4'!Druckbereich</vt:lpstr>
      <vt:lpstr>'5'!Druckbereich</vt:lpstr>
      <vt:lpstr>Grafiken!Druckbereich</vt:lpstr>
      <vt:lpstr>Inhaltsverzeichnis!Druckbereich</vt:lpstr>
      <vt:lpstr>Leerseite!Druckbereich</vt:lpstr>
      <vt:lpstr>Titel!Druckbereich</vt:lpstr>
      <vt:lpstr>'U4'!Druckbereich</vt:lpstr>
      <vt:lpstr>Vorbemerkungen!Druckbereich</vt:lpstr>
      <vt:lpstr>Berichtskreis!Drucktitel</vt:lpstr>
    </vt:vector>
  </TitlesOfParts>
  <Manager> 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2013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Torsten Haseloff</cp:lastModifiedBy>
  <cp:lastPrinted>2014-12-03T14:20:34Z</cp:lastPrinted>
  <dcterms:created xsi:type="dcterms:W3CDTF">2007-10-05T08:09:49Z</dcterms:created>
  <dcterms:modified xsi:type="dcterms:W3CDTF">2014-12-03T14:20:53Z</dcterms:modified>
  <cp:category>Statistischer Bericht A IV 4 – j / 13</cp:category>
</cp:coreProperties>
</file>