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812" tabRatio="795"/>
  </bookViews>
  <sheets>
    <sheet name="Titel" sheetId="16" r:id="rId1"/>
    <sheet name="Impressum" sheetId="9" r:id="rId2"/>
    <sheet name="Inhaltsverzeichnis" sheetId="18" r:id="rId3"/>
    <sheet name="Vorbemerkungen" sheetId="58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Database" localSheetId="18">#REF!</definedName>
    <definedName name="Database">#REF!</definedName>
    <definedName name="_xlnm.Print_Area" localSheetId="10">'12'!$A$1:$F$54</definedName>
    <definedName name="_xlnm.Print_Area" localSheetId="11">'13'!$A$1:$F$52</definedName>
    <definedName name="_xlnm.Print_Area" localSheetId="4">'6'!$A$1:$H$58</definedName>
    <definedName name="_xlnm.Print_Area" localSheetId="0">Titel!$A$1:$D$38</definedName>
    <definedName name="_xlnm.Print_Area" localSheetId="3">Vorbemerkungen!$A$1:$F$120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'10'!$A$1:$G$37</definedName>
    <definedName name="Print_Area" localSheetId="9">'11'!$A$1:$G$37</definedName>
    <definedName name="Print_Area" localSheetId="10">'12'!$A$1:$F$54</definedName>
    <definedName name="Print_Area" localSheetId="11">'13'!$A$1:$F$52</definedName>
    <definedName name="Print_Area" localSheetId="12">'14'!$A$1:$N$45</definedName>
    <definedName name="Print_Area" localSheetId="16">'18'!$A$1:$N$45</definedName>
    <definedName name="Print_Area" localSheetId="4">'6'!$A$1:$H$58</definedName>
    <definedName name="Print_Area" localSheetId="5">'7'!$A$1:$G$36</definedName>
    <definedName name="Print_Area" localSheetId="6">'8'!$A$1:$H$37</definedName>
    <definedName name="Print_Area" localSheetId="7">'9'!$A$1:$H$37</definedName>
    <definedName name="Print_Area" localSheetId="2">Inhaltsverzeichnis!$A$1:$H$47</definedName>
    <definedName name="Print_Area" localSheetId="0">Titel!$A$1:$D$34</definedName>
    <definedName name="Print_Area" localSheetId="18">'U4'!$A$1:$G$52</definedName>
    <definedName name="Print_Area" localSheetId="3">Vorbemerkungen!$A$1:$F$120</definedName>
    <definedName name="Print_Area" localSheetId="17">'WZ08'!$A$1:$C$46</definedName>
  </definedNames>
  <calcPr calcId="145621" fullPrecision="0"/>
</workbook>
</file>

<file path=xl/calcChain.xml><?xml version="1.0" encoding="utf-8"?>
<calcChain xmlns="http://schemas.openxmlformats.org/spreadsheetml/2006/main">
  <c r="D68" i="56" l="1"/>
  <c r="C66" i="56"/>
  <c r="C69" i="56"/>
  <c r="B69" i="56"/>
  <c r="J26" i="16"/>
  <c r="J25" i="16"/>
  <c r="D69" i="56" l="1"/>
  <c r="B69" i="42"/>
  <c r="E69" i="56"/>
  <c r="D70" i="56"/>
  <c r="C65" i="42"/>
  <c r="H65" i="42"/>
  <c r="G69" i="42"/>
  <c r="D70" i="42"/>
  <c r="E65" i="56"/>
  <c r="D65" i="56"/>
  <c r="C65" i="56"/>
  <c r="B65" i="56"/>
  <c r="F69" i="56"/>
  <c r="E66" i="56"/>
  <c r="D66" i="56"/>
  <c r="B66" i="56"/>
  <c r="D67" i="56"/>
  <c r="C67" i="56"/>
  <c r="B70" i="56"/>
  <c r="F67" i="56"/>
  <c r="E70" i="56"/>
  <c r="C68" i="56"/>
  <c r="B68" i="56"/>
  <c r="F68" i="56"/>
  <c r="C69" i="42"/>
  <c r="C67" i="42"/>
  <c r="F70" i="56"/>
  <c r="B70" i="42"/>
  <c r="D65" i="42"/>
  <c r="F65" i="56"/>
  <c r="E68" i="56"/>
  <c r="B66" i="42"/>
  <c r="B67" i="42"/>
  <c r="B68" i="42"/>
  <c r="B67" i="56"/>
  <c r="H70" i="42"/>
  <c r="G68" i="42"/>
  <c r="F66" i="56"/>
  <c r="E67" i="56"/>
  <c r="B65" i="42"/>
  <c r="C66" i="42"/>
  <c r="C68" i="42"/>
  <c r="C70" i="42"/>
  <c r="I54" i="20"/>
  <c r="I55" i="20"/>
  <c r="F69" i="42"/>
  <c r="F70" i="42"/>
  <c r="G70" i="42"/>
  <c r="E65" i="42"/>
  <c r="G65" i="42"/>
  <c r="D69" i="42"/>
  <c r="H69" i="42"/>
  <c r="E66" i="42"/>
  <c r="G66" i="42"/>
  <c r="D66" i="42"/>
  <c r="F67" i="42"/>
  <c r="H67" i="42"/>
  <c r="E70" i="42"/>
  <c r="F68" i="42"/>
  <c r="D68" i="42"/>
  <c r="H68" i="42"/>
  <c r="E68" i="42"/>
  <c r="F65" i="42"/>
  <c r="E69" i="42"/>
  <c r="F66" i="42"/>
  <c r="H66" i="42"/>
  <c r="G67" i="42"/>
  <c r="D67" i="42"/>
  <c r="E67" i="42"/>
  <c r="C70" i="56"/>
</calcChain>
</file>

<file path=xl/sharedStrings.xml><?xml version="1.0" encoding="utf-8"?>
<sst xmlns="http://schemas.openxmlformats.org/spreadsheetml/2006/main" count="1205" uniqueCount="337">
  <si>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</si>
  <si>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</si>
  <si>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</si>
  <si>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</si>
  <si>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</si>
  <si>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</si>
  <si>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</si>
  <si>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</si>
  <si>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</si>
  <si>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</si>
  <si>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</si>
  <si>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</si>
  <si>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</si>
  <si>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</si>
  <si>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</si>
  <si>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</si>
  <si>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</si>
  <si>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</si>
  <si>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</si>
  <si>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</si>
  <si>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</si>
  <si>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</si>
  <si>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</si>
  <si>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</si>
  <si>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</si>
  <si>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</si>
  <si>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</si>
  <si>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</si>
  <si>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</si>
  <si>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</si>
  <si>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</si>
  <si>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</si>
  <si>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</si>
  <si>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</si>
  <si>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</si>
  <si>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</si>
  <si>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</si>
  <si>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</si>
  <si>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</si>
  <si>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</si>
  <si>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</si>
  <si>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</si>
  <si>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</si>
  <si>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</si>
  <si>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</si>
  <si>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</si>
  <si>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</si>
  <si>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</si>
  <si>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</si>
  <si>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</si>
  <si>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</si>
  <si>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</si>
  <si>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</si>
  <si>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</si>
  <si>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</si>
  <si>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</si>
  <si>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</si>
  <si>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</si>
  <si>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</si>
  <si>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</si>
  <si>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</si>
  <si>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</si>
  <si>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</si>
  <si>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</si>
  <si>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</si>
  <si>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</si>
  <si>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</si>
  <si>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</si>
  <si>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</si>
  <si>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</si>
  <si>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</si>
  <si>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</si>
  <si>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</si>
  <si>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</si>
  <si>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</si>
  <si>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</si>
  <si>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</si>
  <si>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</si>
  <si>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</si>
  <si>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</si>
  <si>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</si>
  <si>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</si>
  <si>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</si>
  <si>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</si>
  <si>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</si>
  <si>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</si>
  <si>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</si>
  <si>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</si>
  <si>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</si>
  <si>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</si>
  <si>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</si>
  <si>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</si>
  <si>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</si>
  <si>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</si>
  <si>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</si>
  <si>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</si>
  <si>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</si>
  <si>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</si>
  <si>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</si>
  <si>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</si>
  <si>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</si>
  <si>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</si>
  <si>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</si>
  <si>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</si>
  <si>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</si>
  <si>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</si>
  <si>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</si>
  <si>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</si>
  <si>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</si>
  <si>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</si>
  <si>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</si>
  <si>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</si>
  <si>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</si>
  <si>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</si>
  <si>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</si>
  <si>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</si>
  <si>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</si>
  <si>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</si>
  <si>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</si>
  <si>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</si>
  <si>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</si>
  <si>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</si>
  <si>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</si>
  <si>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</si>
  <si>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</si>
  <si>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</si>
  <si>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</si>
  <si>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</si>
  <si>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</si>
  <si>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</si>
  <si>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</si>
  <si>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</si>
  <si>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</si>
  <si>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</si>
  <si>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</si>
  <si>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</si>
  <si>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</si>
  <si>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</si>
  <si>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</si>
  <si>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</si>
  <si>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</si>
  <si>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</si>
  <si>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</si>
  <si>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</si>
  <si>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</si>
  <si>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</si>
  <si>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</si>
  <si>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</si>
  <si>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</si>
  <si>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</si>
  <si>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</si>
  <si>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</si>
  <si>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</si>
  <si>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</si>
  <si>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</si>
  <si>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</si>
  <si>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</si>
  <si>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</si>
  <si>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</si>
  <si>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</si>
  <si>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</si>
  <si>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</si>
  <si>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</si>
  <si>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</si>
  <si>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</si>
  <si>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</si>
  <si>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</si>
  <si>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</si>
  <si>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</si>
  <si>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</si>
  <si>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</si>
  <si>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</si>
  <si>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</si>
  <si>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</si>
  <si>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</si>
  <si>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</si>
  <si>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</si>
  <si>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</si>
  <si>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</si>
  <si>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</si>
  <si>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</si>
  <si>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</si>
  <si>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</si>
  <si>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</si>
  <si>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</si>
  <si>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</si>
  <si>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</si>
  <si>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</si>
  <si>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</si>
  <si>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</si>
  <si>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</si>
  <si>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</si>
  <si>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</si>
  <si>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</si>
  <si>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</si>
  <si>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</si>
  <si>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</si>
  <si>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</si>
  <si>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</si>
  <si>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</si>
  <si>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</si>
  <si>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</si>
  <si>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</si>
  <si>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</si>
  <si>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</si>
  <si>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</si>
  <si>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</si>
  <si>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</si>
  <si>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</si>
  <si>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</si>
  <si>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</si>
  <si>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</si>
  <si>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</si>
  <si>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</si>
  <si>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</si>
  <si>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</si>
  <si>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</si>
  <si>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</si>
  <si>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</si>
  <si>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</si>
  <si>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</si>
  <si>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</si>
  <si>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</si>
  <si>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</si>
  <si>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</si>
  <si>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</si>
  <si>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</si>
  <si>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</si>
  <si>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</si>
  <si>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</si>
  <si>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</si>
  <si>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</si>
  <si>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</si>
  <si>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</si>
  <si>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</si>
  <si>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</si>
  <si>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</si>
  <si>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</si>
  <si>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</si>
  <si>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</si>
  <si>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</si>
  <si>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</si>
  <si>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</si>
  <si>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</si>
  <si>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</si>
  <si>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</si>
  <si>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</si>
  <si>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</si>
  <si>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</si>
  <si>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</si>
  <si>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</si>
  <si>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</si>
  <si>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</si>
  <si>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</si>
  <si>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</si>
  <si>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</si>
  <si>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</si>
  <si>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</si>
  <si>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</si>
  <si>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</si>
  <si>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</si>
  <si>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</si>
  <si>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</si>
  <si>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</si>
  <si>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</si>
  <si>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</si>
  <si>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</si>
  <si>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</si>
  <si>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</si>
  <si>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</si>
  <si>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</si>
  <si>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</si>
  <si>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</si>
  <si>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</si>
  <si>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</si>
  <si>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</si>
  <si>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</si>
  <si>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</si>
  <si>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</si>
  <si>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</si>
  <si>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</si>
  <si>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</si>
  <si>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</si>
  <si>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</si>
  <si>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</si>
  <si>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</si>
  <si>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</si>
  <si>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</si>
  <si>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</si>
  <si>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</si>
  <si>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</si>
  <si>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</si>
  <si>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</si>
  <si>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</si>
  <si>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</si>
  <si>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</si>
  <si>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</si>
  <si>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</si>
  <si>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</si>
  <si>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</si>
  <si>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</si>
  <si>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</si>
  <si>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</si>
  <si>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</si>
  <si>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</si>
  <si>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</si>
  <si>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Umsatz des Verarbeitenden Gewerbes in Berlin 
seit Januar 2013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</si>
  <si>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</si>
  <si>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</si>
  <si>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</si>
  <si>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</si>
  <si>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</si>
  <si>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</si>
  <si>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</si>
  <si>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</si>
  <si>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>E I 2 – m 05/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</si>
  <si>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Mai 2014</t>
    </r>
  </si>
  <si>
    <r>
      <t>Erschienen im</t>
    </r>
    <r>
      <rPr>
        <b/>
        <sz val="8"/>
        <rFont val="Arial"/>
        <family val="2"/>
      </rPr>
      <t xml:space="preserve"> Juli</t>
    </r>
    <r>
      <rPr>
        <b/>
        <sz val="8"/>
        <color indexed="8"/>
        <rFont val="Arial"/>
        <family val="2"/>
      </rPr>
      <t xml:space="preserve"> 2014</t>
    </r>
  </si>
  <si>
    <t>E I 2 – m 05 / 14</t>
  </si>
  <si>
    <t xml:space="preserve">in Berlin im Mai 2014 nach Bezirken </t>
  </si>
  <si>
    <t>in Berlin im Mai 2014</t>
  </si>
  <si>
    <t xml:space="preserve">bis Mai 2014 nach Wirtschaftsabteilungen </t>
  </si>
  <si>
    <t>Gewerbe in Berlin seit Mai 2013</t>
  </si>
  <si>
    <t>Mai 2014 nach Wirtschaftsabteilungen</t>
  </si>
  <si>
    <t>1.2 Betriebe des Verarbeitenden Gewerbes (sowie Bergbau und Gewinnung von Steinen und Erden)
      in Berlin im Mai 2014 nach Bezirken</t>
  </si>
  <si>
    <t>1.3 Betriebe des Verarbeitenden Gewerbes (sowie Bergbau u. Gewinnung v. Steinen u. Erden) in Berlin
      im Mai 2014 nach Wirtschaftabteilungen</t>
  </si>
  <si>
    <t xml:space="preserve">1.4 Betriebe des Verarbeitenden Gewerbes (sowie Bergbau u. Gewinnung v. Steinen u. Erden) in Berlin
      im Mai 2014 nach Wirtschaftsabteilungen – Veränderung zum Vorjahresmonat </t>
  </si>
  <si>
    <t xml:space="preserve">2.1 Fachliche Betriebsteile der Betriebe des Verarbeitenden Gewerbes (sowie Bergbau u. Gewinnung von
       Steinen u. Erden) in Berlin im Mai 2014 nach Wirtschaftsabteilungen </t>
  </si>
  <si>
    <t xml:space="preserve">2.2 Fachliche Betriebsteile der Betriebe des Verarbeitenden Gewerbes (sowie Bergbau und Gewinnung von
       Steinen u. Erden) in Berlin im Mai 2014 nach Wirtschaftsabteilungen
       – Veränderung zum Vorjahresmonat </t>
  </si>
  <si>
    <t>Auftragseingangsindex für das Verarbeitende Gewerbe in Berlin seit Mai 2013
Basis 2010 ≙ 100</t>
  </si>
  <si>
    <t>3.2 Auftragseingangsindex für das Verarbeitende Gewerbe in Berlin von Januar bis Mai 2014
      nach Wirtschaftsabteilungen – Volumenindex –</t>
  </si>
  <si>
    <t>3.3 Auftragseingangsindex Inland für das Verarbeitende Gewerbe in Berlin von Januar bis Mai 2014
      nach Wirtschaftsabteilungen – Volumenindex –</t>
  </si>
  <si>
    <t xml:space="preserve">3.4 Auftragseingangsindex Ausland für das Verarbeitende Gewerbe in Berlin von Januar bis Mai 2014
      nach Wirtschaftsabteilungen – Volumenindex – </t>
  </si>
  <si>
    <t xml:space="preserve">            -</t>
  </si>
  <si>
    <t>-</t>
  </si>
  <si>
    <t xml:space="preserve">         -</t>
  </si>
  <si>
    <t xml:space="preserve">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</si>
</sst>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  <numFmt numFmtId="192" formatCode="0.0;\-0.0;\-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171" fontId="23" fillId="0" borderId="0" xfId="2" applyNumberFormat="1" applyFont="1"/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0" fillId="0" borderId="7" xfId="5" applyFont="1" applyBorder="1" applyAlignment="1"/>
    <xf numFmtId="0" fontId="20" fillId="0" borderId="8" xfId="5" applyFont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170" fontId="3" fillId="0" borderId="0" xfId="11" applyNumberFormat="1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" fillId="0" borderId="10" xfId="19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91" fontId="36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92" fontId="7" fillId="0" borderId="0" xfId="0" applyNumberFormat="1" applyFont="1" applyFill="1" applyAlignment="1">
      <alignment horizontal="right" indent="1"/>
    </xf>
    <xf numFmtId="192" fontId="36" fillId="0" borderId="0" xfId="0" applyNumberFormat="1" applyFont="1" applyFill="1" applyAlignment="1">
      <alignment horizontal="right" indent="1"/>
    </xf>
    <xf numFmtId="166" fontId="3" fillId="0" borderId="1" xfId="19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0.0;[Red]\-0.0</c:formatCode>
                <c:ptCount val="17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10848"/>
        <c:axId val="48563712"/>
      </c:lineChart>
      <c:catAx>
        <c:axId val="469108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637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8563712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08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53438336"/>
        <c:axId val="53439872"/>
      </c:barChart>
      <c:catAx>
        <c:axId val="5343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43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439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43833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'13'!$I$33:$I$45</c:f>
              <c:numCache>
                <c:formatCode>[=0]"...";[&lt;0]\–\ ##0.0;##0.0</c:formatCode>
                <c:ptCount val="13"/>
                <c:pt idx="0">
                  <c:v>103.9</c:v>
                </c:pt>
                <c:pt idx="1">
                  <c:v>105.2</c:v>
                </c:pt>
                <c:pt idx="2">
                  <c:v>110.4</c:v>
                </c:pt>
                <c:pt idx="3">
                  <c:v>101</c:v>
                </c:pt>
                <c:pt idx="4">
                  <c:v>106.6</c:v>
                </c:pt>
                <c:pt idx="5">
                  <c:v>143.6</c:v>
                </c:pt>
                <c:pt idx="6">
                  <c:v>137.9</c:v>
                </c:pt>
                <c:pt idx="7">
                  <c:v>100.1</c:v>
                </c:pt>
                <c:pt idx="8">
                  <c:v>97</c:v>
                </c:pt>
                <c:pt idx="9">
                  <c:v>99.9</c:v>
                </c:pt>
                <c:pt idx="10" formatCode="0.0">
                  <c:v>113.9</c:v>
                </c:pt>
                <c:pt idx="11" formatCode="0.0">
                  <c:v>113.9</c:v>
                </c:pt>
                <c:pt idx="12" formatCode="0.0">
                  <c:v>113.9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'13'!$J$33:$J$45</c:f>
              <c:numCache>
                <c:formatCode>[=0]"...";[&lt;0]\–\ ##0.0;##0.0</c:formatCode>
                <c:ptCount val="13"/>
                <c:pt idx="0">
                  <c:v>105</c:v>
                </c:pt>
                <c:pt idx="1">
                  <c:v>108.1</c:v>
                </c:pt>
                <c:pt idx="2">
                  <c:v>115.5</c:v>
                </c:pt>
                <c:pt idx="3">
                  <c:v>104.6</c:v>
                </c:pt>
                <c:pt idx="4">
                  <c:v>113</c:v>
                </c:pt>
                <c:pt idx="5">
                  <c:v>167.6</c:v>
                </c:pt>
                <c:pt idx="6">
                  <c:v>156.9</c:v>
                </c:pt>
                <c:pt idx="7">
                  <c:v>101.5</c:v>
                </c:pt>
                <c:pt idx="8">
                  <c:v>99.3</c:v>
                </c:pt>
                <c:pt idx="9">
                  <c:v>100.4</c:v>
                </c:pt>
                <c:pt idx="10" formatCode="0.0">
                  <c:v>120</c:v>
                </c:pt>
                <c:pt idx="11" formatCode="0.0">
                  <c:v>120</c:v>
                </c:pt>
                <c:pt idx="12" formatCode="0.0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7886976"/>
        <c:axId val="57987072"/>
      </c:barChart>
      <c:catAx>
        <c:axId val="5788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9870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7987072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869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857199100112483"/>
          <c:y val="1.9157088122605363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5</xdr:col>
          <xdr:colOff>2552700</xdr:colOff>
          <xdr:row>56</xdr:row>
          <xdr:rowOff>15240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5</xdr:col>
          <xdr:colOff>2598420</xdr:colOff>
          <xdr:row>121</xdr:row>
          <xdr:rowOff>106680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0.40973</cdr:x>
      <cdr:y>0.74215</cdr:y>
    </cdr:from>
    <cdr:to>
      <cdr:x>0.40973</cdr:x>
      <cdr:y>0.74215</cdr:y>
    </cdr:to>
    <cdr:sp macro="" textlink="">
      <cdr:nvSpPr>
        <cdr:cNvPr id="3891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305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0.67199</cdr:x>
      <cdr:y>0.74215</cdr:y>
    </cdr:from>
    <cdr:to>
      <cdr:x>0.67199</cdr:x>
      <cdr:y>0.74215</cdr:y>
    </cdr:to>
    <cdr:sp macro="" textlink="">
      <cdr:nvSpPr>
        <cdr:cNvPr id="3891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154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0.56696</cdr:x>
      <cdr:y>0.26854</cdr:y>
    </cdr:from>
    <cdr:to>
      <cdr:x>0.56696</cdr:x>
      <cdr:y>0.76718</cdr:y>
    </cdr:to>
    <cdr:sp macro="" textlink="">
      <cdr:nvSpPr>
        <cdr:cNvPr id="389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652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32"/>
      <c r="C1" s="3"/>
      <c r="D1" s="343" t="s">
        <v>283</v>
      </c>
      <c r="G1" s="345">
        <v>2013</v>
      </c>
      <c r="H1" s="108" t="s">
        <v>53</v>
      </c>
      <c r="I1" s="109">
        <v>0.2</v>
      </c>
      <c r="J1" s="287"/>
    </row>
    <row r="2" spans="1:10" ht="40.200000000000003" customHeight="1">
      <c r="C2" s="288" t="s">
        <v>24</v>
      </c>
      <c r="D2" s="344"/>
      <c r="G2" s="346"/>
      <c r="H2" s="108" t="s">
        <v>54</v>
      </c>
      <c r="I2" s="109">
        <v>-1.3</v>
      </c>
      <c r="J2" s="287"/>
    </row>
    <row r="3" spans="1:10" ht="34.799999999999997">
      <c r="C3" s="288" t="s">
        <v>25</v>
      </c>
      <c r="D3" s="344"/>
      <c r="G3" s="346"/>
      <c r="H3" s="108" t="s">
        <v>55</v>
      </c>
      <c r="I3" s="109">
        <v>1.3</v>
      </c>
      <c r="J3" s="287"/>
    </row>
    <row r="4" spans="1:10" ht="6.6" customHeight="1">
      <c r="C4" s="3"/>
      <c r="D4" s="344"/>
      <c r="G4" s="346"/>
      <c r="H4" s="108" t="s">
        <v>56</v>
      </c>
      <c r="I4" s="109">
        <v>9.1999999999999993</v>
      </c>
      <c r="J4" s="287"/>
    </row>
    <row r="5" spans="1:10" ht="20.399999999999999">
      <c r="C5" s="289" t="s">
        <v>315</v>
      </c>
      <c r="D5" s="344"/>
      <c r="G5" s="346"/>
      <c r="H5" s="108" t="s">
        <v>55</v>
      </c>
      <c r="I5" s="109">
        <v>-5.6</v>
      </c>
      <c r="J5" s="287"/>
    </row>
    <row r="6" spans="1:10" s="290" customFormat="1" ht="34.950000000000003" customHeight="1">
      <c r="C6" s="291"/>
      <c r="D6" s="344"/>
      <c r="G6" s="346"/>
      <c r="H6" s="108" t="s">
        <v>53</v>
      </c>
      <c r="I6" s="109">
        <v>-8.1</v>
      </c>
      <c r="J6" s="287"/>
    </row>
    <row r="7" spans="1:10" ht="84" customHeight="1">
      <c r="C7" s="8" t="s">
        <v>316</v>
      </c>
      <c r="D7" s="344"/>
      <c r="G7" s="346"/>
      <c r="H7" s="108" t="s">
        <v>53</v>
      </c>
      <c r="I7" s="109">
        <v>-4</v>
      </c>
      <c r="J7" s="287"/>
    </row>
    <row r="8" spans="1:10">
      <c r="C8" s="3"/>
      <c r="D8" s="344"/>
      <c r="G8" s="346"/>
      <c r="H8" s="108" t="s">
        <v>56</v>
      </c>
      <c r="I8" s="109">
        <v>-8.9</v>
      </c>
      <c r="J8" s="287"/>
    </row>
    <row r="9" spans="1:10" ht="45" customHeight="1">
      <c r="C9" s="292" t="s">
        <v>260</v>
      </c>
      <c r="D9" s="344"/>
      <c r="G9" s="346"/>
      <c r="H9" s="17" t="s">
        <v>57</v>
      </c>
      <c r="I9" s="109">
        <v>6</v>
      </c>
      <c r="J9" s="287"/>
    </row>
    <row r="10" spans="1:10" ht="7.2" customHeight="1">
      <c r="D10" s="344"/>
      <c r="G10" s="346"/>
      <c r="H10" s="17" t="s">
        <v>58</v>
      </c>
      <c r="I10" s="109">
        <v>-1.8</v>
      </c>
      <c r="J10" s="287"/>
    </row>
    <row r="11" spans="1:10" ht="15" customHeight="1">
      <c r="C11" s="293" t="s">
        <v>240</v>
      </c>
      <c r="D11" s="344"/>
      <c r="G11" s="346"/>
      <c r="H11" s="17" t="s">
        <v>59</v>
      </c>
      <c r="I11" s="109">
        <v>1.2</v>
      </c>
      <c r="J11" s="287"/>
    </row>
    <row r="12" spans="1:10" ht="66" customHeight="1">
      <c r="G12" s="347"/>
      <c r="H12" s="17" t="s">
        <v>52</v>
      </c>
      <c r="I12" s="109">
        <v>13.6</v>
      </c>
      <c r="J12" s="287"/>
    </row>
    <row r="13" spans="1:10" ht="36" customHeight="1">
      <c r="C13" s="107" t="s">
        <v>306</v>
      </c>
      <c r="G13" s="345">
        <v>2014</v>
      </c>
      <c r="H13" s="108" t="s">
        <v>53</v>
      </c>
      <c r="I13" s="109">
        <v>8</v>
      </c>
    </row>
    <row r="14" spans="1:10">
      <c r="C14" s="16" t="s">
        <v>200</v>
      </c>
      <c r="G14" s="348"/>
      <c r="H14" s="108" t="s">
        <v>54</v>
      </c>
      <c r="I14" s="109">
        <v>0</v>
      </c>
    </row>
    <row r="15" spans="1:10">
      <c r="G15" s="348"/>
      <c r="H15" s="108" t="s">
        <v>55</v>
      </c>
      <c r="I15" s="109">
        <v>-4.5999999999999996</v>
      </c>
    </row>
    <row r="16" spans="1:10">
      <c r="G16" s="348"/>
      <c r="H16" s="108" t="s">
        <v>56</v>
      </c>
      <c r="I16" s="109">
        <v>-1.3</v>
      </c>
    </row>
    <row r="17" spans="7:10">
      <c r="G17" s="348"/>
      <c r="H17" s="108" t="s">
        <v>55</v>
      </c>
      <c r="I17" s="109">
        <v>-3</v>
      </c>
    </row>
    <row r="18" spans="7:10">
      <c r="G18" s="348"/>
      <c r="H18" s="108" t="s">
        <v>53</v>
      </c>
    </row>
    <row r="19" spans="7:10">
      <c r="G19" s="348"/>
      <c r="H19" s="108" t="s">
        <v>53</v>
      </c>
    </row>
    <row r="20" spans="7:10">
      <c r="G20" s="348"/>
      <c r="H20" s="108" t="s">
        <v>56</v>
      </c>
    </row>
    <row r="21" spans="7:10">
      <c r="G21" s="348"/>
      <c r="H21" s="17" t="s">
        <v>57</v>
      </c>
    </row>
    <row r="22" spans="7:10">
      <c r="G22" s="348"/>
      <c r="H22" s="17" t="s">
        <v>58</v>
      </c>
    </row>
    <row r="23" spans="7:10">
      <c r="G23" s="348"/>
      <c r="H23" s="17" t="s">
        <v>59</v>
      </c>
    </row>
    <row r="24" spans="7:10">
      <c r="G24" s="349"/>
      <c r="H24" s="17" t="s">
        <v>52</v>
      </c>
    </row>
    <row r="25" spans="7:10">
      <c r="G25" s="294"/>
      <c r="I25" s="233" t="s">
        <v>277</v>
      </c>
      <c r="J25" s="234">
        <f>MAX(I1:I24)</f>
        <v>13.6</v>
      </c>
    </row>
    <row r="26" spans="7:10">
      <c r="G26" s="294"/>
      <c r="I26" s="233" t="s">
        <v>278</v>
      </c>
      <c r="J26" s="234">
        <f>MIN(I1:I24)</f>
        <v>-8.9</v>
      </c>
    </row>
    <row r="32" spans="7:10" ht="12" customHeight="1"/>
    <row r="33" spans="9:9" ht="12" customHeight="1"/>
    <row r="34" spans="9:9" s="294" customFormat="1" ht="12" customHeight="1">
      <c r="I34" s="109"/>
    </row>
    <row r="35" spans="9:9" s="294" customFormat="1" ht="12" customHeight="1">
      <c r="I35" s="109"/>
    </row>
    <row r="36" spans="9:9" s="294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33" t="s">
        <v>328</v>
      </c>
      <c r="B1" s="433"/>
      <c r="C1" s="433"/>
      <c r="D1" s="433"/>
      <c r="E1" s="433"/>
      <c r="F1" s="433"/>
      <c r="G1" s="433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01" t="s">
        <v>110</v>
      </c>
      <c r="B3" s="404" t="s">
        <v>282</v>
      </c>
      <c r="C3" s="406" t="s">
        <v>203</v>
      </c>
      <c r="D3" s="409" t="s">
        <v>17</v>
      </c>
      <c r="E3" s="435" t="s">
        <v>207</v>
      </c>
      <c r="F3" s="436"/>
      <c r="G3" s="213"/>
    </row>
    <row r="4" spans="1:9" ht="12" customHeight="1">
      <c r="A4" s="402"/>
      <c r="B4" s="405"/>
      <c r="C4" s="407"/>
      <c r="D4" s="410"/>
      <c r="E4" s="409" t="s">
        <v>209</v>
      </c>
      <c r="F4" s="435" t="s">
        <v>14</v>
      </c>
      <c r="G4" s="213"/>
    </row>
    <row r="5" spans="1:9" ht="12" customHeight="1">
      <c r="A5" s="402"/>
      <c r="B5" s="405"/>
      <c r="C5" s="408"/>
      <c r="D5" s="411"/>
      <c r="E5" s="411"/>
      <c r="F5" s="437"/>
      <c r="G5" s="213"/>
    </row>
    <row r="6" spans="1:9" ht="12" customHeight="1">
      <c r="A6" s="403"/>
      <c r="B6" s="371"/>
      <c r="C6" s="419" t="s">
        <v>225</v>
      </c>
      <c r="D6" s="420"/>
      <c r="E6" s="434" t="s">
        <v>279</v>
      </c>
      <c r="F6" s="434"/>
      <c r="G6" s="213"/>
    </row>
    <row r="7" spans="1:9" s="9" customFormat="1" ht="12" customHeight="1">
      <c r="A7" s="307"/>
      <c r="B7" s="266"/>
      <c r="C7" s="203"/>
      <c r="D7" s="203"/>
      <c r="E7" s="212"/>
      <c r="F7" s="212"/>
      <c r="G7" s="202"/>
    </row>
    <row r="8" spans="1:9" s="9" customFormat="1" ht="12" customHeight="1">
      <c r="A8" s="271" t="s">
        <v>314</v>
      </c>
      <c r="B8" s="267" t="s">
        <v>20</v>
      </c>
      <c r="C8" s="308">
        <v>-12</v>
      </c>
      <c r="D8" s="308">
        <v>-593</v>
      </c>
      <c r="E8" s="309">
        <v>-1.5</v>
      </c>
      <c r="F8" s="309">
        <v>6.1</v>
      </c>
      <c r="G8" s="202"/>
    </row>
    <row r="9" spans="1:9" s="9" customFormat="1" ht="12" customHeight="1">
      <c r="A9" s="297"/>
      <c r="B9" s="266"/>
      <c r="C9" s="310"/>
      <c r="D9" s="310"/>
      <c r="E9" s="311"/>
      <c r="F9" s="311"/>
      <c r="G9" s="212"/>
    </row>
    <row r="10" spans="1:9" s="9" customFormat="1" ht="12" customHeight="1">
      <c r="A10" s="272" t="s">
        <v>56</v>
      </c>
      <c r="B10" s="196" t="s">
        <v>6</v>
      </c>
      <c r="C10" s="310">
        <v>-7</v>
      </c>
      <c r="D10" s="310">
        <v>-1258</v>
      </c>
      <c r="E10" s="311" t="s">
        <v>22</v>
      </c>
      <c r="F10" s="311" t="s">
        <v>22</v>
      </c>
      <c r="G10" s="212"/>
    </row>
    <row r="11" spans="1:9" s="9" customFormat="1" ht="12" customHeight="1">
      <c r="A11" s="272" t="s">
        <v>285</v>
      </c>
      <c r="B11" s="196" t="s">
        <v>7</v>
      </c>
      <c r="C11" s="310">
        <v>-3</v>
      </c>
      <c r="D11" s="310">
        <v>673</v>
      </c>
      <c r="E11" s="311">
        <v>-6</v>
      </c>
      <c r="F11" s="311">
        <v>-2.1</v>
      </c>
      <c r="G11" s="212"/>
    </row>
    <row r="12" spans="1:9" s="9" customFormat="1" ht="12" customHeight="1">
      <c r="A12" s="272" t="s">
        <v>286</v>
      </c>
      <c r="B12" s="196" t="s">
        <v>66</v>
      </c>
      <c r="C12" s="308" t="s">
        <v>336</v>
      </c>
      <c r="D12" s="310">
        <v>59</v>
      </c>
      <c r="E12" s="311" t="s">
        <v>22</v>
      </c>
      <c r="F12" s="311" t="s">
        <v>22</v>
      </c>
    </row>
    <row r="13" spans="1:9" s="9" customFormat="1" ht="12" customHeight="1">
      <c r="A13" s="272" t="s">
        <v>287</v>
      </c>
      <c r="B13" s="196" t="s">
        <v>67</v>
      </c>
      <c r="C13" s="308">
        <v>-2</v>
      </c>
      <c r="D13" s="310">
        <v>-67</v>
      </c>
      <c r="E13" s="311">
        <v>1.4</v>
      </c>
      <c r="F13" s="311">
        <v>8.6</v>
      </c>
      <c r="G13" s="212"/>
    </row>
    <row r="14" spans="1:9" s="9" customFormat="1" ht="12" customHeight="1">
      <c r="A14" s="272" t="s">
        <v>288</v>
      </c>
      <c r="B14" s="196" t="s">
        <v>8</v>
      </c>
      <c r="C14" s="310">
        <v>0</v>
      </c>
      <c r="D14" s="310">
        <v>0</v>
      </c>
      <c r="E14" s="311">
        <v>0</v>
      </c>
      <c r="F14" s="311">
        <v>0</v>
      </c>
      <c r="G14" s="212"/>
    </row>
    <row r="15" spans="1:9" s="9" customFormat="1" ht="12" customHeight="1">
      <c r="A15" s="272"/>
      <c r="B15" s="196"/>
      <c r="C15" s="310"/>
      <c r="D15" s="310"/>
      <c r="E15" s="311"/>
      <c r="F15" s="311"/>
      <c r="G15" s="212"/>
    </row>
    <row r="16" spans="1:9" s="339" customFormat="1" ht="12" customHeight="1">
      <c r="A16" s="192" t="s">
        <v>126</v>
      </c>
      <c r="B16" s="202" t="s">
        <v>198</v>
      </c>
      <c r="C16" s="322">
        <v>-2</v>
      </c>
      <c r="D16" s="322">
        <v>-226</v>
      </c>
      <c r="E16" s="322">
        <v>-18</v>
      </c>
      <c r="F16" s="322">
        <v>-7</v>
      </c>
      <c r="G16" s="322"/>
      <c r="H16" s="322"/>
      <c r="I16" s="312"/>
    </row>
    <row r="17" spans="1:8" s="339" customFormat="1" ht="12" customHeight="1">
      <c r="A17" s="313" t="s">
        <v>132</v>
      </c>
      <c r="B17" s="196" t="s">
        <v>133</v>
      </c>
      <c r="C17" s="322" t="s">
        <v>336</v>
      </c>
      <c r="D17" s="322">
        <v>162</v>
      </c>
      <c r="E17" s="322">
        <v>11.7</v>
      </c>
      <c r="F17" s="322" t="s">
        <v>22</v>
      </c>
      <c r="G17" s="322"/>
      <c r="H17" s="322"/>
    </row>
    <row r="18" spans="1:8" s="9" customFormat="1" ht="12" customHeight="1">
      <c r="A18" s="192" t="s">
        <v>134</v>
      </c>
      <c r="B18" s="196" t="s">
        <v>135</v>
      </c>
      <c r="C18" s="322" t="s">
        <v>336</v>
      </c>
      <c r="D18" s="322" t="s">
        <v>22</v>
      </c>
      <c r="E18" s="322" t="s">
        <v>22</v>
      </c>
      <c r="F18" s="322" t="s">
        <v>22</v>
      </c>
      <c r="G18" s="322"/>
      <c r="H18" s="322"/>
    </row>
    <row r="19" spans="1:8" s="9" customFormat="1" ht="12" customHeight="1">
      <c r="A19" s="192" t="s">
        <v>136</v>
      </c>
      <c r="B19" s="202" t="s">
        <v>197</v>
      </c>
      <c r="C19" s="252" t="s">
        <v>336</v>
      </c>
      <c r="D19" s="252">
        <v>98</v>
      </c>
      <c r="E19" s="252">
        <v>34.200000000000003</v>
      </c>
      <c r="F19" s="252" t="s">
        <v>22</v>
      </c>
      <c r="G19" s="252"/>
      <c r="H19" s="252"/>
    </row>
    <row r="20" spans="1:8" s="9" customFormat="1" ht="12" customHeight="1">
      <c r="A20" s="192" t="s">
        <v>138</v>
      </c>
      <c r="B20" s="196" t="s">
        <v>1</v>
      </c>
      <c r="C20" s="310">
        <v>-1</v>
      </c>
      <c r="D20" s="310">
        <v>-52</v>
      </c>
      <c r="E20" s="311">
        <v>-24.7</v>
      </c>
      <c r="F20" s="311" t="s">
        <v>22</v>
      </c>
      <c r="G20" s="212"/>
    </row>
    <row r="21" spans="1:8" s="9" customFormat="1" ht="20.399999999999999">
      <c r="A21" s="192" t="s">
        <v>142</v>
      </c>
      <c r="B21" s="196" t="s">
        <v>9</v>
      </c>
      <c r="C21" s="310" t="s">
        <v>336</v>
      </c>
      <c r="D21" s="310">
        <v>-1</v>
      </c>
      <c r="E21" s="311">
        <v>11.9</v>
      </c>
      <c r="F21" s="311" t="s">
        <v>334</v>
      </c>
      <c r="G21" s="212"/>
    </row>
    <row r="22" spans="1:8" s="9" customFormat="1" ht="12" customHeight="1">
      <c r="A22" s="192" t="s">
        <v>96</v>
      </c>
      <c r="B22" s="196" t="s">
        <v>97</v>
      </c>
      <c r="C22" s="310">
        <v>-3</v>
      </c>
      <c r="D22" s="310">
        <v>-429</v>
      </c>
      <c r="E22" s="311">
        <v>-33</v>
      </c>
      <c r="F22" s="311">
        <v>8.1999999999999993</v>
      </c>
      <c r="G22" s="212"/>
    </row>
    <row r="23" spans="1:8" s="9" customFormat="1" ht="20.399999999999999">
      <c r="A23" s="192" t="s">
        <v>145</v>
      </c>
      <c r="B23" s="196" t="s">
        <v>10</v>
      </c>
      <c r="C23" s="310" t="s">
        <v>336</v>
      </c>
      <c r="D23" s="310">
        <v>-74</v>
      </c>
      <c r="E23" s="311">
        <v>23.1</v>
      </c>
      <c r="F23" s="311" t="s">
        <v>22</v>
      </c>
      <c r="G23" s="212"/>
    </row>
    <row r="24" spans="1:8" s="9" customFormat="1" ht="12" customHeight="1">
      <c r="A24" s="192" t="s">
        <v>98</v>
      </c>
      <c r="B24" s="196" t="s">
        <v>68</v>
      </c>
      <c r="C24" s="310">
        <v>2</v>
      </c>
      <c r="D24" s="310">
        <v>94</v>
      </c>
      <c r="E24" s="311">
        <v>-5.9</v>
      </c>
      <c r="F24" s="311">
        <v>-7.4</v>
      </c>
      <c r="G24" s="212"/>
    </row>
    <row r="25" spans="1:8" s="9" customFormat="1" ht="10.199999999999999">
      <c r="A25" s="274" t="s">
        <v>99</v>
      </c>
      <c r="B25" s="196" t="s">
        <v>100</v>
      </c>
      <c r="C25" s="310">
        <v>1</v>
      </c>
      <c r="D25" s="310">
        <v>-93</v>
      </c>
      <c r="E25" s="311">
        <v>4.8</v>
      </c>
      <c r="F25" s="310">
        <v>6</v>
      </c>
      <c r="G25" s="212"/>
    </row>
    <row r="26" spans="1:8" s="9" customFormat="1" ht="12" customHeight="1">
      <c r="A26" s="192" t="s">
        <v>151</v>
      </c>
      <c r="B26" s="196" t="s">
        <v>2</v>
      </c>
      <c r="C26" s="310" t="s">
        <v>336</v>
      </c>
      <c r="D26" s="310">
        <v>-2</v>
      </c>
      <c r="E26" s="311">
        <v>4</v>
      </c>
      <c r="F26" s="311">
        <v>33</v>
      </c>
      <c r="G26" s="212"/>
    </row>
    <row r="27" spans="1:8" s="9" customFormat="1" ht="20.399999999999999">
      <c r="A27" s="274" t="s">
        <v>153</v>
      </c>
      <c r="B27" s="196" t="s">
        <v>290</v>
      </c>
      <c r="C27" s="310">
        <v>-1</v>
      </c>
      <c r="D27" s="310">
        <v>-54</v>
      </c>
      <c r="E27" s="311">
        <v>-15.5</v>
      </c>
      <c r="F27" s="311">
        <v>-27.8</v>
      </c>
      <c r="G27" s="212"/>
    </row>
    <row r="28" spans="1:8" s="9" customFormat="1" ht="12" customHeight="1">
      <c r="A28" s="192" t="s">
        <v>101</v>
      </c>
      <c r="B28" s="196" t="s">
        <v>69</v>
      </c>
      <c r="C28" s="310">
        <v>-1</v>
      </c>
      <c r="D28" s="310">
        <v>-126</v>
      </c>
      <c r="E28" s="311">
        <v>-5.7</v>
      </c>
      <c r="F28" s="311">
        <v>-3.3</v>
      </c>
      <c r="G28" s="212"/>
    </row>
    <row r="29" spans="1:8" s="9" customFormat="1" ht="12" customHeight="1">
      <c r="A29" s="192" t="s">
        <v>102</v>
      </c>
      <c r="B29" s="196" t="s">
        <v>70</v>
      </c>
      <c r="C29" s="310">
        <v>-3</v>
      </c>
      <c r="D29" s="310">
        <v>-204</v>
      </c>
      <c r="E29" s="311">
        <v>2.7</v>
      </c>
      <c r="F29" s="311">
        <v>17.7</v>
      </c>
      <c r="G29" s="212"/>
    </row>
    <row r="30" spans="1:8" s="9" customFormat="1" ht="20.399999999999999">
      <c r="A30" s="192" t="s">
        <v>103</v>
      </c>
      <c r="B30" s="196" t="s">
        <v>11</v>
      </c>
      <c r="C30" s="310">
        <v>-3</v>
      </c>
      <c r="D30" s="310">
        <v>396</v>
      </c>
      <c r="E30" s="311">
        <v>-8.9</v>
      </c>
      <c r="F30" s="311">
        <v>-7.7</v>
      </c>
      <c r="G30" s="212"/>
    </row>
    <row r="31" spans="1:8" s="9" customFormat="1" ht="12" customHeight="1">
      <c r="A31" s="273" t="s">
        <v>105</v>
      </c>
      <c r="B31" s="196" t="s">
        <v>106</v>
      </c>
      <c r="C31" s="310">
        <v>1</v>
      </c>
      <c r="D31" s="310">
        <v>-438</v>
      </c>
      <c r="E31" s="311">
        <v>-14.1</v>
      </c>
      <c r="F31" s="311">
        <v>-5.0999999999999996</v>
      </c>
      <c r="G31" s="212"/>
    </row>
    <row r="32" spans="1:8" s="9" customFormat="1" ht="12" customHeight="1">
      <c r="A32" s="192" t="s">
        <v>107</v>
      </c>
      <c r="B32" s="196" t="s">
        <v>71</v>
      </c>
      <c r="C32" s="310" t="s">
        <v>336</v>
      </c>
      <c r="D32" s="310">
        <v>164</v>
      </c>
      <c r="E32" s="311">
        <v>-1.9</v>
      </c>
      <c r="F32" s="311">
        <v>-2.4</v>
      </c>
      <c r="G32" s="202"/>
    </row>
    <row r="33" spans="1:7" s="9" customFormat="1" ht="12" customHeight="1">
      <c r="A33" s="192" t="s">
        <v>158</v>
      </c>
      <c r="B33" s="196" t="s">
        <v>204</v>
      </c>
      <c r="C33" s="310" t="s">
        <v>336</v>
      </c>
      <c r="D33" s="310">
        <v>-200</v>
      </c>
      <c r="E33" s="311">
        <v>18.899999999999999</v>
      </c>
      <c r="F33" s="311" t="s">
        <v>22</v>
      </c>
      <c r="G33" s="212"/>
    </row>
    <row r="34" spans="1:7" s="9" customFormat="1" ht="10.199999999999999">
      <c r="A34" s="274" t="s">
        <v>160</v>
      </c>
      <c r="B34" s="196" t="s">
        <v>161</v>
      </c>
      <c r="C34" s="310" t="s">
        <v>336</v>
      </c>
      <c r="D34" s="310">
        <v>135</v>
      </c>
      <c r="E34" s="311" t="s">
        <v>22</v>
      </c>
      <c r="F34" s="311" t="s">
        <v>22</v>
      </c>
      <c r="G34" s="212"/>
    </row>
    <row r="35" spans="1:7" s="9" customFormat="1" ht="12" customHeight="1">
      <c r="A35" s="192" t="s">
        <v>162</v>
      </c>
      <c r="B35" s="196" t="s">
        <v>12</v>
      </c>
      <c r="C35" s="310" t="s">
        <v>336</v>
      </c>
      <c r="D35" s="310" t="s">
        <v>22</v>
      </c>
      <c r="E35" s="311">
        <v>-19.399999999999999</v>
      </c>
      <c r="F35" s="311" t="s">
        <v>22</v>
      </c>
      <c r="G35" s="212"/>
    </row>
    <row r="36" spans="1:7" s="9" customFormat="1" ht="12" customHeight="1">
      <c r="A36" s="192" t="s">
        <v>164</v>
      </c>
      <c r="B36" s="196" t="s">
        <v>199</v>
      </c>
      <c r="C36" s="310">
        <v>-1</v>
      </c>
      <c r="D36" s="310">
        <v>45</v>
      </c>
      <c r="E36" s="311">
        <v>-0.6</v>
      </c>
      <c r="F36" s="311">
        <v>13</v>
      </c>
      <c r="G36" s="212"/>
    </row>
    <row r="37" spans="1:7" s="9" customFormat="1" ht="20.399999999999999">
      <c r="A37" s="192" t="s">
        <v>166</v>
      </c>
      <c r="B37" s="196" t="s">
        <v>13</v>
      </c>
      <c r="C37" s="314">
        <v>-1</v>
      </c>
      <c r="D37" s="310">
        <v>118</v>
      </c>
      <c r="E37" s="311">
        <v>1.1000000000000001</v>
      </c>
      <c r="F37" s="311">
        <v>-9.9</v>
      </c>
      <c r="G37" s="212"/>
    </row>
    <row r="38" spans="1:7" s="9" customFormat="1" ht="12" customHeight="1">
      <c r="A38" s="192"/>
      <c r="B38" s="196"/>
      <c r="C38" s="314"/>
      <c r="D38" s="310"/>
      <c r="E38" s="311"/>
      <c r="F38" s="311"/>
      <c r="G38" s="212"/>
    </row>
    <row r="39" spans="1:7" s="9" customFormat="1" ht="12" customHeight="1">
      <c r="A39" s="192"/>
      <c r="B39" s="196"/>
      <c r="C39" s="314"/>
      <c r="D39" s="310"/>
      <c r="E39" s="311"/>
      <c r="F39" s="311"/>
      <c r="G39" s="212"/>
    </row>
    <row r="40" spans="1:7" s="9" customFormat="1" ht="12" customHeight="1">
      <c r="A40" s="192"/>
      <c r="B40" s="196"/>
      <c r="C40" s="310"/>
      <c r="D40" s="310"/>
      <c r="E40" s="311"/>
      <c r="F40" s="311"/>
      <c r="G40" s="214"/>
    </row>
    <row r="41" spans="1:7" s="2" customFormat="1" ht="10.199999999999999">
      <c r="A41" s="274"/>
      <c r="B41" s="196"/>
      <c r="C41" s="310"/>
      <c r="D41" s="310"/>
      <c r="E41" s="311"/>
      <c r="F41" s="311"/>
    </row>
    <row r="42" spans="1:7" s="118" customFormat="1">
      <c r="C42" s="255"/>
      <c r="D42" s="255"/>
      <c r="E42" s="256"/>
      <c r="F42" s="256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16" activePane="bottomLeft" state="frozen"/>
      <selection pane="bottomLeft" activeCell="A2" sqref="A2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55" t="s">
        <v>269</v>
      </c>
      <c r="B1" s="355"/>
      <c r="C1" s="355"/>
      <c r="D1" s="355"/>
      <c r="E1" s="355"/>
      <c r="F1" s="355"/>
      <c r="G1" s="221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57" t="s">
        <v>201</v>
      </c>
      <c r="B3" s="440" t="s">
        <v>202</v>
      </c>
      <c r="C3" s="440" t="s">
        <v>17</v>
      </c>
      <c r="D3" s="369" t="s">
        <v>207</v>
      </c>
      <c r="E3" s="370"/>
      <c r="F3" s="370"/>
      <c r="G3" s="215"/>
    </row>
    <row r="4" spans="1:7" ht="12" customHeight="1">
      <c r="A4" s="438"/>
      <c r="B4" s="441"/>
      <c r="C4" s="441"/>
      <c r="D4" s="366" t="s">
        <v>15</v>
      </c>
      <c r="E4" s="372" t="s">
        <v>208</v>
      </c>
      <c r="F4" s="373"/>
      <c r="G4" s="215"/>
    </row>
    <row r="5" spans="1:7" ht="12" customHeight="1">
      <c r="A5" s="438"/>
      <c r="B5" s="442"/>
      <c r="C5" s="442"/>
      <c r="D5" s="368"/>
      <c r="E5" s="222" t="s">
        <v>209</v>
      </c>
      <c r="F5" s="223" t="s">
        <v>210</v>
      </c>
      <c r="G5" s="215"/>
    </row>
    <row r="6" spans="1:7" ht="12" customHeight="1">
      <c r="A6" s="439"/>
      <c r="B6" s="374" t="s">
        <v>211</v>
      </c>
      <c r="C6" s="375"/>
      <c r="D6" s="443" t="s">
        <v>213</v>
      </c>
      <c r="E6" s="444"/>
      <c r="F6" s="444"/>
      <c r="G6" s="215"/>
    </row>
    <row r="7" spans="1:7" ht="12" customHeight="1">
      <c r="A7" s="206"/>
      <c r="B7" s="216"/>
      <c r="C7" s="216"/>
      <c r="D7" s="216"/>
      <c r="E7" s="216"/>
      <c r="F7" s="217"/>
      <c r="G7" s="215"/>
    </row>
    <row r="8" spans="1:7" ht="12" customHeight="1">
      <c r="A8" s="218" t="s">
        <v>196</v>
      </c>
      <c r="B8" s="247">
        <v>445</v>
      </c>
      <c r="C8" s="248">
        <v>75177</v>
      </c>
      <c r="D8" s="248">
        <v>18901926</v>
      </c>
      <c r="E8" s="248">
        <v>8510304</v>
      </c>
      <c r="F8" s="248">
        <v>3036665</v>
      </c>
      <c r="G8" s="215"/>
    </row>
    <row r="9" spans="1:7" ht="12" customHeight="1">
      <c r="A9" s="218">
        <v>2010</v>
      </c>
      <c r="B9" s="247">
        <v>446</v>
      </c>
      <c r="C9" s="248">
        <v>75732</v>
      </c>
      <c r="D9" s="248">
        <v>19851519</v>
      </c>
      <c r="E9" s="248">
        <v>9117787</v>
      </c>
      <c r="F9" s="248">
        <v>3478943</v>
      </c>
      <c r="G9" s="215"/>
    </row>
    <row r="10" spans="1:7" ht="12" customHeight="1">
      <c r="A10" s="218">
        <v>2011</v>
      </c>
      <c r="B10" s="247">
        <v>453</v>
      </c>
      <c r="C10" s="248">
        <v>79296</v>
      </c>
      <c r="D10" s="248">
        <v>20932108</v>
      </c>
      <c r="E10" s="248">
        <v>9401146</v>
      </c>
      <c r="F10" s="248">
        <v>3526479</v>
      </c>
      <c r="G10" s="215"/>
    </row>
    <row r="11" spans="1:7" ht="12" customHeight="1">
      <c r="A11" s="218">
        <v>2012</v>
      </c>
      <c r="B11" s="247">
        <v>451</v>
      </c>
      <c r="C11" s="248">
        <v>80048</v>
      </c>
      <c r="D11" s="248">
        <v>19229945</v>
      </c>
      <c r="E11" s="248">
        <v>10170417</v>
      </c>
      <c r="F11" s="248">
        <v>3416098</v>
      </c>
      <c r="G11" s="215"/>
    </row>
    <row r="12" spans="1:7" ht="12" customHeight="1">
      <c r="A12" s="218">
        <v>2013</v>
      </c>
      <c r="B12" s="304">
        <v>442</v>
      </c>
      <c r="C12" s="305">
        <v>79285</v>
      </c>
      <c r="D12" s="305">
        <v>19123489</v>
      </c>
      <c r="E12" s="305">
        <v>10261722</v>
      </c>
      <c r="F12" s="305">
        <v>3438019</v>
      </c>
      <c r="G12" s="215"/>
    </row>
    <row r="13" spans="1:7" ht="12" customHeight="1">
      <c r="A13" s="209"/>
      <c r="B13" s="247"/>
      <c r="C13" s="248"/>
      <c r="D13" s="248"/>
      <c r="E13" s="248"/>
      <c r="F13" s="248"/>
      <c r="G13" s="215"/>
    </row>
    <row r="14" spans="1:7" ht="12" customHeight="1">
      <c r="A14" s="219" t="s">
        <v>311</v>
      </c>
      <c r="B14" s="247"/>
      <c r="C14" s="248"/>
      <c r="D14" s="248"/>
      <c r="E14" s="248"/>
      <c r="F14" s="248"/>
      <c r="G14" s="220"/>
    </row>
    <row r="15" spans="1:7" ht="12" customHeight="1">
      <c r="A15" s="208" t="s">
        <v>214</v>
      </c>
      <c r="B15" s="305">
        <v>443</v>
      </c>
      <c r="C15" s="305">
        <v>80046</v>
      </c>
      <c r="D15" s="305">
        <v>1483126</v>
      </c>
      <c r="E15" s="305">
        <v>834354</v>
      </c>
      <c r="F15" s="305">
        <v>293426</v>
      </c>
      <c r="G15" s="220"/>
    </row>
    <row r="16" spans="1:7" ht="12" customHeight="1">
      <c r="A16" s="208" t="s">
        <v>215</v>
      </c>
      <c r="B16" s="305">
        <v>442</v>
      </c>
      <c r="C16" s="305">
        <v>79712</v>
      </c>
      <c r="D16" s="305">
        <v>1493193</v>
      </c>
      <c r="E16" s="305">
        <v>821594</v>
      </c>
      <c r="F16" s="305">
        <v>295973</v>
      </c>
      <c r="G16" s="215"/>
    </row>
    <row r="17" spans="1:8" ht="12" customHeight="1">
      <c r="A17" s="208" t="s">
        <v>76</v>
      </c>
      <c r="B17" s="305">
        <v>440</v>
      </c>
      <c r="C17" s="305">
        <v>79110</v>
      </c>
      <c r="D17" s="305">
        <v>1745008</v>
      </c>
      <c r="E17" s="305">
        <v>961709</v>
      </c>
      <c r="F17" s="305">
        <v>305384</v>
      </c>
      <c r="G17" s="215"/>
    </row>
    <row r="18" spans="1:8" ht="12" customHeight="1">
      <c r="A18" s="208" t="s">
        <v>216</v>
      </c>
      <c r="B18" s="305">
        <v>442</v>
      </c>
      <c r="C18" s="305">
        <v>79623</v>
      </c>
      <c r="D18" s="305">
        <v>4721326</v>
      </c>
      <c r="E18" s="305">
        <v>2617658</v>
      </c>
      <c r="F18" s="305">
        <v>894784</v>
      </c>
      <c r="G18" s="215"/>
      <c r="H18" s="306"/>
    </row>
    <row r="19" spans="1:8" ht="12" customHeight="1">
      <c r="A19" s="208" t="s">
        <v>77</v>
      </c>
      <c r="B19" s="305">
        <v>445</v>
      </c>
      <c r="C19" s="305">
        <v>79652</v>
      </c>
      <c r="D19" s="305">
        <v>1613974</v>
      </c>
      <c r="E19" s="305">
        <v>875970</v>
      </c>
      <c r="F19" s="305">
        <v>308979</v>
      </c>
      <c r="G19" s="215"/>
    </row>
    <row r="20" spans="1:8" ht="12" customHeight="1">
      <c r="A20" s="208" t="s">
        <v>78</v>
      </c>
      <c r="B20" s="305">
        <v>447</v>
      </c>
      <c r="C20" s="305">
        <v>79263</v>
      </c>
      <c r="D20" s="305">
        <v>1563484</v>
      </c>
      <c r="E20" s="305">
        <v>799379</v>
      </c>
      <c r="F20" s="305">
        <v>292961</v>
      </c>
      <c r="G20" s="215"/>
    </row>
    <row r="21" spans="1:8" ht="12" customHeight="1">
      <c r="A21" s="208" t="s">
        <v>79</v>
      </c>
      <c r="B21" s="305">
        <v>444</v>
      </c>
      <c r="C21" s="305">
        <v>79037</v>
      </c>
      <c r="D21" s="305">
        <v>1565092</v>
      </c>
      <c r="E21" s="305">
        <v>825697</v>
      </c>
      <c r="F21" s="305">
        <v>297099</v>
      </c>
      <c r="G21" s="215"/>
    </row>
    <row r="22" spans="1:8" ht="12" customHeight="1">
      <c r="A22" s="208" t="s">
        <v>217</v>
      </c>
      <c r="B22" s="305">
        <v>445</v>
      </c>
      <c r="C22" s="305">
        <v>79317</v>
      </c>
      <c r="D22" s="305">
        <v>4742549</v>
      </c>
      <c r="E22" s="305">
        <v>2501047</v>
      </c>
      <c r="F22" s="305">
        <v>899039</v>
      </c>
      <c r="G22" s="215"/>
      <c r="H22" s="306"/>
    </row>
    <row r="23" spans="1:8" ht="12" customHeight="1">
      <c r="A23" s="208" t="s">
        <v>93</v>
      </c>
      <c r="B23" s="305">
        <v>444</v>
      </c>
      <c r="C23" s="305">
        <v>79470</v>
      </c>
      <c r="D23" s="305">
        <v>9463876</v>
      </c>
      <c r="E23" s="305">
        <v>5118704</v>
      </c>
      <c r="F23" s="305">
        <v>1793822</v>
      </c>
      <c r="G23" s="215"/>
      <c r="H23" s="306"/>
    </row>
    <row r="24" spans="1:8" ht="12" customHeight="1">
      <c r="A24" s="208" t="s">
        <v>80</v>
      </c>
      <c r="B24" s="305">
        <v>440</v>
      </c>
      <c r="C24" s="305">
        <v>79159</v>
      </c>
      <c r="D24" s="305">
        <v>1529749</v>
      </c>
      <c r="E24" s="305">
        <v>809812</v>
      </c>
      <c r="F24" s="305">
        <v>271363</v>
      </c>
      <c r="G24" s="215"/>
    </row>
    <row r="25" spans="1:8" ht="12" customHeight="1">
      <c r="A25" s="208" t="s">
        <v>218</v>
      </c>
      <c r="B25" s="305">
        <v>442</v>
      </c>
      <c r="C25" s="305">
        <v>79180</v>
      </c>
      <c r="D25" s="305">
        <v>1482067</v>
      </c>
      <c r="E25" s="305">
        <v>780557</v>
      </c>
      <c r="F25" s="305">
        <v>234025</v>
      </c>
      <c r="G25" s="215"/>
    </row>
    <row r="26" spans="1:8" ht="12" customHeight="1">
      <c r="A26" s="208" t="s">
        <v>219</v>
      </c>
      <c r="B26" s="305">
        <v>440</v>
      </c>
      <c r="C26" s="305">
        <v>79177</v>
      </c>
      <c r="D26" s="305">
        <v>1715936</v>
      </c>
      <c r="E26" s="305">
        <v>940324</v>
      </c>
      <c r="F26" s="305">
        <v>303564</v>
      </c>
      <c r="G26" s="215"/>
    </row>
    <row r="27" spans="1:8" ht="12" customHeight="1">
      <c r="A27" s="208" t="s">
        <v>220</v>
      </c>
      <c r="B27" s="305">
        <v>441</v>
      </c>
      <c r="C27" s="305">
        <v>79172</v>
      </c>
      <c r="D27" s="305">
        <v>4727752</v>
      </c>
      <c r="E27" s="305">
        <v>2530693</v>
      </c>
      <c r="F27" s="305">
        <v>808952</v>
      </c>
      <c r="G27" s="215"/>
      <c r="H27" s="306"/>
    </row>
    <row r="28" spans="1:8" ht="12" customHeight="1">
      <c r="A28" s="208" t="s">
        <v>221</v>
      </c>
      <c r="B28" s="305">
        <v>441</v>
      </c>
      <c r="C28" s="305">
        <v>79371</v>
      </c>
      <c r="D28" s="305">
        <v>1602842</v>
      </c>
      <c r="E28" s="305">
        <v>851628</v>
      </c>
      <c r="F28" s="305">
        <v>266637</v>
      </c>
      <c r="G28" s="215"/>
    </row>
    <row r="29" spans="1:8" ht="12" customHeight="1">
      <c r="A29" s="208" t="s">
        <v>222</v>
      </c>
      <c r="B29" s="305">
        <v>438</v>
      </c>
      <c r="C29" s="305">
        <v>79134</v>
      </c>
      <c r="D29" s="305">
        <v>1649971</v>
      </c>
      <c r="E29" s="305">
        <v>892741</v>
      </c>
      <c r="F29" s="305">
        <v>291292</v>
      </c>
      <c r="G29" s="215"/>
    </row>
    <row r="30" spans="1:8" ht="12" customHeight="1">
      <c r="A30" s="208" t="s">
        <v>223</v>
      </c>
      <c r="B30" s="305">
        <v>436</v>
      </c>
      <c r="C30" s="305">
        <v>78577</v>
      </c>
      <c r="D30" s="305">
        <v>1679048</v>
      </c>
      <c r="E30" s="305">
        <v>867956</v>
      </c>
      <c r="F30" s="305">
        <v>277315</v>
      </c>
      <c r="G30" s="215"/>
    </row>
    <row r="31" spans="1:8" ht="12" customHeight="1">
      <c r="A31" s="208" t="s">
        <v>224</v>
      </c>
      <c r="B31" s="305">
        <v>438</v>
      </c>
      <c r="C31" s="305">
        <v>79027</v>
      </c>
      <c r="D31" s="305">
        <v>4931861</v>
      </c>
      <c r="E31" s="305">
        <v>2612324</v>
      </c>
      <c r="F31" s="305">
        <v>835244</v>
      </c>
      <c r="G31" s="215"/>
      <c r="H31" s="306"/>
    </row>
    <row r="32" spans="1:8" ht="12" customHeight="1">
      <c r="A32" s="208" t="s">
        <v>94</v>
      </c>
      <c r="B32" s="305">
        <v>440</v>
      </c>
      <c r="C32" s="305">
        <v>79100</v>
      </c>
      <c r="D32" s="305">
        <v>9659614</v>
      </c>
      <c r="E32" s="305">
        <v>5143017</v>
      </c>
      <c r="F32" s="305">
        <v>1644196</v>
      </c>
      <c r="G32" s="215"/>
      <c r="H32" s="306"/>
    </row>
    <row r="33" spans="1:8" ht="12" customHeight="1">
      <c r="A33" s="208"/>
      <c r="B33" s="304"/>
      <c r="C33" s="305"/>
      <c r="D33" s="305"/>
      <c r="E33" s="305"/>
      <c r="F33" s="305"/>
      <c r="G33" s="215"/>
    </row>
    <row r="34" spans="1:8" ht="12" customHeight="1">
      <c r="A34" s="209" t="s">
        <v>310</v>
      </c>
      <c r="B34" s="304"/>
      <c r="C34" s="305"/>
      <c r="D34" s="305"/>
      <c r="E34" s="305"/>
      <c r="F34" s="305"/>
      <c r="G34" s="215"/>
    </row>
    <row r="35" spans="1:8" ht="12" customHeight="1">
      <c r="A35" s="208" t="s">
        <v>214</v>
      </c>
      <c r="B35" s="304">
        <v>434</v>
      </c>
      <c r="C35" s="304">
        <v>78571</v>
      </c>
      <c r="D35" s="304">
        <v>1610509</v>
      </c>
      <c r="E35" s="304">
        <v>873317</v>
      </c>
      <c r="F35" s="304">
        <v>297402</v>
      </c>
      <c r="G35" s="246"/>
    </row>
    <row r="36" spans="1:8" ht="12" customHeight="1">
      <c r="A36" s="208" t="s">
        <v>215</v>
      </c>
      <c r="B36" s="247">
        <v>433</v>
      </c>
      <c r="C36" s="247">
        <v>78453</v>
      </c>
      <c r="D36" s="247">
        <v>1498854</v>
      </c>
      <c r="E36" s="247">
        <v>825199</v>
      </c>
      <c r="F36" s="247">
        <v>307783</v>
      </c>
      <c r="G36" s="207"/>
      <c r="H36" s="115"/>
    </row>
    <row r="37" spans="1:8" ht="12" customHeight="1">
      <c r="A37" s="208" t="s">
        <v>76</v>
      </c>
      <c r="B37" s="247">
        <v>434</v>
      </c>
      <c r="C37" s="247">
        <v>78502</v>
      </c>
      <c r="D37" s="247">
        <v>1695494</v>
      </c>
      <c r="E37" s="247">
        <v>943018</v>
      </c>
      <c r="F37" s="247">
        <v>346868</v>
      </c>
      <c r="G37" s="207"/>
      <c r="H37" s="115"/>
    </row>
    <row r="38" spans="1:8" ht="12" customHeight="1">
      <c r="A38" s="208" t="s">
        <v>216</v>
      </c>
      <c r="B38" s="247">
        <v>434</v>
      </c>
      <c r="C38" s="247">
        <v>78509</v>
      </c>
      <c r="D38" s="247">
        <v>4804857</v>
      </c>
      <c r="E38" s="247">
        <v>2641534</v>
      </c>
      <c r="F38" s="247">
        <v>952053</v>
      </c>
      <c r="G38" s="207"/>
      <c r="H38" s="115"/>
    </row>
    <row r="39" spans="1:8" ht="12" customHeight="1">
      <c r="A39" s="208" t="s">
        <v>77</v>
      </c>
      <c r="B39" s="247">
        <v>437</v>
      </c>
      <c r="C39" s="247">
        <v>78652</v>
      </c>
      <c r="D39" s="247">
        <v>1607817</v>
      </c>
      <c r="E39" s="247">
        <v>871196</v>
      </c>
      <c r="F39" s="247">
        <v>319229</v>
      </c>
      <c r="G39" s="207"/>
      <c r="H39" s="115"/>
    </row>
    <row r="40" spans="1:8" ht="12" customHeight="1">
      <c r="A40" s="208" t="s">
        <v>78</v>
      </c>
      <c r="B40" s="247">
        <v>435</v>
      </c>
      <c r="C40" s="247">
        <v>78670</v>
      </c>
      <c r="D40" s="247">
        <v>1540518</v>
      </c>
      <c r="E40" s="247">
        <v>847856</v>
      </c>
      <c r="F40" s="247">
        <v>304904</v>
      </c>
      <c r="G40" s="207"/>
      <c r="H40" s="115"/>
    </row>
    <row r="41" spans="1:8" ht="12" customHeight="1">
      <c r="A41" s="208" t="s">
        <v>79</v>
      </c>
      <c r="B41" s="247">
        <v>0</v>
      </c>
      <c r="C41" s="247">
        <v>0</v>
      </c>
      <c r="D41" s="247">
        <v>0</v>
      </c>
      <c r="E41" s="247">
        <v>0</v>
      </c>
      <c r="F41" s="247">
        <v>0</v>
      </c>
      <c r="G41" s="207"/>
      <c r="H41" s="115"/>
    </row>
    <row r="42" spans="1:8" ht="12" customHeight="1">
      <c r="A42" s="208" t="s">
        <v>217</v>
      </c>
      <c r="B42" s="247">
        <v>0</v>
      </c>
      <c r="C42" s="247">
        <v>0</v>
      </c>
      <c r="D42" s="247">
        <v>0</v>
      </c>
      <c r="E42" s="247">
        <v>0</v>
      </c>
      <c r="F42" s="247">
        <v>0</v>
      </c>
      <c r="G42" s="207"/>
      <c r="H42" s="115"/>
    </row>
    <row r="43" spans="1:8" ht="12" customHeight="1">
      <c r="A43" s="208" t="s">
        <v>93</v>
      </c>
      <c r="B43" s="247">
        <v>0</v>
      </c>
      <c r="C43" s="247">
        <v>0</v>
      </c>
      <c r="D43" s="247">
        <v>0</v>
      </c>
      <c r="E43" s="247">
        <v>0</v>
      </c>
      <c r="F43" s="247">
        <v>0</v>
      </c>
      <c r="G43" s="207"/>
      <c r="H43" s="115"/>
    </row>
    <row r="44" spans="1:8" ht="12" customHeight="1">
      <c r="A44" s="208" t="s">
        <v>80</v>
      </c>
      <c r="B44" s="247">
        <v>0</v>
      </c>
      <c r="C44" s="247">
        <v>0</v>
      </c>
      <c r="D44" s="247">
        <v>0</v>
      </c>
      <c r="E44" s="247">
        <v>0</v>
      </c>
      <c r="F44" s="247">
        <v>0</v>
      </c>
      <c r="G44" s="207"/>
      <c r="H44" s="115"/>
    </row>
    <row r="45" spans="1:8" ht="12" customHeight="1">
      <c r="A45" s="208" t="s">
        <v>218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07"/>
      <c r="H45" s="115"/>
    </row>
    <row r="46" spans="1:8" ht="12" customHeight="1">
      <c r="A46" s="208" t="s">
        <v>219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07"/>
      <c r="H46" s="115"/>
    </row>
    <row r="47" spans="1:8" ht="12" customHeight="1">
      <c r="A47" s="208" t="s">
        <v>220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07"/>
      <c r="H47" s="115"/>
    </row>
    <row r="48" spans="1:8" ht="12" customHeight="1">
      <c r="A48" s="208" t="s">
        <v>221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07"/>
      <c r="H48" s="115"/>
    </row>
    <row r="49" spans="1:9" ht="12" customHeight="1">
      <c r="A49" s="208" t="s">
        <v>222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07"/>
      <c r="H49" s="115"/>
    </row>
    <row r="50" spans="1:9" ht="12" customHeight="1">
      <c r="A50" s="208" t="s">
        <v>223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07"/>
      <c r="H50" s="115"/>
    </row>
    <row r="51" spans="1:9" ht="12" customHeight="1">
      <c r="A51" s="208" t="s">
        <v>224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07"/>
      <c r="H51" s="115"/>
    </row>
    <row r="52" spans="1:9" ht="12" customHeight="1">
      <c r="A52" s="208" t="s">
        <v>94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07"/>
      <c r="H52" s="115"/>
    </row>
    <row r="53" spans="1:9" ht="12" customHeight="1">
      <c r="A53" s="281" t="s">
        <v>271</v>
      </c>
      <c r="B53" s="281"/>
      <c r="C53" s="281"/>
      <c r="D53" s="281"/>
      <c r="E53" s="281"/>
      <c r="F53" s="281"/>
      <c r="G53" s="281"/>
      <c r="H53" s="128"/>
      <c r="I53" s="113"/>
    </row>
    <row r="54" spans="1:9" ht="12" customHeight="1">
      <c r="A54" s="282" t="s">
        <v>270</v>
      </c>
      <c r="B54" s="281"/>
      <c r="C54" s="281"/>
      <c r="D54" s="281"/>
      <c r="E54" s="281"/>
      <c r="F54" s="281"/>
      <c r="G54" s="281"/>
      <c r="H54" s="281"/>
      <c r="I54" s="281"/>
    </row>
    <row r="55" spans="1:9" ht="12" customHeight="1">
      <c r="A55" s="116"/>
      <c r="B55" s="128"/>
      <c r="C55" s="128"/>
      <c r="D55" s="128"/>
      <c r="E55" s="128"/>
      <c r="F55" s="128"/>
      <c r="G55" s="115"/>
      <c r="H55" s="115"/>
    </row>
    <row r="56" spans="1:9" ht="12" customHeight="1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>
      <c r="A62" s="116"/>
      <c r="B62" s="128"/>
      <c r="C62" s="128"/>
      <c r="D62" s="128"/>
      <c r="E62" s="128"/>
      <c r="F62" s="128"/>
      <c r="G62" s="115"/>
      <c r="H62" s="115"/>
    </row>
    <row r="63" spans="1:9" ht="12" customHeight="1"/>
    <row r="64" spans="1:9" ht="12" customHeight="1">
      <c r="A64" s="84" t="s">
        <v>168</v>
      </c>
      <c r="B64" s="113"/>
      <c r="C64" s="113"/>
      <c r="D64" s="113"/>
      <c r="E64" s="113"/>
      <c r="F64" s="113"/>
    </row>
    <row r="65" spans="1:8" ht="12" customHeight="1">
      <c r="A65" s="84" t="s">
        <v>216</v>
      </c>
      <c r="B65" s="126">
        <f>(B35+B36+B37)/3-B38</f>
        <v>0</v>
      </c>
      <c r="C65" s="126">
        <f>(C35+C36+C37)/3-C38</f>
        <v>0</v>
      </c>
      <c r="D65" s="126">
        <f>(D35+D36+D37)-D38</f>
        <v>0</v>
      </c>
      <c r="E65" s="126">
        <f>(E35+E36+E37)-E38</f>
        <v>0</v>
      </c>
      <c r="F65" s="126">
        <f>(F35+F36+F37)-F38</f>
        <v>0</v>
      </c>
    </row>
    <row r="66" spans="1:8" ht="12" customHeight="1">
      <c r="A66" s="84" t="s">
        <v>217</v>
      </c>
      <c r="B66" s="126">
        <f>(B39+B40+B41)/3-B42</f>
        <v>291</v>
      </c>
      <c r="C66" s="126">
        <f>(C39+C40+C41)/3-C42</f>
        <v>52441</v>
      </c>
      <c r="D66" s="126">
        <f>(D39+D40+D41)-D42</f>
        <v>3148335</v>
      </c>
      <c r="E66" s="126">
        <f>(E39+E40+E41)-E42</f>
        <v>1719052</v>
      </c>
      <c r="F66" s="126">
        <f>(F39+F40+F41)-F42</f>
        <v>624133</v>
      </c>
    </row>
    <row r="67" spans="1:8" ht="12" customHeight="1">
      <c r="A67" s="84" t="s">
        <v>220</v>
      </c>
      <c r="B67" s="126">
        <f>(B44+B45+B46)/3-B47</f>
        <v>0</v>
      </c>
      <c r="C67" s="126">
        <f>(C44+C45+C46)/3-C47</f>
        <v>0</v>
      </c>
      <c r="D67" s="126">
        <f>(D44+D45+D46)-D47</f>
        <v>0</v>
      </c>
      <c r="E67" s="126">
        <f>(E44+E45+E46)-E47</f>
        <v>0</v>
      </c>
      <c r="F67" s="126">
        <f>(F44+F45+F46)-F47</f>
        <v>0</v>
      </c>
    </row>
    <row r="68" spans="1:8" ht="12" customHeight="1">
      <c r="A68" s="84" t="s">
        <v>224</v>
      </c>
      <c r="B68" s="126">
        <f>(B48+B49+B50)/3-B51</f>
        <v>0</v>
      </c>
      <c r="C68" s="241">
        <f>(C48+C49+C50)/3-C51</f>
        <v>0</v>
      </c>
      <c r="D68" s="241">
        <f>(D48+D49+D50)-D51</f>
        <v>0</v>
      </c>
      <c r="E68" s="241">
        <f>(E48+E49+E50)-E51</f>
        <v>0</v>
      </c>
      <c r="F68" s="241">
        <f>(F48+F49+F50)-F51</f>
        <v>0</v>
      </c>
      <c r="G68" s="113"/>
      <c r="H68" s="113"/>
    </row>
    <row r="69" spans="1:8" ht="12" customHeight="1">
      <c r="A69" s="84" t="s">
        <v>93</v>
      </c>
      <c r="B69" s="126">
        <f>SUM(B15+B16+B17+B19+B20+B21)/6-B23</f>
        <v>-1</v>
      </c>
      <c r="C69" s="241">
        <f>SUM(C15+C16+C17+C19+C20+C21)/6-C23</f>
        <v>0</v>
      </c>
      <c r="D69" s="241">
        <f>D38+D42-D43</f>
        <v>4804857</v>
      </c>
      <c r="E69" s="241">
        <f>E38+E42-E43</f>
        <v>2641534</v>
      </c>
      <c r="F69" s="241">
        <f>F38+F42-F43</f>
        <v>952053</v>
      </c>
      <c r="G69" s="126"/>
      <c r="H69" s="126"/>
    </row>
    <row r="70" spans="1:8" ht="12" customHeight="1">
      <c r="A70" s="84" t="s">
        <v>94</v>
      </c>
      <c r="B70" s="126">
        <f>SUM(B44+B45+B46+B48+B49+B50)/6-B52</f>
        <v>0</v>
      </c>
      <c r="C70" s="241">
        <f>SUM(C44+C45+C46+C48+C49+C50)/6-C52</f>
        <v>0</v>
      </c>
      <c r="D70" s="241">
        <f>D47+D51-D52</f>
        <v>0</v>
      </c>
      <c r="E70" s="241">
        <f>E47+E51-E52</f>
        <v>0</v>
      </c>
      <c r="F70" s="241">
        <f>F47+F51-F52</f>
        <v>0</v>
      </c>
      <c r="G70" s="126"/>
      <c r="H70" s="126"/>
    </row>
    <row r="71" spans="1:8" ht="12" customHeight="1"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18" activePane="bottomLeft" state="frozen"/>
      <selection pane="bottomLeft" activeCell="L44" sqref="L44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45" t="s">
        <v>300</v>
      </c>
      <c r="B1" s="445"/>
      <c r="C1" s="445"/>
      <c r="D1" s="445"/>
      <c r="E1" s="445"/>
      <c r="F1" s="445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1" t="s">
        <v>110</v>
      </c>
      <c r="B3" s="448" t="s">
        <v>111</v>
      </c>
      <c r="C3" s="446" t="s">
        <v>60</v>
      </c>
      <c r="D3" s="447"/>
      <c r="E3" s="447"/>
    </row>
    <row r="4" spans="1:6" s="18" customFormat="1" ht="12" customHeight="1">
      <c r="A4" s="402"/>
      <c r="B4" s="449"/>
      <c r="C4" s="446" t="s">
        <v>61</v>
      </c>
      <c r="D4" s="447"/>
      <c r="E4" s="447"/>
    </row>
    <row r="5" spans="1:6" s="18" customFormat="1" ht="12" customHeight="1">
      <c r="A5" s="403"/>
      <c r="B5" s="450"/>
      <c r="C5" s="23" t="s">
        <v>20</v>
      </c>
      <c r="D5" s="23" t="s">
        <v>62</v>
      </c>
      <c r="E5" s="280" t="s">
        <v>51</v>
      </c>
    </row>
    <row r="6" spans="1:6" ht="12" customHeight="1">
      <c r="A6" s="300"/>
      <c r="B6" s="27"/>
      <c r="C6" s="33"/>
      <c r="D6" s="24"/>
      <c r="E6" s="24"/>
    </row>
    <row r="7" spans="1:6" ht="12" customHeight="1">
      <c r="A7" s="271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73"/>
      <c r="B8" s="66" t="s">
        <v>64</v>
      </c>
      <c r="C8" s="259">
        <v>26.22</v>
      </c>
      <c r="D8" s="258">
        <v>37.840000000000003</v>
      </c>
      <c r="E8" s="258">
        <v>18.989999999999998</v>
      </c>
    </row>
    <row r="9" spans="1:6" ht="13.05" customHeight="1">
      <c r="A9" s="297"/>
      <c r="B9" s="66" t="s">
        <v>65</v>
      </c>
      <c r="C9" s="258">
        <v>28.54</v>
      </c>
      <c r="D9" s="258">
        <v>26.83</v>
      </c>
      <c r="E9" s="258">
        <v>29.6</v>
      </c>
    </row>
    <row r="10" spans="1:6" ht="13.05" customHeight="1">
      <c r="A10" s="271"/>
      <c r="B10" s="66" t="s">
        <v>66</v>
      </c>
      <c r="C10" s="258">
        <v>11.4</v>
      </c>
      <c r="D10" s="258">
        <v>8.49</v>
      </c>
      <c r="E10" s="258">
        <v>13.21</v>
      </c>
    </row>
    <row r="11" spans="1:6" ht="13.05" customHeight="1">
      <c r="A11" s="192"/>
      <c r="B11" s="66" t="s">
        <v>67</v>
      </c>
      <c r="C11" s="258">
        <v>33.840000000000003</v>
      </c>
      <c r="D11" s="258">
        <v>26.84</v>
      </c>
      <c r="E11" s="258">
        <v>38.21</v>
      </c>
    </row>
    <row r="12" spans="1:6" ht="18.75" customHeight="1">
      <c r="A12" s="192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2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2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2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3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2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73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2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2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2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73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33" t="s">
        <v>329</v>
      </c>
      <c r="B25" s="433"/>
      <c r="C25" s="433"/>
      <c r="D25" s="433"/>
      <c r="E25" s="433"/>
      <c r="F25" s="433"/>
    </row>
    <row r="26" spans="1:12" ht="11.25" customHeight="1">
      <c r="A26" s="277"/>
      <c r="B26" s="277"/>
      <c r="C26" s="277"/>
      <c r="D26" s="277"/>
      <c r="E26" s="277"/>
      <c r="F26" s="277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42"/>
      <c r="L28" s="242"/>
    </row>
    <row r="29" spans="1:12" ht="12" customHeight="1">
      <c r="A29" s="59"/>
      <c r="B29" s="31"/>
      <c r="C29" s="62"/>
      <c r="D29" s="62"/>
      <c r="E29" s="62"/>
      <c r="G29" s="278"/>
      <c r="H29" s="15" t="s">
        <v>53</v>
      </c>
      <c r="I29" s="260">
        <v>98.3</v>
      </c>
      <c r="J29" s="260">
        <v>96.6</v>
      </c>
    </row>
    <row r="30" spans="1:12" ht="12" customHeight="1">
      <c r="A30" s="59"/>
      <c r="B30" s="30"/>
      <c r="C30" s="62"/>
      <c r="D30" s="62"/>
      <c r="E30" s="62"/>
      <c r="G30" s="301"/>
      <c r="H30" s="15" t="s">
        <v>54</v>
      </c>
      <c r="I30" s="260">
        <v>111</v>
      </c>
      <c r="J30" s="260">
        <v>91.2</v>
      </c>
    </row>
    <row r="31" spans="1:12" ht="12" customHeight="1">
      <c r="A31" s="59"/>
      <c r="B31" s="30"/>
      <c r="C31" s="62"/>
      <c r="D31" s="62"/>
      <c r="E31" s="62"/>
      <c r="G31" s="301"/>
      <c r="H31" s="15" t="s">
        <v>55</v>
      </c>
      <c r="I31" s="260">
        <v>119.8</v>
      </c>
      <c r="J31" s="260">
        <v>130.4</v>
      </c>
    </row>
    <row r="32" spans="1:12" ht="12" customHeight="1">
      <c r="A32" s="59"/>
      <c r="B32" s="30"/>
      <c r="C32" s="62"/>
      <c r="D32" s="62"/>
      <c r="E32" s="62"/>
      <c r="G32" s="301"/>
      <c r="H32" s="15" t="s">
        <v>56</v>
      </c>
      <c r="I32" s="260">
        <v>106.7</v>
      </c>
      <c r="J32" s="260">
        <v>106.9</v>
      </c>
    </row>
    <row r="33" spans="1:10" ht="12" customHeight="1">
      <c r="A33" s="19"/>
      <c r="B33" s="28"/>
      <c r="C33" s="62"/>
      <c r="D33" s="62"/>
      <c r="E33" s="62"/>
      <c r="G33" s="301">
        <v>2013</v>
      </c>
      <c r="H33" s="15" t="s">
        <v>55</v>
      </c>
      <c r="I33" s="260">
        <v>103.9</v>
      </c>
      <c r="J33" s="260">
        <v>105</v>
      </c>
    </row>
    <row r="34" spans="1:10" ht="12" customHeight="1">
      <c r="A34" s="19"/>
      <c r="B34" s="28"/>
      <c r="C34" s="62"/>
      <c r="D34" s="62"/>
      <c r="E34" s="62"/>
      <c r="G34" s="279"/>
      <c r="H34" s="15" t="s">
        <v>53</v>
      </c>
      <c r="I34" s="260">
        <v>105.2</v>
      </c>
      <c r="J34" s="260">
        <v>108.1</v>
      </c>
    </row>
    <row r="35" spans="1:10" ht="12" customHeight="1">
      <c r="A35" s="19"/>
      <c r="B35" s="29"/>
      <c r="C35" s="62"/>
      <c r="D35" s="62"/>
      <c r="E35" s="62"/>
      <c r="G35" s="279"/>
      <c r="H35" s="15" t="s">
        <v>53</v>
      </c>
      <c r="I35" s="260">
        <v>110.4</v>
      </c>
      <c r="J35" s="260">
        <v>115.5</v>
      </c>
    </row>
    <row r="36" spans="1:10" ht="12" customHeight="1">
      <c r="A36" s="19"/>
      <c r="B36" s="29"/>
      <c r="C36" s="62"/>
      <c r="D36" s="62"/>
      <c r="E36" s="62"/>
      <c r="G36" s="301"/>
      <c r="H36" s="15" t="s">
        <v>56</v>
      </c>
      <c r="I36" s="260">
        <v>101</v>
      </c>
      <c r="J36" s="260">
        <v>104.6</v>
      </c>
    </row>
    <row r="37" spans="1:10" ht="12" customHeight="1">
      <c r="A37" s="19"/>
      <c r="B37" s="26"/>
      <c r="C37" s="19"/>
      <c r="D37" s="19"/>
      <c r="E37" s="19"/>
      <c r="G37" s="301"/>
      <c r="H37" s="15" t="s">
        <v>57</v>
      </c>
      <c r="I37" s="260">
        <v>106.6</v>
      </c>
      <c r="J37" s="260">
        <v>113</v>
      </c>
    </row>
    <row r="38" spans="1:10" ht="12" customHeight="1">
      <c r="A38" s="19"/>
      <c r="B38" s="26"/>
      <c r="C38" s="19"/>
      <c r="D38" s="19"/>
      <c r="E38" s="19"/>
      <c r="G38" s="301"/>
      <c r="H38" s="15" t="s">
        <v>58</v>
      </c>
      <c r="I38" s="260">
        <v>143.6</v>
      </c>
      <c r="J38" s="260">
        <v>167.6</v>
      </c>
    </row>
    <row r="39" spans="1:10" ht="12" customHeight="1">
      <c r="A39" s="19"/>
      <c r="B39" s="26"/>
      <c r="C39" s="19"/>
      <c r="D39" s="19"/>
      <c r="E39" s="19"/>
      <c r="G39" s="301"/>
      <c r="H39" s="15" t="s">
        <v>59</v>
      </c>
      <c r="I39" s="260">
        <v>137.9</v>
      </c>
      <c r="J39" s="260">
        <v>156.9</v>
      </c>
    </row>
    <row r="40" spans="1:10" ht="12" customHeight="1">
      <c r="A40" s="19"/>
      <c r="B40" s="26"/>
      <c r="C40" s="19"/>
      <c r="D40" s="19"/>
      <c r="E40" s="19"/>
      <c r="G40" s="279"/>
      <c r="H40" s="15" t="s">
        <v>52</v>
      </c>
      <c r="I40" s="260">
        <v>100.1</v>
      </c>
      <c r="J40" s="260">
        <v>101.5</v>
      </c>
    </row>
    <row r="41" spans="1:10" ht="12" customHeight="1">
      <c r="A41" s="19"/>
      <c r="B41" s="26"/>
      <c r="C41" s="19"/>
      <c r="D41" s="19"/>
      <c r="E41" s="19"/>
      <c r="G41" s="239">
        <v>2014</v>
      </c>
      <c r="H41" s="15" t="s">
        <v>53</v>
      </c>
      <c r="I41" s="260">
        <v>97</v>
      </c>
      <c r="J41" s="260">
        <v>99.3</v>
      </c>
    </row>
    <row r="42" spans="1:10">
      <c r="A42" s="19"/>
      <c r="B42" s="19"/>
      <c r="C42" s="19"/>
      <c r="D42" s="19"/>
      <c r="E42" s="19"/>
      <c r="G42" s="240"/>
      <c r="H42" s="15" t="s">
        <v>54</v>
      </c>
      <c r="I42" s="260">
        <v>99.9</v>
      </c>
      <c r="J42" s="260">
        <v>100.4</v>
      </c>
    </row>
    <row r="43" spans="1:10">
      <c r="A43" s="19"/>
      <c r="B43" s="19"/>
      <c r="C43" s="19"/>
      <c r="D43" s="19"/>
      <c r="E43" s="19"/>
      <c r="G43" s="240"/>
      <c r="H43" s="15" t="s">
        <v>55</v>
      </c>
      <c r="I43" s="302">
        <v>113.9</v>
      </c>
      <c r="J43" s="302">
        <v>120</v>
      </c>
    </row>
    <row r="44" spans="1:10">
      <c r="A44" s="19"/>
      <c r="B44" s="19"/>
      <c r="C44" s="19"/>
      <c r="D44" s="19"/>
      <c r="E44" s="19"/>
      <c r="G44" s="240"/>
      <c r="H44" s="15" t="s">
        <v>56</v>
      </c>
      <c r="I44" s="302">
        <v>113.9</v>
      </c>
      <c r="J44" s="302">
        <v>120</v>
      </c>
    </row>
    <row r="45" spans="1:10">
      <c r="A45" s="19"/>
      <c r="B45" s="19"/>
      <c r="C45" s="19"/>
      <c r="D45" s="19"/>
      <c r="E45" s="19"/>
      <c r="G45" s="240"/>
      <c r="H45" s="15" t="s">
        <v>55</v>
      </c>
      <c r="I45" s="302">
        <v>113.9</v>
      </c>
      <c r="J45" s="302">
        <v>120</v>
      </c>
    </row>
    <row r="46" spans="1:10">
      <c r="A46" s="19"/>
      <c r="B46" s="19"/>
      <c r="C46" s="19"/>
      <c r="D46" s="19"/>
      <c r="E46" s="19"/>
      <c r="G46" s="240"/>
      <c r="H46" s="15" t="s">
        <v>53</v>
      </c>
      <c r="I46" s="302"/>
      <c r="J46" s="302"/>
    </row>
    <row r="47" spans="1:10">
      <c r="A47" s="19"/>
      <c r="B47" s="19"/>
      <c r="C47" s="19"/>
      <c r="D47" s="19"/>
      <c r="E47" s="19"/>
      <c r="G47" s="240"/>
      <c r="H47" s="15" t="s">
        <v>53</v>
      </c>
      <c r="I47" s="302"/>
      <c r="J47" s="302"/>
    </row>
    <row r="48" spans="1:10">
      <c r="A48" s="19"/>
      <c r="B48" s="19"/>
      <c r="C48" s="19"/>
      <c r="D48" s="19"/>
      <c r="E48" s="19"/>
      <c r="G48" s="240"/>
      <c r="H48" s="15" t="s">
        <v>56</v>
      </c>
      <c r="I48" s="265"/>
      <c r="J48" s="302"/>
    </row>
    <row r="49" spans="1:10">
      <c r="A49" s="19"/>
      <c r="B49" s="19"/>
      <c r="C49" s="19"/>
      <c r="D49" s="19"/>
      <c r="E49" s="19"/>
      <c r="G49" s="240"/>
      <c r="H49" s="15" t="s">
        <v>57</v>
      </c>
      <c r="I49" s="265"/>
      <c r="J49" s="302"/>
    </row>
    <row r="50" spans="1:10">
      <c r="A50" s="19"/>
      <c r="B50" s="19"/>
      <c r="C50" s="19"/>
      <c r="D50" s="19"/>
      <c r="E50" s="19"/>
      <c r="G50" s="240"/>
      <c r="H50" s="15" t="s">
        <v>58</v>
      </c>
      <c r="I50" s="265"/>
      <c r="J50" s="302"/>
    </row>
    <row r="51" spans="1:10">
      <c r="A51" s="19"/>
      <c r="B51" s="19"/>
      <c r="C51" s="19"/>
      <c r="D51" s="19"/>
      <c r="E51" s="19"/>
      <c r="G51" s="240"/>
      <c r="H51" s="15" t="s">
        <v>59</v>
      </c>
      <c r="I51" s="265"/>
      <c r="J51" s="302"/>
    </row>
    <row r="52" spans="1:10">
      <c r="A52" s="19"/>
      <c r="B52" s="19"/>
      <c r="C52" s="19"/>
      <c r="D52" s="19"/>
      <c r="E52" s="19"/>
      <c r="G52" s="262"/>
      <c r="H52" s="15" t="s">
        <v>52</v>
      </c>
      <c r="I52" s="302"/>
      <c r="J52" s="302"/>
    </row>
    <row r="53" spans="1:10">
      <c r="A53" s="19"/>
      <c r="B53" s="19"/>
      <c r="C53" s="19"/>
      <c r="D53" s="19"/>
      <c r="E53" s="19"/>
      <c r="G53" s="239"/>
      <c r="H53" s="15"/>
      <c r="I53" s="303"/>
      <c r="J53" s="303"/>
    </row>
    <row r="54" spans="1:10">
      <c r="A54" s="19"/>
      <c r="B54" s="19"/>
      <c r="C54" s="19"/>
      <c r="D54" s="19"/>
      <c r="E54" s="19"/>
      <c r="H54" s="236" t="s">
        <v>277</v>
      </c>
      <c r="I54" s="237">
        <f>MAX(I29:J52)</f>
        <v>167.6</v>
      </c>
      <c r="J54" s="235"/>
    </row>
    <row r="55" spans="1:10">
      <c r="A55" s="19"/>
      <c r="B55" s="19"/>
      <c r="C55" s="19"/>
      <c r="D55" s="19"/>
      <c r="E55" s="19"/>
      <c r="H55" s="236" t="s">
        <v>278</v>
      </c>
      <c r="I55" s="237">
        <f>MIN(I29:J52)</f>
        <v>91.2</v>
      </c>
      <c r="J55" s="235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51" t="s">
        <v>309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7"/>
    </row>
    <row r="4" spans="1:19" s="225" customFormat="1" ht="12" customHeight="1">
      <c r="A4" s="455" t="s">
        <v>19</v>
      </c>
      <c r="B4" s="458" t="s">
        <v>73</v>
      </c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177"/>
      <c r="P4" s="226"/>
      <c r="Q4" s="226"/>
      <c r="R4" s="226"/>
      <c r="S4" s="226"/>
    </row>
    <row r="5" spans="1:19" s="225" customFormat="1" ht="12" customHeight="1">
      <c r="A5" s="456"/>
      <c r="B5" s="227" t="s">
        <v>74</v>
      </c>
      <c r="C5" s="283" t="s">
        <v>75</v>
      </c>
      <c r="D5" s="283" t="s">
        <v>76</v>
      </c>
      <c r="E5" s="283" t="s">
        <v>77</v>
      </c>
      <c r="F5" s="283" t="s">
        <v>78</v>
      </c>
      <c r="G5" s="283" t="s">
        <v>79</v>
      </c>
      <c r="H5" s="283" t="s">
        <v>80</v>
      </c>
      <c r="I5" s="283" t="s">
        <v>81</v>
      </c>
      <c r="J5" s="283" t="s">
        <v>82</v>
      </c>
      <c r="K5" s="283" t="s">
        <v>83</v>
      </c>
      <c r="L5" s="283" t="s">
        <v>84</v>
      </c>
      <c r="M5" s="283" t="s">
        <v>85</v>
      </c>
      <c r="N5" s="228" t="s">
        <v>19</v>
      </c>
      <c r="O5" s="226"/>
      <c r="P5" s="226"/>
      <c r="Q5" s="226"/>
      <c r="R5" s="226"/>
      <c r="S5" s="226"/>
    </row>
    <row r="6" spans="1:19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19" ht="12" customHeight="1">
      <c r="A7" s="49"/>
      <c r="B7" s="453" t="s">
        <v>20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19" ht="12" customHeight="1">
      <c r="A8" s="177">
        <v>2010</v>
      </c>
      <c r="B8" s="265">
        <v>81</v>
      </c>
      <c r="C8" s="265">
        <v>88.1</v>
      </c>
      <c r="D8" s="265">
        <v>113.5</v>
      </c>
      <c r="E8" s="265">
        <v>96</v>
      </c>
      <c r="F8" s="265">
        <v>97.2</v>
      </c>
      <c r="G8" s="265">
        <v>116.9</v>
      </c>
      <c r="H8" s="265">
        <v>106.4</v>
      </c>
      <c r="I8" s="265">
        <v>92.7</v>
      </c>
      <c r="J8" s="265">
        <v>104.7</v>
      </c>
      <c r="K8" s="265">
        <v>98.5</v>
      </c>
      <c r="L8" s="265">
        <v>106.9</v>
      </c>
      <c r="M8" s="265">
        <v>98.1</v>
      </c>
      <c r="N8" s="265">
        <v>100</v>
      </c>
    </row>
    <row r="9" spans="1:19" ht="12" customHeight="1">
      <c r="A9" s="177">
        <v>2011</v>
      </c>
      <c r="B9" s="265">
        <v>96</v>
      </c>
      <c r="C9" s="265">
        <v>133.9</v>
      </c>
      <c r="D9" s="265">
        <v>114.3</v>
      </c>
      <c r="E9" s="265">
        <v>101.8</v>
      </c>
      <c r="F9" s="265">
        <v>107.2</v>
      </c>
      <c r="G9" s="265">
        <v>113.4</v>
      </c>
      <c r="H9" s="265">
        <v>110</v>
      </c>
      <c r="I9" s="265">
        <v>101.9</v>
      </c>
      <c r="J9" s="265">
        <v>110.8</v>
      </c>
      <c r="K9" s="265">
        <v>93</v>
      </c>
      <c r="L9" s="265">
        <v>100.2</v>
      </c>
      <c r="M9" s="265">
        <v>95.6</v>
      </c>
      <c r="N9" s="265">
        <v>106.508333333333</v>
      </c>
    </row>
    <row r="10" spans="1:19" ht="12" customHeight="1">
      <c r="A10" s="177">
        <v>2012</v>
      </c>
      <c r="B10" s="265">
        <v>100.6</v>
      </c>
      <c r="C10" s="265">
        <v>102.1</v>
      </c>
      <c r="D10" s="265">
        <v>130.9</v>
      </c>
      <c r="E10" s="265">
        <v>98.4</v>
      </c>
      <c r="F10" s="265">
        <v>108.9</v>
      </c>
      <c r="G10" s="265">
        <v>117.4</v>
      </c>
      <c r="H10" s="265">
        <v>107.2</v>
      </c>
      <c r="I10" s="265">
        <v>97.6</v>
      </c>
      <c r="J10" s="265">
        <v>112</v>
      </c>
      <c r="K10" s="265">
        <v>102.6</v>
      </c>
      <c r="L10" s="265">
        <v>102.4</v>
      </c>
      <c r="M10" s="265">
        <v>109.6</v>
      </c>
      <c r="N10" s="265">
        <v>107.47499999999999</v>
      </c>
    </row>
    <row r="11" spans="1:19" ht="12" customHeight="1">
      <c r="A11" s="177">
        <v>2013</v>
      </c>
      <c r="B11" s="260">
        <v>98.3</v>
      </c>
      <c r="C11" s="260">
        <v>111</v>
      </c>
      <c r="D11" s="260">
        <v>119.8</v>
      </c>
      <c r="E11" s="260">
        <v>106.7</v>
      </c>
      <c r="F11" s="260">
        <v>103.9</v>
      </c>
      <c r="G11" s="260">
        <v>105.2</v>
      </c>
      <c r="H11" s="260">
        <v>110.4</v>
      </c>
      <c r="I11" s="260">
        <v>101</v>
      </c>
      <c r="J11" s="260">
        <v>106.6</v>
      </c>
      <c r="K11" s="260">
        <v>143.6</v>
      </c>
      <c r="L11" s="260">
        <v>137.9</v>
      </c>
      <c r="M11" s="260">
        <v>100.1</v>
      </c>
      <c r="N11" s="260">
        <v>112.041666666667</v>
      </c>
    </row>
    <row r="12" spans="1:19" ht="12" customHeight="1">
      <c r="A12" s="177" t="s">
        <v>308</v>
      </c>
      <c r="B12" s="260">
        <v>97</v>
      </c>
      <c r="C12" s="260">
        <v>99.9</v>
      </c>
      <c r="D12" s="260">
        <v>113.9</v>
      </c>
      <c r="E12" s="260">
        <v>109.1</v>
      </c>
      <c r="F12" s="260">
        <v>117.6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</row>
    <row r="13" spans="1:19" s="43" customFormat="1" ht="12" customHeight="1">
      <c r="A13" s="178"/>
      <c r="B13" s="453" t="s">
        <v>86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86"/>
      <c r="P13" s="86"/>
      <c r="Q13" s="86"/>
      <c r="R13" s="86"/>
      <c r="S13" s="86"/>
    </row>
    <row r="14" spans="1:19" ht="12" customHeight="1">
      <c r="A14" s="177">
        <v>2010</v>
      </c>
      <c r="B14" s="265">
        <v>84.2</v>
      </c>
      <c r="C14" s="265">
        <v>85.9</v>
      </c>
      <c r="D14" s="265">
        <v>106</v>
      </c>
      <c r="E14" s="265">
        <v>92.9</v>
      </c>
      <c r="F14" s="265">
        <v>88.3</v>
      </c>
      <c r="G14" s="265">
        <v>131.80000000000001</v>
      </c>
      <c r="H14" s="265">
        <v>117.7</v>
      </c>
      <c r="I14" s="265">
        <v>92.9</v>
      </c>
      <c r="J14" s="265">
        <v>114.2</v>
      </c>
      <c r="K14" s="265">
        <v>93.2</v>
      </c>
      <c r="L14" s="265">
        <v>107</v>
      </c>
      <c r="M14" s="265">
        <v>85.9</v>
      </c>
      <c r="N14" s="265">
        <v>100</v>
      </c>
    </row>
    <row r="15" spans="1:19" ht="12" customHeight="1">
      <c r="A15" s="177">
        <v>2011</v>
      </c>
      <c r="B15" s="265">
        <v>111.2</v>
      </c>
      <c r="C15" s="265">
        <v>159.30000000000001</v>
      </c>
      <c r="D15" s="265">
        <v>111</v>
      </c>
      <c r="E15" s="265">
        <v>97.1</v>
      </c>
      <c r="F15" s="265">
        <v>107.6</v>
      </c>
      <c r="G15" s="265">
        <v>101.6</v>
      </c>
      <c r="H15" s="265">
        <v>127</v>
      </c>
      <c r="I15" s="265">
        <v>113.8</v>
      </c>
      <c r="J15" s="265">
        <v>117.8</v>
      </c>
      <c r="K15" s="265">
        <v>98.6</v>
      </c>
      <c r="L15" s="265">
        <v>100.6</v>
      </c>
      <c r="M15" s="265">
        <v>91.9</v>
      </c>
      <c r="N15" s="265">
        <v>111.458333333333</v>
      </c>
    </row>
    <row r="16" spans="1:19" ht="12" customHeight="1">
      <c r="A16" s="177">
        <v>2012</v>
      </c>
      <c r="B16" s="265">
        <v>94.3</v>
      </c>
      <c r="C16" s="265">
        <v>100.1</v>
      </c>
      <c r="D16" s="265">
        <v>146.30000000000001</v>
      </c>
      <c r="E16" s="265">
        <v>96.4</v>
      </c>
      <c r="F16" s="265">
        <v>107.9</v>
      </c>
      <c r="G16" s="265">
        <v>110.2</v>
      </c>
      <c r="H16" s="265">
        <v>110.6</v>
      </c>
      <c r="I16" s="265">
        <v>100.2</v>
      </c>
      <c r="J16" s="265">
        <v>97.8</v>
      </c>
      <c r="K16" s="265">
        <v>105.5</v>
      </c>
      <c r="L16" s="265">
        <v>100</v>
      </c>
      <c r="M16" s="265">
        <v>123.2</v>
      </c>
      <c r="N16" s="265">
        <v>107.708333333333</v>
      </c>
    </row>
    <row r="17" spans="1:19" ht="12" customHeight="1">
      <c r="A17" s="177">
        <v>2013</v>
      </c>
      <c r="B17" s="260">
        <v>101.2</v>
      </c>
      <c r="C17" s="260">
        <v>142.9</v>
      </c>
      <c r="D17" s="260">
        <v>102.8</v>
      </c>
      <c r="E17" s="260">
        <v>106.4</v>
      </c>
      <c r="F17" s="260">
        <v>102</v>
      </c>
      <c r="G17" s="260">
        <v>100.6</v>
      </c>
      <c r="H17" s="260">
        <v>102.2</v>
      </c>
      <c r="I17" s="260">
        <v>95.4</v>
      </c>
      <c r="J17" s="260">
        <v>96.4</v>
      </c>
      <c r="K17" s="260">
        <v>105</v>
      </c>
      <c r="L17" s="260">
        <v>107.4</v>
      </c>
      <c r="M17" s="260">
        <v>97.8</v>
      </c>
      <c r="N17" s="260">
        <v>105.008333333333</v>
      </c>
    </row>
    <row r="18" spans="1:19" ht="12" customHeight="1">
      <c r="A18" s="177" t="s">
        <v>308</v>
      </c>
      <c r="B18" s="260">
        <v>93.3</v>
      </c>
      <c r="C18" s="260">
        <v>99.1</v>
      </c>
      <c r="D18" s="260">
        <v>104.1</v>
      </c>
      <c r="E18" s="260">
        <v>106.1</v>
      </c>
      <c r="F18" s="260">
        <v>113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</row>
    <row r="19" spans="1:19" s="43" customFormat="1" ht="12" customHeight="1">
      <c r="A19" s="178"/>
      <c r="B19" s="453" t="s">
        <v>51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86"/>
      <c r="P19" s="86"/>
      <c r="Q19" s="86"/>
      <c r="R19" s="86"/>
      <c r="S19" s="86"/>
    </row>
    <row r="20" spans="1:19" ht="12" customHeight="1">
      <c r="A20" s="177">
        <v>2010</v>
      </c>
      <c r="B20" s="265">
        <v>79</v>
      </c>
      <c r="C20" s="265">
        <v>89.4</v>
      </c>
      <c r="D20" s="265">
        <v>118.3</v>
      </c>
      <c r="E20" s="265">
        <v>97.9</v>
      </c>
      <c r="F20" s="265">
        <v>102.7</v>
      </c>
      <c r="G20" s="265">
        <v>107.5</v>
      </c>
      <c r="H20" s="265">
        <v>99.4</v>
      </c>
      <c r="I20" s="265">
        <v>92.7</v>
      </c>
      <c r="J20" s="265">
        <v>98.8</v>
      </c>
      <c r="K20" s="265">
        <v>101.8</v>
      </c>
      <c r="L20" s="265">
        <v>106.8</v>
      </c>
      <c r="M20" s="265">
        <v>105.7</v>
      </c>
      <c r="N20" s="265">
        <v>100</v>
      </c>
    </row>
    <row r="21" spans="1:19" ht="12" customHeight="1">
      <c r="A21" s="177">
        <v>2011</v>
      </c>
      <c r="B21" s="265">
        <v>86.6</v>
      </c>
      <c r="C21" s="265">
        <v>118.1</v>
      </c>
      <c r="D21" s="265">
        <v>116.4</v>
      </c>
      <c r="E21" s="265">
        <v>104.6</v>
      </c>
      <c r="F21" s="265">
        <v>107</v>
      </c>
      <c r="G21" s="265">
        <v>120.8</v>
      </c>
      <c r="H21" s="265">
        <v>99.4</v>
      </c>
      <c r="I21" s="265">
        <v>94.4</v>
      </c>
      <c r="J21" s="265">
        <v>106.4</v>
      </c>
      <c r="K21" s="265">
        <v>89.5</v>
      </c>
      <c r="L21" s="265">
        <v>100</v>
      </c>
      <c r="M21" s="265">
        <v>98</v>
      </c>
      <c r="N21" s="265">
        <v>103.433333333333</v>
      </c>
    </row>
    <row r="22" spans="1:19" ht="12" customHeight="1">
      <c r="A22" s="177">
        <v>2012</v>
      </c>
      <c r="B22" s="265">
        <v>104.6</v>
      </c>
      <c r="C22" s="265">
        <v>103.3</v>
      </c>
      <c r="D22" s="265">
        <v>121.4</v>
      </c>
      <c r="E22" s="265">
        <v>99.7</v>
      </c>
      <c r="F22" s="265">
        <v>109.6</v>
      </c>
      <c r="G22" s="265">
        <v>121.9</v>
      </c>
      <c r="H22" s="265">
        <v>105</v>
      </c>
      <c r="I22" s="265">
        <v>95.9</v>
      </c>
      <c r="J22" s="265">
        <v>120.8</v>
      </c>
      <c r="K22" s="265">
        <v>100.8</v>
      </c>
      <c r="L22" s="265">
        <v>104</v>
      </c>
      <c r="M22" s="265">
        <v>101.2</v>
      </c>
      <c r="N22" s="265">
        <v>107.35</v>
      </c>
    </row>
    <row r="23" spans="1:19" ht="12" customHeight="1">
      <c r="A23" s="177">
        <v>2013</v>
      </c>
      <c r="B23" s="260">
        <v>96.6</v>
      </c>
      <c r="C23" s="260">
        <v>91.2</v>
      </c>
      <c r="D23" s="260">
        <v>130.4</v>
      </c>
      <c r="E23" s="260">
        <v>106.9</v>
      </c>
      <c r="F23" s="260">
        <v>105</v>
      </c>
      <c r="G23" s="260">
        <v>108.1</v>
      </c>
      <c r="H23" s="260">
        <v>115.5</v>
      </c>
      <c r="I23" s="260">
        <v>104.6</v>
      </c>
      <c r="J23" s="260">
        <v>113</v>
      </c>
      <c r="K23" s="260">
        <v>167.6</v>
      </c>
      <c r="L23" s="260">
        <v>156.9</v>
      </c>
      <c r="M23" s="260">
        <v>101.5</v>
      </c>
      <c r="N23" s="260">
        <v>116.441666666667</v>
      </c>
    </row>
    <row r="24" spans="1:19" ht="12" customHeight="1">
      <c r="A24" s="177" t="s">
        <v>308</v>
      </c>
      <c r="B24" s="260">
        <v>99.3</v>
      </c>
      <c r="C24" s="260">
        <v>100.4</v>
      </c>
      <c r="D24" s="260">
        <v>120</v>
      </c>
      <c r="E24" s="260">
        <v>110.9</v>
      </c>
      <c r="F24" s="260">
        <v>120.5</v>
      </c>
      <c r="G24" s="260">
        <v>0</v>
      </c>
      <c r="H24" s="260">
        <v>0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57" t="s">
        <v>19</v>
      </c>
      <c r="B26" s="461" t="s">
        <v>87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58"/>
    </row>
    <row r="27" spans="1:19" ht="12" customHeight="1">
      <c r="A27" s="457"/>
      <c r="B27" s="227" t="s">
        <v>74</v>
      </c>
      <c r="C27" s="283" t="s">
        <v>75</v>
      </c>
      <c r="D27" s="283" t="s">
        <v>76</v>
      </c>
      <c r="E27" s="283" t="s">
        <v>77</v>
      </c>
      <c r="F27" s="283" t="s">
        <v>78</v>
      </c>
      <c r="G27" s="283" t="s">
        <v>79</v>
      </c>
      <c r="H27" s="283" t="s">
        <v>80</v>
      </c>
      <c r="I27" s="283" t="s">
        <v>81</v>
      </c>
      <c r="J27" s="283" t="s">
        <v>82</v>
      </c>
      <c r="K27" s="283" t="s">
        <v>83</v>
      </c>
      <c r="L27" s="283" t="s">
        <v>84</v>
      </c>
      <c r="M27" s="283" t="s">
        <v>85</v>
      </c>
      <c r="N27" s="228" t="s">
        <v>19</v>
      </c>
    </row>
    <row r="28" spans="1:19" ht="12" customHeight="1">
      <c r="A28" s="189"/>
      <c r="B28" s="190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91"/>
    </row>
    <row r="29" spans="1:19" s="43" customFormat="1" ht="12" customHeight="1">
      <c r="A29" s="49"/>
      <c r="B29" s="453" t="s">
        <v>20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86"/>
      <c r="P29" s="86"/>
      <c r="Q29" s="86"/>
      <c r="R29" s="86"/>
      <c r="S29" s="86"/>
    </row>
    <row r="30" spans="1:19" ht="12" customHeight="1">
      <c r="A30" s="177">
        <v>2011</v>
      </c>
      <c r="B30" s="145">
        <v>18.5</v>
      </c>
      <c r="C30" s="145">
        <v>52</v>
      </c>
      <c r="D30" s="145">
        <v>0.7</v>
      </c>
      <c r="E30" s="145">
        <v>6</v>
      </c>
      <c r="F30" s="145">
        <v>10.3</v>
      </c>
      <c r="G30" s="145">
        <v>-3</v>
      </c>
      <c r="H30" s="145">
        <v>3.4</v>
      </c>
      <c r="I30" s="145">
        <v>9.9</v>
      </c>
      <c r="J30" s="145">
        <v>5.8</v>
      </c>
      <c r="K30" s="145">
        <v>-5.6</v>
      </c>
      <c r="L30" s="145">
        <v>-6.3</v>
      </c>
      <c r="M30" s="145">
        <v>-2.5</v>
      </c>
      <c r="N30" s="145">
        <v>6.5083333333333098</v>
      </c>
    </row>
    <row r="31" spans="1:19" ht="12" customHeight="1">
      <c r="A31" s="177">
        <v>2012</v>
      </c>
      <c r="B31" s="145">
        <v>4.8</v>
      </c>
      <c r="C31" s="145">
        <v>-23.7</v>
      </c>
      <c r="D31" s="145">
        <v>14.5</v>
      </c>
      <c r="E31" s="145">
        <v>-3.3</v>
      </c>
      <c r="F31" s="145">
        <v>1.6</v>
      </c>
      <c r="G31" s="145">
        <v>3.5</v>
      </c>
      <c r="H31" s="145">
        <v>-2.5</v>
      </c>
      <c r="I31" s="145">
        <v>-4.2</v>
      </c>
      <c r="J31" s="145">
        <v>1.1000000000000001</v>
      </c>
      <c r="K31" s="145">
        <v>10.3</v>
      </c>
      <c r="L31" s="145">
        <v>2.2000000000000002</v>
      </c>
      <c r="M31" s="145">
        <v>14.6</v>
      </c>
      <c r="N31" s="145">
        <v>0.90759721461546405</v>
      </c>
    </row>
    <row r="32" spans="1:19" ht="12" customHeight="1">
      <c r="A32" s="177">
        <v>2013</v>
      </c>
      <c r="B32" s="145">
        <v>-2.2999999999999998</v>
      </c>
      <c r="C32" s="145">
        <v>8.6999999999999993</v>
      </c>
      <c r="D32" s="145">
        <v>-8.5</v>
      </c>
      <c r="E32" s="145">
        <v>8.4</v>
      </c>
      <c r="F32" s="145">
        <v>-4.5999999999999996</v>
      </c>
      <c r="G32" s="145">
        <v>-10.4</v>
      </c>
      <c r="H32" s="145">
        <v>3</v>
      </c>
      <c r="I32" s="145">
        <v>3.5</v>
      </c>
      <c r="J32" s="145">
        <v>-4.8</v>
      </c>
      <c r="K32" s="145">
        <v>40</v>
      </c>
      <c r="L32" s="145">
        <v>34.700000000000003</v>
      </c>
      <c r="M32" s="145">
        <v>-8.6999999999999993</v>
      </c>
      <c r="N32" s="145">
        <v>4.2490501667054303</v>
      </c>
    </row>
    <row r="33" spans="1:19" ht="12" customHeight="1">
      <c r="A33" s="177" t="s">
        <v>308</v>
      </c>
      <c r="B33" s="145">
        <v>-1.3</v>
      </c>
      <c r="C33" s="145">
        <v>-10</v>
      </c>
      <c r="D33" s="145">
        <v>-4.9000000000000004</v>
      </c>
      <c r="E33" s="145">
        <v>2.2000000000000002</v>
      </c>
      <c r="F33" s="145">
        <v>13.2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9" s="43" customFormat="1" ht="12" customHeight="1">
      <c r="A34" s="178"/>
      <c r="B34" s="453" t="s">
        <v>86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86"/>
      <c r="P34" s="86"/>
      <c r="Q34" s="86"/>
      <c r="R34" s="86"/>
      <c r="S34" s="86"/>
    </row>
    <row r="35" spans="1:19" ht="12" customHeight="1">
      <c r="A35" s="177">
        <v>2011</v>
      </c>
      <c r="B35" s="145">
        <v>32.1</v>
      </c>
      <c r="C35" s="145">
        <v>85.4</v>
      </c>
      <c r="D35" s="145">
        <v>4.7</v>
      </c>
      <c r="E35" s="145">
        <v>4.5</v>
      </c>
      <c r="F35" s="145">
        <v>21.9</v>
      </c>
      <c r="G35" s="145">
        <v>-22.9</v>
      </c>
      <c r="H35" s="145">
        <v>7.9</v>
      </c>
      <c r="I35" s="145">
        <v>22.5</v>
      </c>
      <c r="J35" s="145">
        <v>3.2</v>
      </c>
      <c r="K35" s="145">
        <v>5.8</v>
      </c>
      <c r="L35" s="145">
        <v>-6</v>
      </c>
      <c r="M35" s="145">
        <v>7</v>
      </c>
      <c r="N35" s="145">
        <v>11.4583333333333</v>
      </c>
    </row>
    <row r="36" spans="1:19" ht="12" customHeight="1">
      <c r="A36" s="177">
        <v>2012</v>
      </c>
      <c r="B36" s="145">
        <v>-15.2</v>
      </c>
      <c r="C36" s="145">
        <v>-37.200000000000003</v>
      </c>
      <c r="D36" s="145">
        <v>31.8</v>
      </c>
      <c r="E36" s="145">
        <v>-0.7</v>
      </c>
      <c r="F36" s="145">
        <v>0.3</v>
      </c>
      <c r="G36" s="145">
        <v>8.5</v>
      </c>
      <c r="H36" s="145">
        <v>-12.9</v>
      </c>
      <c r="I36" s="145">
        <v>-12</v>
      </c>
      <c r="J36" s="145">
        <v>-17</v>
      </c>
      <c r="K36" s="145">
        <v>7</v>
      </c>
      <c r="L36" s="145">
        <v>-0.6</v>
      </c>
      <c r="M36" s="145">
        <v>34.1</v>
      </c>
      <c r="N36" s="145">
        <v>-3.4</v>
      </c>
    </row>
    <row r="37" spans="1:19" ht="12" customHeight="1">
      <c r="A37" s="177">
        <v>2013</v>
      </c>
      <c r="B37" s="145">
        <v>7.3</v>
      </c>
      <c r="C37" s="145">
        <v>42.8</v>
      </c>
      <c r="D37" s="145">
        <v>-29.7</v>
      </c>
      <c r="E37" s="145">
        <v>10.4</v>
      </c>
      <c r="F37" s="145">
        <v>-5.5</v>
      </c>
      <c r="G37" s="145">
        <v>-8.6999999999999993</v>
      </c>
      <c r="H37" s="145">
        <v>-7.6</v>
      </c>
      <c r="I37" s="145">
        <v>-4.8</v>
      </c>
      <c r="J37" s="145">
        <v>-1.4</v>
      </c>
      <c r="K37" s="145">
        <v>-0.5</v>
      </c>
      <c r="L37" s="145">
        <v>7.4</v>
      </c>
      <c r="M37" s="145">
        <v>-20.6</v>
      </c>
      <c r="N37" s="145">
        <v>-2.5</v>
      </c>
    </row>
    <row r="38" spans="1:19" ht="12" customHeight="1">
      <c r="A38" s="177" t="s">
        <v>308</v>
      </c>
      <c r="B38" s="145">
        <v>-7.8</v>
      </c>
      <c r="C38" s="145">
        <v>-30.7</v>
      </c>
      <c r="D38" s="145">
        <v>1.3</v>
      </c>
      <c r="E38" s="145">
        <v>-0.3</v>
      </c>
      <c r="F38" s="145">
        <v>10.8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9" s="43" customFormat="1" ht="12" customHeight="1">
      <c r="A39" s="178"/>
      <c r="B39" s="453" t="s">
        <v>51</v>
      </c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86"/>
      <c r="P39" s="86"/>
      <c r="Q39" s="86"/>
      <c r="R39" s="86"/>
      <c r="S39" s="86"/>
    </row>
    <row r="40" spans="1:19" ht="12" customHeight="1">
      <c r="A40" s="177">
        <v>2011</v>
      </c>
      <c r="B40" s="145">
        <v>9.6</v>
      </c>
      <c r="C40" s="145">
        <v>32.1</v>
      </c>
      <c r="D40" s="145">
        <v>-1.6</v>
      </c>
      <c r="E40" s="145">
        <v>6.8</v>
      </c>
      <c r="F40" s="145">
        <v>4.2</v>
      </c>
      <c r="G40" s="145">
        <v>12.4</v>
      </c>
      <c r="H40" s="299">
        <v>0</v>
      </c>
      <c r="I40" s="145">
        <v>1.8</v>
      </c>
      <c r="J40" s="145">
        <v>7.7</v>
      </c>
      <c r="K40" s="145">
        <v>-12.1</v>
      </c>
      <c r="L40" s="145">
        <v>-6.4</v>
      </c>
      <c r="M40" s="145">
        <v>-7.3</v>
      </c>
      <c r="N40" s="145">
        <v>3.4333333333333398</v>
      </c>
    </row>
    <row r="41" spans="1:19" ht="12" customHeight="1">
      <c r="A41" s="177">
        <v>2012</v>
      </c>
      <c r="B41" s="145">
        <v>20.8</v>
      </c>
      <c r="C41" s="145">
        <v>-12.5</v>
      </c>
      <c r="D41" s="145">
        <v>4.3</v>
      </c>
      <c r="E41" s="145">
        <v>-4.7</v>
      </c>
      <c r="F41" s="145">
        <v>2.4</v>
      </c>
      <c r="G41" s="145">
        <v>0.9</v>
      </c>
      <c r="H41" s="145">
        <v>5.6</v>
      </c>
      <c r="I41" s="145">
        <v>1.6</v>
      </c>
      <c r="J41" s="145">
        <v>13.5</v>
      </c>
      <c r="K41" s="145">
        <v>12.6</v>
      </c>
      <c r="L41" s="145">
        <v>4</v>
      </c>
      <c r="M41" s="145">
        <v>3.3</v>
      </c>
      <c r="N41" s="145">
        <v>3.7866580728327399</v>
      </c>
    </row>
    <row r="42" spans="1:19" ht="12" customHeight="1">
      <c r="A42" s="177">
        <v>2013</v>
      </c>
      <c r="B42" s="145">
        <v>-7.6</v>
      </c>
      <c r="C42" s="145">
        <v>-11.7</v>
      </c>
      <c r="D42" s="145">
        <v>7.4</v>
      </c>
      <c r="E42" s="145">
        <v>7.2</v>
      </c>
      <c r="F42" s="145">
        <v>-4.2</v>
      </c>
      <c r="G42" s="145">
        <v>-11.3</v>
      </c>
      <c r="H42" s="145">
        <v>10</v>
      </c>
      <c r="I42" s="145">
        <v>9.1</v>
      </c>
      <c r="J42" s="145">
        <v>-6.5</v>
      </c>
      <c r="K42" s="145">
        <v>66.3</v>
      </c>
      <c r="L42" s="145">
        <v>50.9</v>
      </c>
      <c r="M42" s="145">
        <v>0.3</v>
      </c>
      <c r="N42" s="145">
        <v>8.4691818040677305</v>
      </c>
    </row>
    <row r="43" spans="1:19" ht="12" customHeight="1">
      <c r="A43" s="177" t="s">
        <v>308</v>
      </c>
      <c r="B43" s="145">
        <v>2.8</v>
      </c>
      <c r="C43" s="145">
        <v>10.1</v>
      </c>
      <c r="D43" s="145">
        <v>-8</v>
      </c>
      <c r="E43" s="145">
        <v>3.7</v>
      </c>
      <c r="F43" s="145">
        <v>14.8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</row>
    <row r="44" spans="1:19" ht="12" customHeight="1">
      <c r="A44" s="460" t="s">
        <v>271</v>
      </c>
      <c r="B44" s="460"/>
      <c r="C44" s="460"/>
      <c r="D44" s="460"/>
      <c r="E44" s="460"/>
      <c r="F44" s="460"/>
      <c r="G44" s="460"/>
      <c r="H44" s="460"/>
      <c r="I44" s="460"/>
      <c r="J44" s="43"/>
      <c r="K44" s="43"/>
      <c r="L44" s="43"/>
      <c r="M44" s="43"/>
      <c r="N44" s="43"/>
    </row>
    <row r="45" spans="1:19" ht="12" customHeight="1">
      <c r="A45" s="454" t="s">
        <v>270</v>
      </c>
      <c r="B45" s="454"/>
      <c r="C45" s="454"/>
      <c r="D45" s="454"/>
      <c r="E45" s="454"/>
      <c r="F45" s="454"/>
      <c r="G45" s="454"/>
      <c r="H45" s="454"/>
      <c r="I45" s="454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pane="bottomLeft" sqref="A1:M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7" customWidth="1"/>
    <col min="16" max="16384" width="11.5546875" style="132"/>
  </cols>
  <sheetData>
    <row r="1" spans="1:15" ht="22.5" customHeight="1">
      <c r="A1" s="433" t="s">
        <v>330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230</v>
      </c>
      <c r="B4" s="464" t="s">
        <v>231</v>
      </c>
      <c r="C4" s="466" t="s">
        <v>73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229" customFormat="1" ht="33.75" customHeight="1">
      <c r="A5" s="463"/>
      <c r="B5" s="465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42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71" t="s">
        <v>109</v>
      </c>
      <c r="B7" s="142" t="s">
        <v>63</v>
      </c>
      <c r="C7" s="265">
        <v>97</v>
      </c>
      <c r="D7" s="265">
        <v>99.9</v>
      </c>
      <c r="E7" s="265">
        <v>113.9</v>
      </c>
      <c r="F7" s="265">
        <v>109.1</v>
      </c>
      <c r="G7" s="265">
        <v>117.6</v>
      </c>
      <c r="H7" s="265">
        <v>0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7">
        <v>107.5</v>
      </c>
    </row>
    <row r="8" spans="1:15" ht="12" customHeight="1">
      <c r="A8" s="273"/>
      <c r="B8" s="196" t="s">
        <v>6</v>
      </c>
      <c r="C8" s="265">
        <v>92.3</v>
      </c>
      <c r="D8" s="265">
        <v>93.7</v>
      </c>
      <c r="E8" s="265">
        <v>100.3</v>
      </c>
      <c r="F8" s="265">
        <v>90.7</v>
      </c>
      <c r="G8" s="265">
        <v>117.4</v>
      </c>
      <c r="H8" s="265">
        <v>0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7">
        <v>98.9</v>
      </c>
    </row>
    <row r="9" spans="1:15" ht="12" customHeight="1">
      <c r="A9" s="297"/>
      <c r="B9" s="196" t="s">
        <v>7</v>
      </c>
      <c r="C9" s="265">
        <v>86.4</v>
      </c>
      <c r="D9" s="265">
        <v>95.3</v>
      </c>
      <c r="E9" s="265">
        <v>98.9</v>
      </c>
      <c r="F9" s="265">
        <v>102.7</v>
      </c>
      <c r="G9" s="265">
        <v>116.3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7">
        <v>99.9</v>
      </c>
    </row>
    <row r="10" spans="1:15" ht="12" customHeight="1">
      <c r="A10" s="271"/>
      <c r="B10" s="196" t="s">
        <v>66</v>
      </c>
      <c r="C10" s="265">
        <v>98.2</v>
      </c>
      <c r="D10" s="265">
        <v>117.1</v>
      </c>
      <c r="E10" s="265">
        <v>171.2</v>
      </c>
      <c r="F10" s="265">
        <v>170.8</v>
      </c>
      <c r="G10" s="265">
        <v>151.6</v>
      </c>
      <c r="H10" s="265">
        <v>0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7">
        <v>141.80000000000001</v>
      </c>
    </row>
    <row r="11" spans="1:15" ht="12" customHeight="1">
      <c r="A11" s="192"/>
      <c r="B11" s="196" t="s">
        <v>67</v>
      </c>
      <c r="C11" s="265">
        <v>109.2</v>
      </c>
      <c r="D11" s="265">
        <v>102.8</v>
      </c>
      <c r="E11" s="265">
        <v>117.8</v>
      </c>
      <c r="F11" s="265">
        <v>107.8</v>
      </c>
      <c r="G11" s="265">
        <v>107.4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7">
        <v>109</v>
      </c>
    </row>
    <row r="12" spans="1:15" ht="12" customHeight="1">
      <c r="A12" s="192" t="s">
        <v>232</v>
      </c>
      <c r="B12" s="298" t="s">
        <v>95</v>
      </c>
      <c r="C12" s="265">
        <v>109.2</v>
      </c>
      <c r="D12" s="265">
        <v>123.3</v>
      </c>
      <c r="E12" s="265">
        <v>124.6</v>
      </c>
      <c r="F12" s="265">
        <v>121.7</v>
      </c>
      <c r="G12" s="265">
        <v>115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7">
        <v>118.8</v>
      </c>
    </row>
    <row r="13" spans="1:15" ht="23.1" customHeight="1">
      <c r="A13" s="199" t="s">
        <v>293</v>
      </c>
      <c r="B13" s="298" t="s">
        <v>233</v>
      </c>
      <c r="C13" s="265">
        <v>79.5</v>
      </c>
      <c r="D13" s="265">
        <v>83.4</v>
      </c>
      <c r="E13" s="265">
        <v>74</v>
      </c>
      <c r="F13" s="265">
        <v>66.2</v>
      </c>
      <c r="G13" s="265">
        <v>75.3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7">
        <v>75.7</v>
      </c>
    </row>
    <row r="14" spans="1:15" ht="12" customHeight="1">
      <c r="A14" s="192" t="s">
        <v>98</v>
      </c>
      <c r="B14" s="298" t="s">
        <v>68</v>
      </c>
      <c r="C14" s="265">
        <v>95.8</v>
      </c>
      <c r="D14" s="265">
        <v>95.8</v>
      </c>
      <c r="E14" s="265">
        <v>104.2</v>
      </c>
      <c r="F14" s="265">
        <v>94.6</v>
      </c>
      <c r="G14" s="265">
        <v>93</v>
      </c>
      <c r="H14" s="265">
        <v>0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7">
        <v>96.7</v>
      </c>
    </row>
    <row r="15" spans="1:15" ht="22.5" customHeight="1">
      <c r="A15" s="199" t="s">
        <v>294</v>
      </c>
      <c r="B15" s="298" t="s">
        <v>234</v>
      </c>
      <c r="C15" s="265">
        <v>109.2</v>
      </c>
      <c r="D15" s="265">
        <v>102.3</v>
      </c>
      <c r="E15" s="265">
        <v>117.9</v>
      </c>
      <c r="F15" s="265">
        <v>107.9</v>
      </c>
      <c r="G15" s="265">
        <v>107.5</v>
      </c>
      <c r="H15" s="265">
        <v>0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7">
        <v>109</v>
      </c>
    </row>
    <row r="16" spans="1:15" ht="22.5" customHeight="1">
      <c r="A16" s="273" t="s">
        <v>295</v>
      </c>
      <c r="B16" s="298" t="s">
        <v>235</v>
      </c>
      <c r="C16" s="265">
        <v>99.1</v>
      </c>
      <c r="D16" s="265">
        <v>118.8</v>
      </c>
      <c r="E16" s="265">
        <v>120.1</v>
      </c>
      <c r="F16" s="265">
        <v>114.6</v>
      </c>
      <c r="G16" s="265">
        <v>127.3</v>
      </c>
      <c r="H16" s="265">
        <v>0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7">
        <v>116</v>
      </c>
    </row>
    <row r="17" spans="1:222" ht="12" customHeight="1">
      <c r="A17" s="192" t="s">
        <v>102</v>
      </c>
      <c r="B17" s="298" t="s">
        <v>70</v>
      </c>
      <c r="C17" s="265">
        <v>89.4</v>
      </c>
      <c r="D17" s="265">
        <v>85.7</v>
      </c>
      <c r="E17" s="265">
        <v>93.8</v>
      </c>
      <c r="F17" s="265">
        <v>97.2</v>
      </c>
      <c r="G17" s="265">
        <v>92.5</v>
      </c>
      <c r="H17" s="265">
        <v>0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7">
        <v>91.7</v>
      </c>
    </row>
    <row r="18" spans="1:222" ht="35.25" customHeight="1">
      <c r="A18" s="273" t="s">
        <v>296</v>
      </c>
      <c r="B18" s="298" t="s">
        <v>236</v>
      </c>
      <c r="C18" s="265">
        <v>82.6</v>
      </c>
      <c r="D18" s="265">
        <v>90.3</v>
      </c>
      <c r="E18" s="265">
        <v>99.5</v>
      </c>
      <c r="F18" s="265">
        <v>87</v>
      </c>
      <c r="G18" s="265">
        <v>98.2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7">
        <v>91.5</v>
      </c>
    </row>
    <row r="19" spans="1:222" ht="12" customHeight="1">
      <c r="A19" s="192" t="s">
        <v>105</v>
      </c>
      <c r="B19" s="298" t="s">
        <v>106</v>
      </c>
      <c r="C19" s="265">
        <v>89.1</v>
      </c>
      <c r="D19" s="265">
        <v>88.6</v>
      </c>
      <c r="E19" s="265">
        <v>95.2</v>
      </c>
      <c r="F19" s="265">
        <v>82.5</v>
      </c>
      <c r="G19" s="265">
        <v>135.6</v>
      </c>
      <c r="H19" s="265">
        <v>0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7">
        <v>98.2</v>
      </c>
    </row>
    <row r="20" spans="1:222" ht="12" customHeight="1">
      <c r="A20" s="192" t="s">
        <v>107</v>
      </c>
      <c r="B20" s="298" t="s">
        <v>71</v>
      </c>
      <c r="C20" s="265">
        <v>102.3</v>
      </c>
      <c r="D20" s="265">
        <v>114.7</v>
      </c>
      <c r="E20" s="265">
        <v>110.9</v>
      </c>
      <c r="F20" s="265">
        <v>115.2</v>
      </c>
      <c r="G20" s="265">
        <v>154.6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7">
        <v>119.5</v>
      </c>
    </row>
    <row r="21" spans="1:222" ht="12" customHeight="1">
      <c r="A21" s="192" t="s">
        <v>108</v>
      </c>
      <c r="B21" s="298" t="s">
        <v>72</v>
      </c>
      <c r="C21" s="265">
        <v>89.4</v>
      </c>
      <c r="D21" s="265">
        <v>102.5</v>
      </c>
      <c r="E21" s="265">
        <v>149</v>
      </c>
      <c r="F21" s="265">
        <v>159.4</v>
      </c>
      <c r="G21" s="265">
        <v>131.80000000000001</v>
      </c>
      <c r="H21" s="265">
        <v>0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7">
        <v>126.4</v>
      </c>
    </row>
    <row r="22" spans="1:222" ht="12" customHeight="1">
      <c r="A22" s="192"/>
    </row>
    <row r="23" spans="1:222" ht="12" customHeight="1">
      <c r="A23" s="462" t="s">
        <v>230</v>
      </c>
      <c r="B23" s="464" t="s">
        <v>231</v>
      </c>
      <c r="C23" s="468" t="s">
        <v>237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0.6">
      <c r="A24" s="463"/>
      <c r="B24" s="465"/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80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42" t="s">
        <v>289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>
      <c r="A25" s="192"/>
      <c r="O25" s="338"/>
    </row>
    <row r="26" spans="1:222" ht="12" customHeight="1">
      <c r="A26" s="271" t="s">
        <v>109</v>
      </c>
      <c r="B26" s="142" t="s">
        <v>63</v>
      </c>
      <c r="C26" s="145">
        <v>-1.3</v>
      </c>
      <c r="D26" s="145">
        <v>-10</v>
      </c>
      <c r="E26" s="145">
        <v>-4.9000000000000004</v>
      </c>
      <c r="F26" s="145">
        <v>2.2000000000000002</v>
      </c>
      <c r="G26" s="145">
        <v>13.2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7">
        <v>-0.4</v>
      </c>
    </row>
    <row r="27" spans="1:222" ht="12" customHeight="1">
      <c r="A27" s="273"/>
      <c r="B27" s="196" t="s">
        <v>6</v>
      </c>
      <c r="C27" s="145">
        <v>-20.399999999999999</v>
      </c>
      <c r="D27" s="145">
        <v>-2</v>
      </c>
      <c r="E27" s="145">
        <v>-10.4</v>
      </c>
      <c r="F27" s="145">
        <v>-12</v>
      </c>
      <c r="G27" s="145">
        <v>16.600000000000001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7">
        <v>-6.2</v>
      </c>
    </row>
    <row r="28" spans="1:222" ht="12" customHeight="1">
      <c r="A28" s="297"/>
      <c r="B28" s="196" t="s">
        <v>7</v>
      </c>
      <c r="C28" s="145">
        <v>-15.9</v>
      </c>
      <c r="D28" s="145">
        <v>-37.1</v>
      </c>
      <c r="E28" s="145">
        <v>-24</v>
      </c>
      <c r="F28" s="145">
        <v>14.2</v>
      </c>
      <c r="G28" s="145">
        <v>14.8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7">
        <v>-13.2</v>
      </c>
    </row>
    <row r="29" spans="1:222" ht="12" customHeight="1">
      <c r="A29" s="271"/>
      <c r="B29" s="196" t="s">
        <v>66</v>
      </c>
      <c r="C29" s="145">
        <v>22.6</v>
      </c>
      <c r="D29" s="145">
        <v>24</v>
      </c>
      <c r="E29" s="145">
        <v>16.8</v>
      </c>
      <c r="F29" s="145">
        <v>11.3</v>
      </c>
      <c r="G29" s="145">
        <v>8.1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7">
        <v>15.3</v>
      </c>
    </row>
    <row r="30" spans="1:222" ht="12" customHeight="1">
      <c r="A30" s="192"/>
      <c r="B30" s="196" t="s">
        <v>67</v>
      </c>
      <c r="C30" s="145">
        <v>25.2</v>
      </c>
      <c r="D30" s="145">
        <v>9</v>
      </c>
      <c r="E30" s="145">
        <v>8.9</v>
      </c>
      <c r="F30" s="145">
        <v>-0.2</v>
      </c>
      <c r="G30" s="145">
        <v>11.6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7">
        <v>10.3</v>
      </c>
    </row>
    <row r="31" spans="1:222" ht="12" customHeight="1">
      <c r="A31" s="192" t="s">
        <v>232</v>
      </c>
      <c r="B31" s="298" t="s">
        <v>95</v>
      </c>
      <c r="C31" s="145">
        <v>6.6</v>
      </c>
      <c r="D31" s="145">
        <v>25.6</v>
      </c>
      <c r="E31" s="145">
        <v>36.799999999999997</v>
      </c>
      <c r="F31" s="145">
        <v>25.9</v>
      </c>
      <c r="G31" s="145">
        <v>14.9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7">
        <v>21.6</v>
      </c>
    </row>
    <row r="32" spans="1:222" ht="23.1" customHeight="1">
      <c r="A32" s="199" t="s">
        <v>293</v>
      </c>
      <c r="B32" s="298" t="s">
        <v>233</v>
      </c>
      <c r="C32" s="145">
        <v>-36.1</v>
      </c>
      <c r="D32" s="145">
        <v>-0.6</v>
      </c>
      <c r="E32" s="145">
        <v>-31.3</v>
      </c>
      <c r="F32" s="145">
        <v>-25.7</v>
      </c>
      <c r="G32" s="145">
        <v>-13.1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7">
        <v>-23.1</v>
      </c>
    </row>
    <row r="33" spans="1:15" ht="12" customHeight="1">
      <c r="A33" s="192" t="s">
        <v>98</v>
      </c>
      <c r="B33" s="298" t="s">
        <v>68</v>
      </c>
      <c r="C33" s="145">
        <v>5</v>
      </c>
      <c r="D33" s="145">
        <v>-7.6</v>
      </c>
      <c r="E33" s="145">
        <v>-3</v>
      </c>
      <c r="F33" s="145">
        <v>-9.1999999999999993</v>
      </c>
      <c r="G33" s="145">
        <v>-6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7">
        <v>-4.4000000000000004</v>
      </c>
    </row>
    <row r="34" spans="1:15" ht="22.5" customHeight="1">
      <c r="A34" s="199" t="s">
        <v>294</v>
      </c>
      <c r="B34" s="298" t="s">
        <v>234</v>
      </c>
      <c r="C34" s="145">
        <v>25.5</v>
      </c>
      <c r="D34" s="145">
        <v>8.6999999999999993</v>
      </c>
      <c r="E34" s="145">
        <v>8.1</v>
      </c>
      <c r="F34" s="145">
        <v>-0.6</v>
      </c>
      <c r="G34" s="145">
        <v>11.5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7">
        <v>10</v>
      </c>
    </row>
    <row r="35" spans="1:15" ht="22.5" customHeight="1">
      <c r="A35" s="273" t="s">
        <v>295</v>
      </c>
      <c r="B35" s="298" t="s">
        <v>235</v>
      </c>
      <c r="C35" s="145">
        <v>-10.1</v>
      </c>
      <c r="D35" s="145">
        <v>19.5</v>
      </c>
      <c r="E35" s="145">
        <v>7</v>
      </c>
      <c r="F35" s="145">
        <v>3.4</v>
      </c>
      <c r="G35" s="145">
        <v>15.2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7">
        <v>6.8</v>
      </c>
    </row>
    <row r="36" spans="1:15" ht="12" customHeight="1">
      <c r="A36" s="192" t="s">
        <v>102</v>
      </c>
      <c r="B36" s="298" t="s">
        <v>70</v>
      </c>
      <c r="C36" s="145">
        <v>6.4</v>
      </c>
      <c r="D36" s="145">
        <v>6.2</v>
      </c>
      <c r="E36" s="145">
        <v>8.6</v>
      </c>
      <c r="F36" s="145">
        <v>7</v>
      </c>
      <c r="G36" s="145">
        <v>4.5999999999999996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7">
        <v>6.6</v>
      </c>
    </row>
    <row r="37" spans="1:15" ht="35.25" customHeight="1">
      <c r="A37" s="273" t="s">
        <v>296</v>
      </c>
      <c r="B37" s="298" t="s">
        <v>236</v>
      </c>
      <c r="C37" s="145">
        <v>-8.6</v>
      </c>
      <c r="D37" s="145">
        <v>7.4</v>
      </c>
      <c r="E37" s="145">
        <v>-0.1</v>
      </c>
      <c r="F37" s="145">
        <v>-7.4</v>
      </c>
      <c r="G37" s="145">
        <v>9.6999999999999993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7">
        <v>0</v>
      </c>
    </row>
    <row r="38" spans="1:15" ht="12" customHeight="1">
      <c r="A38" s="192" t="s">
        <v>105</v>
      </c>
      <c r="B38" s="298" t="s">
        <v>106</v>
      </c>
      <c r="C38" s="145">
        <v>-33.9</v>
      </c>
      <c r="D38" s="145">
        <v>-7.5</v>
      </c>
      <c r="E38" s="145">
        <v>-20.7</v>
      </c>
      <c r="F38" s="145">
        <v>-17.899999999999999</v>
      </c>
      <c r="G38" s="145">
        <v>42.4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7">
        <v>-10.1</v>
      </c>
    </row>
    <row r="39" spans="1:15" ht="12" customHeight="1">
      <c r="A39" s="192" t="s">
        <v>107</v>
      </c>
      <c r="B39" s="298" t="s">
        <v>71</v>
      </c>
      <c r="C39" s="145">
        <v>-25.8</v>
      </c>
      <c r="D39" s="145">
        <v>-14.7</v>
      </c>
      <c r="E39" s="145">
        <v>-41.4</v>
      </c>
      <c r="F39" s="145">
        <v>15.1</v>
      </c>
      <c r="G39" s="145">
        <v>10.3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7">
        <v>-14.8</v>
      </c>
    </row>
    <row r="40" spans="1:15" ht="12" customHeight="1">
      <c r="A40" s="192" t="s">
        <v>108</v>
      </c>
      <c r="B40" s="298" t="s">
        <v>72</v>
      </c>
      <c r="C40" s="145">
        <v>24.2</v>
      </c>
      <c r="D40" s="145">
        <v>-45.5</v>
      </c>
      <c r="E40" s="145">
        <v>18.7</v>
      </c>
      <c r="F40" s="145">
        <v>18.8</v>
      </c>
      <c r="G40" s="145">
        <v>11.6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7">
        <v>-0.9</v>
      </c>
    </row>
    <row r="41" spans="1:15">
      <c r="A41" s="19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8"/>
    </row>
    <row r="42" spans="1:15">
      <c r="A42" s="19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pane="bottomLeft" sqref="A1:M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8" customWidth="1"/>
    <col min="16" max="16384" width="11.5546875" style="132"/>
  </cols>
  <sheetData>
    <row r="1" spans="1:15" ht="22.5" customHeight="1">
      <c r="A1" s="433" t="s">
        <v>331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230</v>
      </c>
      <c r="B4" s="464" t="s">
        <v>231</v>
      </c>
      <c r="C4" s="468" t="s">
        <v>73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</row>
    <row r="5" spans="1:15" s="229" customFormat="1" ht="33.75" customHeight="1">
      <c r="A5" s="463"/>
      <c r="B5" s="465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42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71" t="s">
        <v>109</v>
      </c>
      <c r="B7" s="142" t="s">
        <v>63</v>
      </c>
      <c r="C7" s="265">
        <v>93.3</v>
      </c>
      <c r="D7" s="265">
        <v>99.1</v>
      </c>
      <c r="E7" s="265">
        <v>104.1</v>
      </c>
      <c r="F7" s="265">
        <v>106.1</v>
      </c>
      <c r="G7" s="265">
        <v>113</v>
      </c>
      <c r="H7" s="265">
        <v>0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8">
        <v>103.1</v>
      </c>
    </row>
    <row r="8" spans="1:15" ht="12" customHeight="1">
      <c r="A8" s="273"/>
      <c r="B8" s="196" t="s">
        <v>6</v>
      </c>
      <c r="C8" s="265">
        <v>97.8</v>
      </c>
      <c r="D8" s="265">
        <v>101.4</v>
      </c>
      <c r="E8" s="265">
        <v>102.6</v>
      </c>
      <c r="F8" s="265">
        <v>97.2</v>
      </c>
      <c r="G8" s="265">
        <v>129.6</v>
      </c>
      <c r="H8" s="265">
        <v>0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8">
        <v>105.7</v>
      </c>
    </row>
    <row r="9" spans="1:15" ht="12" customHeight="1">
      <c r="A9" s="297"/>
      <c r="B9" s="196" t="s">
        <v>7</v>
      </c>
      <c r="C9" s="265">
        <v>91.1</v>
      </c>
      <c r="D9" s="265">
        <v>100.4</v>
      </c>
      <c r="E9" s="265">
        <v>86.2</v>
      </c>
      <c r="F9" s="265">
        <v>110</v>
      </c>
      <c r="G9" s="265">
        <v>97.6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8">
        <v>97.1</v>
      </c>
    </row>
    <row r="10" spans="1:15" ht="12" customHeight="1">
      <c r="A10" s="271"/>
      <c r="B10" s="196" t="s">
        <v>66</v>
      </c>
      <c r="C10" s="265">
        <v>88.2</v>
      </c>
      <c r="D10" s="265">
        <v>113.3</v>
      </c>
      <c r="E10" s="265">
        <v>169.4</v>
      </c>
      <c r="F10" s="265">
        <v>177.2</v>
      </c>
      <c r="G10" s="265">
        <v>141.1</v>
      </c>
      <c r="H10" s="265">
        <v>0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8">
        <v>137.80000000000001</v>
      </c>
    </row>
    <row r="11" spans="1:15" ht="12" customHeight="1">
      <c r="A11" s="192"/>
      <c r="B11" s="196" t="s">
        <v>67</v>
      </c>
      <c r="C11" s="265">
        <v>90.6</v>
      </c>
      <c r="D11" s="265">
        <v>90.1</v>
      </c>
      <c r="E11" s="265">
        <v>103.3</v>
      </c>
      <c r="F11" s="265">
        <v>92.4</v>
      </c>
      <c r="G11" s="265">
        <v>96.2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8">
        <v>94.5</v>
      </c>
    </row>
    <row r="12" spans="1:15" ht="12" customHeight="1">
      <c r="A12" s="192" t="s">
        <v>232</v>
      </c>
      <c r="B12" s="298" t="s">
        <v>95</v>
      </c>
      <c r="C12" s="265">
        <v>112.5</v>
      </c>
      <c r="D12" s="265">
        <v>131.19999999999999</v>
      </c>
      <c r="E12" s="265">
        <v>138.80000000000001</v>
      </c>
      <c r="F12" s="265">
        <v>145</v>
      </c>
      <c r="G12" s="265">
        <v>145.5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8">
        <v>134.6</v>
      </c>
    </row>
    <row r="13" spans="1:15" ht="23.1" customHeight="1">
      <c r="A13" s="199" t="s">
        <v>293</v>
      </c>
      <c r="B13" s="298" t="s">
        <v>233</v>
      </c>
      <c r="C13" s="265">
        <v>82.7</v>
      </c>
      <c r="D13" s="265">
        <v>87.4</v>
      </c>
      <c r="E13" s="265">
        <v>76.599999999999994</v>
      </c>
      <c r="F13" s="265">
        <v>68.3</v>
      </c>
      <c r="G13" s="265">
        <v>77.400000000000006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8">
        <v>78.5</v>
      </c>
    </row>
    <row r="14" spans="1:15" ht="12" customHeight="1">
      <c r="A14" s="192" t="s">
        <v>98</v>
      </c>
      <c r="B14" s="298" t="s">
        <v>68</v>
      </c>
      <c r="C14" s="265">
        <v>101.1</v>
      </c>
      <c r="D14" s="265">
        <v>103.5</v>
      </c>
      <c r="E14" s="265">
        <v>117</v>
      </c>
      <c r="F14" s="265">
        <v>99.7</v>
      </c>
      <c r="G14" s="265">
        <v>99.8</v>
      </c>
      <c r="H14" s="265">
        <v>0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8">
        <v>104.2</v>
      </c>
    </row>
    <row r="15" spans="1:15" ht="22.5" customHeight="1">
      <c r="A15" s="199" t="s">
        <v>294</v>
      </c>
      <c r="B15" s="298" t="s">
        <v>234</v>
      </c>
      <c r="C15" s="265">
        <v>88.1</v>
      </c>
      <c r="D15" s="265">
        <v>86.6</v>
      </c>
      <c r="E15" s="265">
        <v>100.4</v>
      </c>
      <c r="F15" s="265">
        <v>89.3</v>
      </c>
      <c r="G15" s="265">
        <v>93.7</v>
      </c>
      <c r="H15" s="265">
        <v>0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8">
        <v>91.6</v>
      </c>
    </row>
    <row r="16" spans="1:15" ht="22.5" customHeight="1">
      <c r="A16" s="273" t="s">
        <v>295</v>
      </c>
      <c r="B16" s="298" t="s">
        <v>235</v>
      </c>
      <c r="C16" s="265">
        <v>109.2</v>
      </c>
      <c r="D16" s="265">
        <v>149.19999999999999</v>
      </c>
      <c r="E16" s="265">
        <v>139.9</v>
      </c>
      <c r="F16" s="265">
        <v>127.1</v>
      </c>
      <c r="G16" s="265">
        <v>147.6</v>
      </c>
      <c r="H16" s="265">
        <v>0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8">
        <v>134.6</v>
      </c>
    </row>
    <row r="17" spans="1:222" ht="12" customHeight="1">
      <c r="A17" s="192" t="s">
        <v>102</v>
      </c>
      <c r="B17" s="298" t="s">
        <v>70</v>
      </c>
      <c r="C17" s="265">
        <v>98.5</v>
      </c>
      <c r="D17" s="265">
        <v>96.9</v>
      </c>
      <c r="E17" s="265">
        <v>106.9</v>
      </c>
      <c r="F17" s="265">
        <v>112.6</v>
      </c>
      <c r="G17" s="265">
        <v>102.3</v>
      </c>
      <c r="H17" s="265">
        <v>0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8">
        <v>103.4</v>
      </c>
    </row>
    <row r="18" spans="1:222" ht="35.25" customHeight="1">
      <c r="A18" s="273" t="s">
        <v>296</v>
      </c>
      <c r="B18" s="298" t="s">
        <v>236</v>
      </c>
      <c r="C18" s="265">
        <v>84.5</v>
      </c>
      <c r="D18" s="265">
        <v>77.7</v>
      </c>
      <c r="E18" s="265">
        <v>82.4</v>
      </c>
      <c r="F18" s="265">
        <v>72.900000000000006</v>
      </c>
      <c r="G18" s="265">
        <v>90.3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8">
        <v>81.599999999999994</v>
      </c>
    </row>
    <row r="19" spans="1:222" ht="12" customHeight="1">
      <c r="A19" s="192" t="s">
        <v>105</v>
      </c>
      <c r="B19" s="298" t="s">
        <v>106</v>
      </c>
      <c r="C19" s="265">
        <v>89.7</v>
      </c>
      <c r="D19" s="265">
        <v>84.7</v>
      </c>
      <c r="E19" s="265">
        <v>85.3</v>
      </c>
      <c r="F19" s="265">
        <v>86.1</v>
      </c>
      <c r="G19" s="265">
        <v>165.7</v>
      </c>
      <c r="H19" s="265">
        <v>0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8">
        <v>102.3</v>
      </c>
    </row>
    <row r="20" spans="1:222" ht="12" customHeight="1">
      <c r="A20" s="192" t="s">
        <v>107</v>
      </c>
      <c r="B20" s="298" t="s">
        <v>71</v>
      </c>
      <c r="C20" s="265">
        <v>133.69999999999999</v>
      </c>
      <c r="D20" s="265">
        <v>158.6</v>
      </c>
      <c r="E20" s="265">
        <v>109.9</v>
      </c>
      <c r="F20" s="265">
        <v>117.4</v>
      </c>
      <c r="G20" s="265">
        <v>127.4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8">
        <v>129.4</v>
      </c>
    </row>
    <row r="21" spans="1:222" ht="12" customHeight="1">
      <c r="A21" s="192" t="s">
        <v>108</v>
      </c>
      <c r="B21" s="298" t="s">
        <v>72</v>
      </c>
      <c r="C21" s="265">
        <v>66.8</v>
      </c>
      <c r="D21" s="265">
        <v>88.7</v>
      </c>
      <c r="E21" s="265">
        <v>126.5</v>
      </c>
      <c r="F21" s="265">
        <v>174.2</v>
      </c>
      <c r="G21" s="265">
        <v>107.1</v>
      </c>
      <c r="H21" s="265">
        <v>0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8">
        <v>112.7</v>
      </c>
    </row>
    <row r="22" spans="1:222" ht="12" customHeight="1"/>
    <row r="23" spans="1:222" ht="12" customHeight="1">
      <c r="A23" s="462" t="s">
        <v>230</v>
      </c>
      <c r="B23" s="464" t="s">
        <v>231</v>
      </c>
      <c r="C23" s="468" t="s">
        <v>237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9" customFormat="1" ht="33.75" customHeight="1">
      <c r="A24" s="463"/>
      <c r="B24" s="465"/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80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42" t="s">
        <v>289</v>
      </c>
    </row>
    <row r="25" spans="1:222" ht="12" customHeight="1"/>
    <row r="26" spans="1:222" ht="12" customHeight="1">
      <c r="A26" s="271" t="s">
        <v>109</v>
      </c>
      <c r="B26" s="199" t="s">
        <v>63</v>
      </c>
      <c r="C26" s="145">
        <v>-7.8</v>
      </c>
      <c r="D26" s="145">
        <v>-30.7</v>
      </c>
      <c r="E26" s="145">
        <v>1.3</v>
      </c>
      <c r="F26" s="145">
        <v>-0.3</v>
      </c>
      <c r="G26" s="145">
        <v>10.8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8">
        <v>-7.1</v>
      </c>
    </row>
    <row r="27" spans="1:222" ht="12" customHeight="1">
      <c r="A27" s="273"/>
      <c r="B27" s="196" t="s">
        <v>6</v>
      </c>
      <c r="C27" s="145">
        <v>-17</v>
      </c>
      <c r="D27" s="145">
        <v>8.1999999999999993</v>
      </c>
      <c r="E27" s="145">
        <v>-8.1</v>
      </c>
      <c r="F27" s="145">
        <v>-13.3</v>
      </c>
      <c r="G27" s="145">
        <v>18.8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8">
        <v>-2.9</v>
      </c>
    </row>
    <row r="28" spans="1:222" ht="12" customHeight="1">
      <c r="A28" s="297"/>
      <c r="B28" s="196" t="s">
        <v>7</v>
      </c>
      <c r="C28" s="145">
        <v>-6.5</v>
      </c>
      <c r="D28" s="145">
        <v>-63.7</v>
      </c>
      <c r="E28" s="145">
        <v>6.9</v>
      </c>
      <c r="F28" s="145">
        <v>26.1</v>
      </c>
      <c r="G28" s="145">
        <v>7.5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8">
        <v>-23.3</v>
      </c>
    </row>
    <row r="29" spans="1:222" ht="12" customHeight="1">
      <c r="A29" s="271"/>
      <c r="B29" s="196" t="s">
        <v>66</v>
      </c>
      <c r="C29" s="145">
        <v>-1.7</v>
      </c>
      <c r="D29" s="145">
        <v>18.5</v>
      </c>
      <c r="E29" s="145">
        <v>18.5</v>
      </c>
      <c r="F29" s="145">
        <v>4.9000000000000004</v>
      </c>
      <c r="G29" s="145">
        <v>1.1000000000000001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8">
        <v>8.1999999999999993</v>
      </c>
    </row>
    <row r="30" spans="1:222" ht="12" customHeight="1">
      <c r="A30" s="192"/>
      <c r="B30" s="196" t="s">
        <v>67</v>
      </c>
      <c r="C30" s="145">
        <v>6.6</v>
      </c>
      <c r="D30" s="145">
        <v>-3.2</v>
      </c>
      <c r="E30" s="145">
        <v>3.8</v>
      </c>
      <c r="F30" s="145">
        <v>-5.2</v>
      </c>
      <c r="G30" s="145">
        <v>5.3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8">
        <v>1.3</v>
      </c>
    </row>
    <row r="31" spans="1:222" ht="12" customHeight="1">
      <c r="A31" s="192" t="s">
        <v>232</v>
      </c>
      <c r="B31" s="298" t="s">
        <v>95</v>
      </c>
      <c r="C31" s="145">
        <v>21.1</v>
      </c>
      <c r="D31" s="145">
        <v>51</v>
      </c>
      <c r="E31" s="145">
        <v>85.6</v>
      </c>
      <c r="F31" s="145">
        <v>80.3</v>
      </c>
      <c r="G31" s="145">
        <v>46.5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8">
        <v>55</v>
      </c>
    </row>
    <row r="32" spans="1:222" ht="23.1" customHeight="1">
      <c r="A32" s="199" t="s">
        <v>293</v>
      </c>
      <c r="B32" s="298" t="s">
        <v>233</v>
      </c>
      <c r="C32" s="145">
        <v>-43.4</v>
      </c>
      <c r="D32" s="145">
        <v>-12</v>
      </c>
      <c r="E32" s="145">
        <v>-37</v>
      </c>
      <c r="F32" s="145">
        <v>-37.200000000000003</v>
      </c>
      <c r="G32" s="145">
        <v>-19.399999999999999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8">
        <v>-31.4</v>
      </c>
    </row>
    <row r="33" spans="1:15" ht="12" customHeight="1">
      <c r="A33" s="192" t="s">
        <v>98</v>
      </c>
      <c r="B33" s="298" t="s">
        <v>68</v>
      </c>
      <c r="C33" s="145">
        <v>14.1</v>
      </c>
      <c r="D33" s="145">
        <v>9.5</v>
      </c>
      <c r="E33" s="145">
        <v>18.8</v>
      </c>
      <c r="F33" s="145">
        <v>-2.2000000000000002</v>
      </c>
      <c r="G33" s="145">
        <v>-2.5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8">
        <v>7.2</v>
      </c>
    </row>
    <row r="34" spans="1:15" ht="22.5" customHeight="1">
      <c r="A34" s="199" t="s">
        <v>294</v>
      </c>
      <c r="B34" s="298" t="s">
        <v>234</v>
      </c>
      <c r="C34" s="145">
        <v>3.4</v>
      </c>
      <c r="D34" s="145">
        <v>-7.5</v>
      </c>
      <c r="E34" s="145">
        <v>-0.8</v>
      </c>
      <c r="F34" s="145">
        <v>-9</v>
      </c>
      <c r="G34" s="145">
        <v>3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8">
        <v>-2.2999999999999998</v>
      </c>
    </row>
    <row r="35" spans="1:15" ht="22.5" customHeight="1">
      <c r="A35" s="273" t="s">
        <v>295</v>
      </c>
      <c r="B35" s="298" t="s">
        <v>235</v>
      </c>
      <c r="C35" s="145">
        <v>4</v>
      </c>
      <c r="D35" s="145">
        <v>49.9</v>
      </c>
      <c r="E35" s="145">
        <v>11.2</v>
      </c>
      <c r="F35" s="145">
        <v>3.6</v>
      </c>
      <c r="G35" s="145">
        <v>8.8000000000000007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8">
        <v>14.3</v>
      </c>
    </row>
    <row r="36" spans="1:15" ht="12" customHeight="1">
      <c r="A36" s="192" t="s">
        <v>102</v>
      </c>
      <c r="B36" s="298" t="s">
        <v>70</v>
      </c>
      <c r="C36" s="145">
        <v>2.2999999999999998</v>
      </c>
      <c r="D36" s="145">
        <v>2.8</v>
      </c>
      <c r="E36" s="145">
        <v>4.9000000000000004</v>
      </c>
      <c r="F36" s="145">
        <v>8.8000000000000007</v>
      </c>
      <c r="G36" s="145">
        <v>-0.6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8">
        <v>3.7</v>
      </c>
    </row>
    <row r="37" spans="1:15" ht="35.25" customHeight="1">
      <c r="A37" s="273" t="s">
        <v>296</v>
      </c>
      <c r="B37" s="298" t="s">
        <v>236</v>
      </c>
      <c r="C37" s="145">
        <v>-1.3</v>
      </c>
      <c r="D37" s="145">
        <v>-9</v>
      </c>
      <c r="E37" s="145">
        <v>0.5</v>
      </c>
      <c r="F37" s="145">
        <v>-17</v>
      </c>
      <c r="G37" s="145">
        <v>2.4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8">
        <v>-4.9000000000000004</v>
      </c>
    </row>
    <row r="38" spans="1:15" ht="12" customHeight="1">
      <c r="A38" s="192" t="s">
        <v>105</v>
      </c>
      <c r="B38" s="298" t="s">
        <v>106</v>
      </c>
      <c r="C38" s="145">
        <v>-34.5</v>
      </c>
      <c r="D38" s="145">
        <v>1.4</v>
      </c>
      <c r="E38" s="145">
        <v>-19.5</v>
      </c>
      <c r="F38" s="145">
        <v>-20.100000000000001</v>
      </c>
      <c r="G38" s="145">
        <v>81.3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8">
        <v>-2.7</v>
      </c>
    </row>
    <row r="39" spans="1:15" ht="12" customHeight="1">
      <c r="A39" s="192" t="s">
        <v>107</v>
      </c>
      <c r="B39" s="298" t="s">
        <v>71</v>
      </c>
      <c r="C39" s="145">
        <v>-9.6</v>
      </c>
      <c r="D39" s="145">
        <v>-32.6</v>
      </c>
      <c r="E39" s="145">
        <v>-4.4000000000000004</v>
      </c>
      <c r="F39" s="145">
        <v>-1.4</v>
      </c>
      <c r="G39" s="145">
        <v>-3.9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8">
        <v>-13.7</v>
      </c>
    </row>
    <row r="40" spans="1:15" ht="12" customHeight="1">
      <c r="A40" s="192" t="s">
        <v>108</v>
      </c>
      <c r="B40" s="298" t="s">
        <v>72</v>
      </c>
      <c r="C40" s="145">
        <v>-6.3</v>
      </c>
      <c r="D40" s="145">
        <v>-76.7</v>
      </c>
      <c r="E40" s="145">
        <v>20.399999999999999</v>
      </c>
      <c r="F40" s="145">
        <v>36.4</v>
      </c>
      <c r="G40" s="145">
        <v>-1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8">
        <v>-28.9</v>
      </c>
    </row>
    <row r="41" spans="1:15">
      <c r="N41" s="238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pane="bottomLeft" sqref="A1:N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8" customWidth="1"/>
    <col min="16" max="16384" width="11.5546875" style="132"/>
  </cols>
  <sheetData>
    <row r="1" spans="1:15" ht="22.5" customHeight="1">
      <c r="A1" s="433" t="s">
        <v>332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230</v>
      </c>
      <c r="B4" s="464" t="s">
        <v>231</v>
      </c>
      <c r="C4" s="466" t="s">
        <v>73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229" customFormat="1" ht="33.75" customHeight="1">
      <c r="A5" s="463"/>
      <c r="B5" s="465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42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71" t="s">
        <v>109</v>
      </c>
      <c r="B7" s="142" t="s">
        <v>63</v>
      </c>
      <c r="C7" s="265">
        <v>99.3</v>
      </c>
      <c r="D7" s="265">
        <v>100.4</v>
      </c>
      <c r="E7" s="265">
        <v>120</v>
      </c>
      <c r="F7" s="265">
        <v>110.9</v>
      </c>
      <c r="G7" s="265">
        <v>120.5</v>
      </c>
      <c r="H7" s="265">
        <v>0</v>
      </c>
      <c r="I7" s="265">
        <v>0</v>
      </c>
      <c r="J7" s="265">
        <v>0</v>
      </c>
      <c r="K7" s="265">
        <v>0</v>
      </c>
      <c r="L7" s="265">
        <v>0</v>
      </c>
      <c r="M7" s="265">
        <v>0</v>
      </c>
      <c r="N7" s="265">
        <v>0</v>
      </c>
      <c r="O7" s="338">
        <v>110.2</v>
      </c>
    </row>
    <row r="8" spans="1:15" ht="12" customHeight="1">
      <c r="A8" s="273"/>
      <c r="B8" s="196" t="s">
        <v>6</v>
      </c>
      <c r="C8" s="265">
        <v>85.5</v>
      </c>
      <c r="D8" s="265">
        <v>84.2</v>
      </c>
      <c r="E8" s="265">
        <v>97.5</v>
      </c>
      <c r="F8" s="265">
        <v>82.7</v>
      </c>
      <c r="G8" s="265">
        <v>102.3</v>
      </c>
      <c r="H8" s="265">
        <v>0</v>
      </c>
      <c r="I8" s="265">
        <v>0</v>
      </c>
      <c r="J8" s="265">
        <v>0</v>
      </c>
      <c r="K8" s="265">
        <v>0</v>
      </c>
      <c r="L8" s="265">
        <v>0</v>
      </c>
      <c r="M8" s="265">
        <v>0</v>
      </c>
      <c r="N8" s="265">
        <v>0</v>
      </c>
      <c r="O8" s="338">
        <v>90.4</v>
      </c>
    </row>
    <row r="9" spans="1:15" ht="12" customHeight="1">
      <c r="A9" s="297"/>
      <c r="B9" s="196" t="s">
        <v>7</v>
      </c>
      <c r="C9" s="265">
        <v>83.7</v>
      </c>
      <c r="D9" s="265">
        <v>92.4</v>
      </c>
      <c r="E9" s="265">
        <v>106</v>
      </c>
      <c r="F9" s="265">
        <v>98.6</v>
      </c>
      <c r="G9" s="265">
        <v>126.9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338">
        <v>101.5</v>
      </c>
    </row>
    <row r="10" spans="1:15" ht="12" customHeight="1">
      <c r="A10" s="271"/>
      <c r="B10" s="196" t="s">
        <v>66</v>
      </c>
      <c r="C10" s="265">
        <v>102.2</v>
      </c>
      <c r="D10" s="265">
        <v>118.6</v>
      </c>
      <c r="E10" s="265">
        <v>171.9</v>
      </c>
      <c r="F10" s="265">
        <v>168.2</v>
      </c>
      <c r="G10" s="265">
        <v>155.80000000000001</v>
      </c>
      <c r="H10" s="265">
        <v>0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  <c r="N10" s="265">
        <v>0</v>
      </c>
      <c r="O10" s="338">
        <v>143.30000000000001</v>
      </c>
    </row>
    <row r="11" spans="1:15" ht="12" customHeight="1">
      <c r="A11" s="192"/>
      <c r="B11" s="196" t="s">
        <v>67</v>
      </c>
      <c r="C11" s="265">
        <v>117.3</v>
      </c>
      <c r="D11" s="265">
        <v>108.3</v>
      </c>
      <c r="E11" s="265">
        <v>124.1</v>
      </c>
      <c r="F11" s="265">
        <v>114.6</v>
      </c>
      <c r="G11" s="265">
        <v>112.3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265">
        <v>0</v>
      </c>
      <c r="N11" s="265">
        <v>0</v>
      </c>
      <c r="O11" s="338">
        <v>115.3</v>
      </c>
    </row>
    <row r="12" spans="1:15" ht="12" customHeight="1">
      <c r="A12" s="192" t="s">
        <v>232</v>
      </c>
      <c r="B12" s="298" t="s">
        <v>95</v>
      </c>
      <c r="C12" s="265">
        <v>105.3</v>
      </c>
      <c r="D12" s="265">
        <v>113.7</v>
      </c>
      <c r="E12" s="265">
        <v>107.2</v>
      </c>
      <c r="F12" s="265">
        <v>93.4</v>
      </c>
      <c r="G12" s="265">
        <v>77.900000000000006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  <c r="O12" s="338">
        <v>99.5</v>
      </c>
    </row>
    <row r="13" spans="1:15" ht="23.1" customHeight="1">
      <c r="A13" s="199" t="s">
        <v>293</v>
      </c>
      <c r="B13" s="298" t="s">
        <v>233</v>
      </c>
      <c r="C13" s="265">
        <v>72</v>
      </c>
      <c r="D13" s="265">
        <v>74.5</v>
      </c>
      <c r="E13" s="265">
        <v>68.3</v>
      </c>
      <c r="F13" s="265">
        <v>61.6</v>
      </c>
      <c r="G13" s="265">
        <v>70.8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  <c r="N13" s="265">
        <v>0</v>
      </c>
      <c r="O13" s="338">
        <v>69.400000000000006</v>
      </c>
    </row>
    <row r="14" spans="1:15" ht="12" customHeight="1">
      <c r="A14" s="192" t="s">
        <v>98</v>
      </c>
      <c r="B14" s="298" t="s">
        <v>68</v>
      </c>
      <c r="C14" s="265">
        <v>90.2</v>
      </c>
      <c r="D14" s="265">
        <v>87.6</v>
      </c>
      <c r="E14" s="265">
        <v>90.7</v>
      </c>
      <c r="F14" s="265">
        <v>89.1</v>
      </c>
      <c r="G14" s="265">
        <v>85.7</v>
      </c>
      <c r="H14" s="265">
        <v>0</v>
      </c>
      <c r="I14" s="265">
        <v>0</v>
      </c>
      <c r="J14" s="265">
        <v>0</v>
      </c>
      <c r="K14" s="265">
        <v>0</v>
      </c>
      <c r="L14" s="265">
        <v>0</v>
      </c>
      <c r="M14" s="265">
        <v>0</v>
      </c>
      <c r="N14" s="265">
        <v>0</v>
      </c>
      <c r="O14" s="338">
        <v>88.7</v>
      </c>
    </row>
    <row r="15" spans="1:15" ht="22.5" customHeight="1">
      <c r="A15" s="199" t="s">
        <v>294</v>
      </c>
      <c r="B15" s="298" t="s">
        <v>234</v>
      </c>
      <c r="C15" s="265">
        <v>117.4</v>
      </c>
      <c r="D15" s="265">
        <v>108.4</v>
      </c>
      <c r="E15" s="265">
        <v>124.6</v>
      </c>
      <c r="F15" s="265">
        <v>115.3</v>
      </c>
      <c r="G15" s="265">
        <v>113</v>
      </c>
      <c r="H15" s="265">
        <v>0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5">
        <v>0</v>
      </c>
      <c r="O15" s="338">
        <v>115.7</v>
      </c>
    </row>
    <row r="16" spans="1:15" ht="22.5" customHeight="1">
      <c r="A16" s="273" t="s">
        <v>295</v>
      </c>
      <c r="B16" s="298" t="s">
        <v>235</v>
      </c>
      <c r="C16" s="265">
        <v>86.5</v>
      </c>
      <c r="D16" s="265">
        <v>80.8</v>
      </c>
      <c r="E16" s="265">
        <v>95.4</v>
      </c>
      <c r="F16" s="265">
        <v>99</v>
      </c>
      <c r="G16" s="265">
        <v>101.9</v>
      </c>
      <c r="H16" s="265">
        <v>0</v>
      </c>
      <c r="I16" s="265">
        <v>0</v>
      </c>
      <c r="J16" s="265">
        <v>0</v>
      </c>
      <c r="K16" s="265">
        <v>0</v>
      </c>
      <c r="L16" s="265">
        <v>0</v>
      </c>
      <c r="M16" s="265">
        <v>0</v>
      </c>
      <c r="N16" s="265">
        <v>0</v>
      </c>
      <c r="O16" s="338">
        <v>92.7</v>
      </c>
    </row>
    <row r="17" spans="1:222" ht="12" customHeight="1">
      <c r="A17" s="192" t="s">
        <v>102</v>
      </c>
      <c r="B17" s="298" t="s">
        <v>70</v>
      </c>
      <c r="C17" s="265">
        <v>60.3</v>
      </c>
      <c r="D17" s="265">
        <v>49.8</v>
      </c>
      <c r="E17" s="265">
        <v>51.6</v>
      </c>
      <c r="F17" s="265">
        <v>47.4</v>
      </c>
      <c r="G17" s="265">
        <v>61</v>
      </c>
      <c r="H17" s="265">
        <v>0</v>
      </c>
      <c r="I17" s="265">
        <v>0</v>
      </c>
      <c r="J17" s="265">
        <v>0</v>
      </c>
      <c r="K17" s="265">
        <v>0</v>
      </c>
      <c r="L17" s="265">
        <v>0</v>
      </c>
      <c r="M17" s="265">
        <v>0</v>
      </c>
      <c r="N17" s="265">
        <v>0</v>
      </c>
      <c r="O17" s="338">
        <v>54</v>
      </c>
    </row>
    <row r="18" spans="1:222" ht="35.25" customHeight="1">
      <c r="A18" s="273" t="s">
        <v>296</v>
      </c>
      <c r="B18" s="298" t="s">
        <v>236</v>
      </c>
      <c r="C18" s="265">
        <v>81.599999999999994</v>
      </c>
      <c r="D18" s="265">
        <v>97.4</v>
      </c>
      <c r="E18" s="265">
        <v>108.9</v>
      </c>
      <c r="F18" s="265">
        <v>94.8</v>
      </c>
      <c r="G18" s="265">
        <v>102.6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  <c r="O18" s="338">
        <v>97.1</v>
      </c>
    </row>
    <row r="19" spans="1:222" ht="12" customHeight="1">
      <c r="A19" s="192" t="s">
        <v>105</v>
      </c>
      <c r="B19" s="298" t="s">
        <v>106</v>
      </c>
      <c r="C19" s="265">
        <v>88.5</v>
      </c>
      <c r="D19" s="265">
        <v>92.1</v>
      </c>
      <c r="E19" s="265">
        <v>104</v>
      </c>
      <c r="F19" s="265">
        <v>79.2</v>
      </c>
      <c r="G19" s="265">
        <v>108.6</v>
      </c>
      <c r="H19" s="265">
        <v>0</v>
      </c>
      <c r="I19" s="265">
        <v>0</v>
      </c>
      <c r="J19" s="265">
        <v>0</v>
      </c>
      <c r="K19" s="265">
        <v>0</v>
      </c>
      <c r="L19" s="265">
        <v>0</v>
      </c>
      <c r="M19" s="265">
        <v>0</v>
      </c>
      <c r="N19" s="265">
        <v>0</v>
      </c>
      <c r="O19" s="338">
        <v>94.5</v>
      </c>
    </row>
    <row r="20" spans="1:222" ht="12" customHeight="1">
      <c r="A20" s="192" t="s">
        <v>107</v>
      </c>
      <c r="B20" s="298" t="s">
        <v>71</v>
      </c>
      <c r="C20" s="265">
        <v>87.1</v>
      </c>
      <c r="D20" s="265">
        <v>93.5</v>
      </c>
      <c r="E20" s="265">
        <v>111.4</v>
      </c>
      <c r="F20" s="265">
        <v>114.2</v>
      </c>
      <c r="G20" s="265">
        <v>167.7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338">
        <v>114.8</v>
      </c>
    </row>
    <row r="21" spans="1:222" ht="12" customHeight="1">
      <c r="A21" s="192" t="s">
        <v>108</v>
      </c>
      <c r="B21" s="298" t="s">
        <v>72</v>
      </c>
      <c r="C21" s="265">
        <v>100.9</v>
      </c>
      <c r="D21" s="265">
        <v>109.5</v>
      </c>
      <c r="E21" s="265">
        <v>160.6</v>
      </c>
      <c r="F21" s="265">
        <v>151.69999999999999</v>
      </c>
      <c r="G21" s="265">
        <v>144.6</v>
      </c>
      <c r="H21" s="265">
        <v>0</v>
      </c>
      <c r="I21" s="265">
        <v>0</v>
      </c>
      <c r="J21" s="265">
        <v>0</v>
      </c>
      <c r="K21" s="265">
        <v>0</v>
      </c>
      <c r="L21" s="265">
        <v>0</v>
      </c>
      <c r="M21" s="265">
        <v>0</v>
      </c>
      <c r="N21" s="265">
        <v>0</v>
      </c>
      <c r="O21" s="338">
        <v>133.5</v>
      </c>
    </row>
    <row r="22" spans="1:222" ht="12" customHeight="1"/>
    <row r="23" spans="1:222" ht="12" customHeight="1">
      <c r="A23" s="197"/>
      <c r="B23" s="198"/>
      <c r="C23" s="468" t="s">
        <v>237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9" customFormat="1" ht="33.75" customHeight="1">
      <c r="A24" s="285" t="s">
        <v>230</v>
      </c>
      <c r="B24" s="286" t="s">
        <v>231</v>
      </c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80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42" t="s">
        <v>289</v>
      </c>
    </row>
    <row r="25" spans="1:222" ht="12" customHeight="1"/>
    <row r="26" spans="1:222" ht="12" customHeight="1">
      <c r="A26" s="271" t="s">
        <v>109</v>
      </c>
      <c r="B26" s="142" t="s">
        <v>63</v>
      </c>
      <c r="C26" s="145">
        <v>2.8</v>
      </c>
      <c r="D26" s="145">
        <v>10.1</v>
      </c>
      <c r="E26" s="145">
        <v>-8</v>
      </c>
      <c r="F26" s="145">
        <v>3.7</v>
      </c>
      <c r="G26" s="145">
        <v>14.8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8">
        <v>4</v>
      </c>
    </row>
    <row r="27" spans="1:222" ht="12" customHeight="1">
      <c r="A27" s="273"/>
      <c r="B27" s="196" t="s">
        <v>6</v>
      </c>
      <c r="C27" s="145">
        <v>-24.7</v>
      </c>
      <c r="D27" s="145">
        <v>-14</v>
      </c>
      <c r="E27" s="145">
        <v>-13</v>
      </c>
      <c r="F27" s="145">
        <v>-9.9</v>
      </c>
      <c r="G27" s="145">
        <v>13.3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8">
        <v>-10.6</v>
      </c>
    </row>
    <row r="28" spans="1:222" ht="12" customHeight="1">
      <c r="A28" s="297"/>
      <c r="B28" s="196" t="s">
        <v>7</v>
      </c>
      <c r="C28" s="145">
        <v>-20.8</v>
      </c>
      <c r="D28" s="145">
        <v>14.2</v>
      </c>
      <c r="E28" s="145">
        <v>-32.9</v>
      </c>
      <c r="F28" s="145">
        <v>7.9</v>
      </c>
      <c r="G28" s="145">
        <v>18.3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8">
        <v>-6.6</v>
      </c>
    </row>
    <row r="29" spans="1:222" ht="12" customHeight="1">
      <c r="A29" s="271"/>
      <c r="B29" s="196" t="s">
        <v>66</v>
      </c>
      <c r="C29" s="145">
        <v>34.1</v>
      </c>
      <c r="D29" s="145">
        <v>26.3</v>
      </c>
      <c r="E29" s="145">
        <v>16.100000000000001</v>
      </c>
      <c r="F29" s="145">
        <v>14.2</v>
      </c>
      <c r="G29" s="145">
        <v>10.8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8">
        <v>18.3</v>
      </c>
    </row>
    <row r="30" spans="1:222" ht="12" customHeight="1">
      <c r="A30" s="192"/>
      <c r="B30" s="196" t="s">
        <v>67</v>
      </c>
      <c r="C30" s="145">
        <v>33.1</v>
      </c>
      <c r="D30" s="145">
        <v>14.1</v>
      </c>
      <c r="E30" s="145">
        <v>10.9</v>
      </c>
      <c r="F30" s="145">
        <v>2</v>
      </c>
      <c r="G30" s="145">
        <v>14.2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8">
        <v>14</v>
      </c>
    </row>
    <row r="31" spans="1:222" ht="12" customHeight="1">
      <c r="A31" s="192" t="s">
        <v>232</v>
      </c>
      <c r="B31" s="298" t="s">
        <v>95</v>
      </c>
      <c r="C31" s="145">
        <v>-7.7</v>
      </c>
      <c r="D31" s="145">
        <v>1.6</v>
      </c>
      <c r="E31" s="145">
        <v>-3.3</v>
      </c>
      <c r="F31" s="145">
        <v>-19.899999999999999</v>
      </c>
      <c r="G31" s="145">
        <v>-22.9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8">
        <v>-10.3</v>
      </c>
    </row>
    <row r="32" spans="1:222" ht="23.1" customHeight="1">
      <c r="A32" s="199" t="s">
        <v>293</v>
      </c>
      <c r="B32" s="298" t="s">
        <v>233</v>
      </c>
      <c r="C32" s="145">
        <v>-4.5999999999999996</v>
      </c>
      <c r="D32" s="145">
        <v>52</v>
      </c>
      <c r="E32" s="145">
        <v>-10.1</v>
      </c>
      <c r="F32" s="145">
        <v>38.1</v>
      </c>
      <c r="G32" s="145">
        <v>8.3000000000000007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8">
        <v>11.8</v>
      </c>
    </row>
    <row r="33" spans="1:15" ht="12" customHeight="1">
      <c r="A33" s="192" t="s">
        <v>98</v>
      </c>
      <c r="B33" s="298" t="s">
        <v>68</v>
      </c>
      <c r="C33" s="145">
        <v>-3.9</v>
      </c>
      <c r="D33" s="145">
        <v>-22.8</v>
      </c>
      <c r="E33" s="145">
        <v>-22.3</v>
      </c>
      <c r="F33" s="145">
        <v>-16.399999999999999</v>
      </c>
      <c r="G33" s="145">
        <v>-9.9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8">
        <v>-15.7</v>
      </c>
    </row>
    <row r="34" spans="1:15" ht="22.5" customHeight="1">
      <c r="A34" s="199" t="s">
        <v>294</v>
      </c>
      <c r="B34" s="298" t="s">
        <v>234</v>
      </c>
      <c r="C34" s="145">
        <v>34</v>
      </c>
      <c r="D34" s="145">
        <v>15</v>
      </c>
      <c r="E34" s="145">
        <v>11.1</v>
      </c>
      <c r="F34" s="145">
        <v>2.5</v>
      </c>
      <c r="G34" s="145">
        <v>14.8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8">
        <v>14.6</v>
      </c>
    </row>
    <row r="35" spans="1:15" ht="22.5" customHeight="1">
      <c r="A35" s="273" t="s">
        <v>295</v>
      </c>
      <c r="B35" s="298" t="s">
        <v>235</v>
      </c>
      <c r="C35" s="145">
        <v>-25.9</v>
      </c>
      <c r="D35" s="145">
        <v>-18.8</v>
      </c>
      <c r="E35" s="145">
        <v>0.1</v>
      </c>
      <c r="F35" s="145">
        <v>3.1</v>
      </c>
      <c r="G35" s="145">
        <v>28.8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8">
        <v>-4.7</v>
      </c>
    </row>
    <row r="36" spans="1:15" ht="12" customHeight="1">
      <c r="A36" s="192" t="s">
        <v>102</v>
      </c>
      <c r="B36" s="298" t="s">
        <v>70</v>
      </c>
      <c r="C36" s="145">
        <v>35.799999999999997</v>
      </c>
      <c r="D36" s="145">
        <v>36.799999999999997</v>
      </c>
      <c r="E36" s="145">
        <v>41.4</v>
      </c>
      <c r="F36" s="145">
        <v>-5</v>
      </c>
      <c r="G36" s="145">
        <v>47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8">
        <v>29.4</v>
      </c>
    </row>
    <row r="37" spans="1:15" ht="35.25" customHeight="1">
      <c r="A37" s="273" t="s">
        <v>296</v>
      </c>
      <c r="B37" s="298" t="s">
        <v>236</v>
      </c>
      <c r="C37" s="145">
        <v>-12.4</v>
      </c>
      <c r="D37" s="145">
        <v>16.8</v>
      </c>
      <c r="E37" s="145">
        <v>-0.4</v>
      </c>
      <c r="F37" s="145">
        <v>-2.7</v>
      </c>
      <c r="G37" s="145">
        <v>13.7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8">
        <v>2.5</v>
      </c>
    </row>
    <row r="38" spans="1:15" ht="12" customHeight="1">
      <c r="A38" s="192" t="s">
        <v>105</v>
      </c>
      <c r="B38" s="298" t="s">
        <v>106</v>
      </c>
      <c r="C38" s="145">
        <v>-33.299999999999997</v>
      </c>
      <c r="D38" s="145">
        <v>-13.8</v>
      </c>
      <c r="E38" s="145">
        <v>-21.6</v>
      </c>
      <c r="F38" s="145">
        <v>-15.7</v>
      </c>
      <c r="G38" s="145">
        <v>10.1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8">
        <v>-16.3</v>
      </c>
    </row>
    <row r="39" spans="1:15" ht="12" customHeight="1">
      <c r="A39" s="192" t="s">
        <v>107</v>
      </c>
      <c r="B39" s="298" t="s">
        <v>71</v>
      </c>
      <c r="C39" s="145">
        <v>-34.5</v>
      </c>
      <c r="D39" s="145">
        <v>9</v>
      </c>
      <c r="E39" s="145">
        <v>-50.5</v>
      </c>
      <c r="F39" s="145">
        <v>25.6</v>
      </c>
      <c r="G39" s="145">
        <v>16.7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8">
        <v>-15.4</v>
      </c>
    </row>
    <row r="40" spans="1:15" ht="12" customHeight="1">
      <c r="A40" s="192" t="s">
        <v>108</v>
      </c>
      <c r="B40" s="298" t="s">
        <v>72</v>
      </c>
      <c r="C40" s="145">
        <v>39.4</v>
      </c>
      <c r="D40" s="145">
        <v>22.8</v>
      </c>
      <c r="E40" s="145">
        <v>18.100000000000001</v>
      </c>
      <c r="F40" s="145">
        <v>10.199999999999999</v>
      </c>
      <c r="G40" s="145">
        <v>17.399999999999999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8">
        <v>19.5</v>
      </c>
    </row>
    <row r="41" spans="1:15">
      <c r="N41" s="238"/>
    </row>
  </sheetData>
  <mergeCells count="5">
    <mergeCell ref="A1:N1"/>
    <mergeCell ref="A4:A5"/>
    <mergeCell ref="B4:B5"/>
    <mergeCell ref="C4:O4"/>
    <mergeCell ref="C23:O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pane="bottomLeft" sqref="A1:N1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51" t="s">
        <v>307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55" t="s">
        <v>19</v>
      </c>
      <c r="B4" s="458" t="s">
        <v>73</v>
      </c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</row>
    <row r="5" spans="1:20" ht="12" customHeight="1">
      <c r="A5" s="456"/>
      <c r="B5" s="227" t="s">
        <v>74</v>
      </c>
      <c r="C5" s="283" t="s">
        <v>75</v>
      </c>
      <c r="D5" s="283" t="s">
        <v>76</v>
      </c>
      <c r="E5" s="283" t="s">
        <v>77</v>
      </c>
      <c r="F5" s="283" t="s">
        <v>78</v>
      </c>
      <c r="G5" s="283" t="s">
        <v>79</v>
      </c>
      <c r="H5" s="283" t="s">
        <v>80</v>
      </c>
      <c r="I5" s="283" t="s">
        <v>81</v>
      </c>
      <c r="J5" s="283" t="s">
        <v>82</v>
      </c>
      <c r="K5" s="283" t="s">
        <v>83</v>
      </c>
      <c r="L5" s="283" t="s">
        <v>84</v>
      </c>
      <c r="M5" s="283" t="s">
        <v>85</v>
      </c>
      <c r="N5" s="228" t="s">
        <v>19</v>
      </c>
    </row>
    <row r="6" spans="1:20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20" ht="12" customHeight="1">
      <c r="A7" s="49"/>
      <c r="B7" s="453" t="s">
        <v>20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20" ht="12" customHeight="1">
      <c r="A8" s="177">
        <v>2010</v>
      </c>
      <c r="B8" s="265">
        <v>80.2</v>
      </c>
      <c r="C8" s="265">
        <v>87.4</v>
      </c>
      <c r="D8" s="265">
        <v>113</v>
      </c>
      <c r="E8" s="265">
        <v>95.9</v>
      </c>
      <c r="F8" s="265">
        <v>97.6</v>
      </c>
      <c r="G8" s="265">
        <v>117.5</v>
      </c>
      <c r="H8" s="265">
        <v>106.7</v>
      </c>
      <c r="I8" s="265">
        <v>93.1</v>
      </c>
      <c r="J8" s="265">
        <v>105.2</v>
      </c>
      <c r="K8" s="265">
        <v>98.5</v>
      </c>
      <c r="L8" s="265">
        <v>106.8</v>
      </c>
      <c r="M8" s="265">
        <v>98.1</v>
      </c>
      <c r="N8" s="265">
        <v>100</v>
      </c>
    </row>
    <row r="9" spans="1:20" ht="12" customHeight="1">
      <c r="A9" s="177">
        <v>2011</v>
      </c>
      <c r="B9" s="265">
        <v>96.4</v>
      </c>
      <c r="C9" s="265">
        <v>135</v>
      </c>
      <c r="D9" s="265">
        <v>114.7</v>
      </c>
      <c r="E9" s="265">
        <v>102</v>
      </c>
      <c r="F9" s="265">
        <v>107.5</v>
      </c>
      <c r="G9" s="265">
        <v>114</v>
      </c>
      <c r="H9" s="265">
        <v>110.3</v>
      </c>
      <c r="I9" s="265">
        <v>101.6</v>
      </c>
      <c r="J9" s="265">
        <v>111</v>
      </c>
      <c r="K9" s="265">
        <v>92.8</v>
      </c>
      <c r="L9" s="265">
        <v>99.8</v>
      </c>
      <c r="M9" s="265">
        <v>95.6</v>
      </c>
      <c r="N9" s="265">
        <v>106.72499999999999</v>
      </c>
    </row>
    <row r="10" spans="1:20" ht="12" customHeight="1">
      <c r="A10" s="177">
        <v>2012</v>
      </c>
      <c r="B10" s="265">
        <v>101.2</v>
      </c>
      <c r="C10" s="265">
        <v>103</v>
      </c>
      <c r="D10" s="265">
        <v>132.69999999999999</v>
      </c>
      <c r="E10" s="265">
        <v>99.3</v>
      </c>
      <c r="F10" s="265">
        <v>110</v>
      </c>
      <c r="G10" s="265">
        <v>118.5</v>
      </c>
      <c r="H10" s="265">
        <v>108.7</v>
      </c>
      <c r="I10" s="265">
        <v>99.3</v>
      </c>
      <c r="J10" s="265">
        <v>113.9</v>
      </c>
      <c r="K10" s="265">
        <v>103.5</v>
      </c>
      <c r="L10" s="265">
        <v>103.9</v>
      </c>
      <c r="M10" s="265">
        <v>111</v>
      </c>
      <c r="N10" s="265">
        <v>108.75</v>
      </c>
    </row>
    <row r="11" spans="1:20" ht="12" customHeight="1">
      <c r="A11" s="177">
        <v>2013</v>
      </c>
      <c r="B11" s="265">
        <v>100</v>
      </c>
      <c r="C11" s="265">
        <v>112.3</v>
      </c>
      <c r="D11" s="265">
        <v>120.5</v>
      </c>
      <c r="E11" s="265">
        <v>109.8</v>
      </c>
      <c r="F11" s="265">
        <v>106.4</v>
      </c>
      <c r="G11" s="265">
        <v>106</v>
      </c>
      <c r="H11" s="265">
        <v>109.1</v>
      </c>
      <c r="I11" s="265">
        <v>98.4</v>
      </c>
      <c r="J11" s="265">
        <v>107.2</v>
      </c>
      <c r="K11" s="265">
        <v>106.4</v>
      </c>
      <c r="L11" s="265">
        <v>139.1</v>
      </c>
      <c r="M11" s="265">
        <v>103.9</v>
      </c>
      <c r="N11" s="265">
        <v>109.925</v>
      </c>
    </row>
    <row r="12" spans="1:20" ht="12" customHeight="1">
      <c r="A12" s="177" t="s">
        <v>308</v>
      </c>
      <c r="B12" s="265">
        <v>98.9</v>
      </c>
      <c r="C12" s="265">
        <v>101.9</v>
      </c>
      <c r="D12" s="265">
        <v>115.9</v>
      </c>
      <c r="E12" s="265">
        <v>111.3</v>
      </c>
      <c r="F12" s="265">
        <v>119.6</v>
      </c>
      <c r="G12" s="265">
        <v>0</v>
      </c>
      <c r="H12" s="265">
        <v>0</v>
      </c>
      <c r="I12" s="265">
        <v>0</v>
      </c>
      <c r="J12" s="265">
        <v>0</v>
      </c>
      <c r="K12" s="265">
        <v>0</v>
      </c>
      <c r="L12" s="265">
        <v>0</v>
      </c>
      <c r="M12" s="265">
        <v>0</v>
      </c>
      <c r="N12" s="265">
        <v>0</v>
      </c>
    </row>
    <row r="13" spans="1:20" s="43" customFormat="1" ht="12" customHeight="1">
      <c r="A13" s="178"/>
      <c r="B13" s="453" t="s">
        <v>86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P13" s="86"/>
      <c r="Q13" s="86"/>
      <c r="R13" s="86"/>
      <c r="S13" s="86"/>
      <c r="T13" s="86"/>
    </row>
    <row r="14" spans="1:20" ht="12" customHeight="1">
      <c r="A14" s="177">
        <v>2010</v>
      </c>
      <c r="B14" s="265">
        <v>83.5</v>
      </c>
      <c r="C14" s="265">
        <v>85.3</v>
      </c>
      <c r="D14" s="265">
        <v>105.5</v>
      </c>
      <c r="E14" s="265">
        <v>92.8</v>
      </c>
      <c r="F14" s="265">
        <v>88.5</v>
      </c>
      <c r="G14" s="265">
        <v>131.9</v>
      </c>
      <c r="H14" s="265">
        <v>117.8</v>
      </c>
      <c r="I14" s="265">
        <v>93.2</v>
      </c>
      <c r="J14" s="265">
        <v>114.4</v>
      </c>
      <c r="K14" s="265">
        <v>93.5</v>
      </c>
      <c r="L14" s="265">
        <v>107.5</v>
      </c>
      <c r="M14" s="265">
        <v>86.3</v>
      </c>
      <c r="N14" s="265">
        <v>100.01666666666701</v>
      </c>
    </row>
    <row r="15" spans="1:20" ht="12" customHeight="1">
      <c r="A15" s="177">
        <v>2011</v>
      </c>
      <c r="B15" s="265">
        <v>111.8</v>
      </c>
      <c r="C15" s="265">
        <v>161.6</v>
      </c>
      <c r="D15" s="265">
        <v>112</v>
      </c>
      <c r="E15" s="265">
        <v>98.1</v>
      </c>
      <c r="F15" s="265">
        <v>108.4</v>
      </c>
      <c r="G15" s="265">
        <v>102.7</v>
      </c>
      <c r="H15" s="265">
        <v>128.5</v>
      </c>
      <c r="I15" s="265">
        <v>114.7</v>
      </c>
      <c r="J15" s="265">
        <v>119.1</v>
      </c>
      <c r="K15" s="265">
        <v>99</v>
      </c>
      <c r="L15" s="265">
        <v>100.5</v>
      </c>
      <c r="M15" s="265">
        <v>92.5</v>
      </c>
      <c r="N15" s="265">
        <v>112.408333333333</v>
      </c>
    </row>
    <row r="16" spans="1:20" ht="12" customHeight="1">
      <c r="A16" s="177">
        <v>2012</v>
      </c>
      <c r="B16" s="265">
        <v>95</v>
      </c>
      <c r="C16" s="265">
        <v>101.2</v>
      </c>
      <c r="D16" s="265">
        <v>149.19999999999999</v>
      </c>
      <c r="E16" s="265">
        <v>97</v>
      </c>
      <c r="F16" s="265">
        <v>108.9</v>
      </c>
      <c r="G16" s="265">
        <v>110.7</v>
      </c>
      <c r="H16" s="265">
        <v>110.8</v>
      </c>
      <c r="I16" s="265">
        <v>101.2</v>
      </c>
      <c r="J16" s="265">
        <v>98.8</v>
      </c>
      <c r="K16" s="265">
        <v>105.9</v>
      </c>
      <c r="L16" s="265">
        <v>100.4</v>
      </c>
      <c r="M16" s="265">
        <v>123.9</v>
      </c>
      <c r="N16" s="265">
        <v>108.583333333333</v>
      </c>
    </row>
    <row r="17" spans="1:20" ht="12" customHeight="1">
      <c r="A17" s="177">
        <v>2013</v>
      </c>
      <c r="B17" s="265">
        <v>100.8</v>
      </c>
      <c r="C17" s="265">
        <v>144.69999999999999</v>
      </c>
      <c r="D17" s="265">
        <v>103</v>
      </c>
      <c r="E17" s="265">
        <v>107</v>
      </c>
      <c r="F17" s="265">
        <v>103.7</v>
      </c>
      <c r="G17" s="265">
        <v>100.4</v>
      </c>
      <c r="H17" s="265">
        <v>101.4</v>
      </c>
      <c r="I17" s="265">
        <v>94.4</v>
      </c>
      <c r="J17" s="265">
        <v>95.9</v>
      </c>
      <c r="K17" s="265">
        <v>99.1</v>
      </c>
      <c r="L17" s="265">
        <v>95</v>
      </c>
      <c r="M17" s="265">
        <v>100.4</v>
      </c>
      <c r="N17" s="265">
        <v>103.816666666667</v>
      </c>
    </row>
    <row r="18" spans="1:20" ht="12" customHeight="1">
      <c r="A18" s="177" t="s">
        <v>308</v>
      </c>
      <c r="B18" s="265">
        <v>94</v>
      </c>
      <c r="C18" s="265">
        <v>100.1</v>
      </c>
      <c r="D18" s="265">
        <v>104.9</v>
      </c>
      <c r="E18" s="265">
        <v>107.6</v>
      </c>
      <c r="F18" s="265">
        <v>114.2</v>
      </c>
      <c r="G18" s="265">
        <v>0</v>
      </c>
      <c r="H18" s="265">
        <v>0</v>
      </c>
      <c r="I18" s="265">
        <v>0</v>
      </c>
      <c r="J18" s="265">
        <v>0</v>
      </c>
      <c r="K18" s="265">
        <v>0</v>
      </c>
      <c r="L18" s="265">
        <v>0</v>
      </c>
      <c r="M18" s="265">
        <v>0</v>
      </c>
      <c r="N18" s="265">
        <v>0</v>
      </c>
    </row>
    <row r="19" spans="1:20" s="43" customFormat="1" ht="12" customHeight="1">
      <c r="A19" s="178"/>
      <c r="B19" s="453" t="s">
        <v>51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P19" s="86"/>
      <c r="Q19" s="86"/>
      <c r="R19" s="86"/>
      <c r="S19" s="86"/>
      <c r="T19" s="86"/>
    </row>
    <row r="20" spans="1:20" ht="12" customHeight="1">
      <c r="A20" s="179">
        <v>2010</v>
      </c>
      <c r="B20" s="265">
        <v>78.099999999999994</v>
      </c>
      <c r="C20" s="265">
        <v>88.7</v>
      </c>
      <c r="D20" s="265">
        <v>117.7</v>
      </c>
      <c r="E20" s="265">
        <v>97.8</v>
      </c>
      <c r="F20" s="265">
        <v>103.3</v>
      </c>
      <c r="G20" s="265">
        <v>108.5</v>
      </c>
      <c r="H20" s="265">
        <v>99.8</v>
      </c>
      <c r="I20" s="265">
        <v>93.1</v>
      </c>
      <c r="J20" s="265">
        <v>99.5</v>
      </c>
      <c r="K20" s="265">
        <v>101.6</v>
      </c>
      <c r="L20" s="265">
        <v>106.4</v>
      </c>
      <c r="M20" s="265">
        <v>105.5</v>
      </c>
      <c r="N20" s="265">
        <v>100</v>
      </c>
    </row>
    <row r="21" spans="1:20" ht="12" customHeight="1">
      <c r="A21" s="177">
        <v>2011</v>
      </c>
      <c r="B21" s="265">
        <v>86.8</v>
      </c>
      <c r="C21" s="265">
        <v>118.4</v>
      </c>
      <c r="D21" s="265">
        <v>116.3</v>
      </c>
      <c r="E21" s="265">
        <v>104.5</v>
      </c>
      <c r="F21" s="265">
        <v>106.9</v>
      </c>
      <c r="G21" s="265">
        <v>121.1</v>
      </c>
      <c r="H21" s="265">
        <v>99</v>
      </c>
      <c r="I21" s="265">
        <v>93.4</v>
      </c>
      <c r="J21" s="265">
        <v>106</v>
      </c>
      <c r="K21" s="265">
        <v>89</v>
      </c>
      <c r="L21" s="265">
        <v>99.4</v>
      </c>
      <c r="M21" s="265">
        <v>97.6</v>
      </c>
      <c r="N21" s="265">
        <v>103.2</v>
      </c>
    </row>
    <row r="22" spans="1:20" ht="12" customHeight="1">
      <c r="A22" s="177">
        <v>2012</v>
      </c>
      <c r="B22" s="265">
        <v>105.1</v>
      </c>
      <c r="C22" s="265">
        <v>104.2</v>
      </c>
      <c r="D22" s="265">
        <v>122.4</v>
      </c>
      <c r="E22" s="265">
        <v>100.6</v>
      </c>
      <c r="F22" s="265">
        <v>110.7</v>
      </c>
      <c r="G22" s="265">
        <v>123.3</v>
      </c>
      <c r="H22" s="265">
        <v>107.3</v>
      </c>
      <c r="I22" s="265">
        <v>98.2</v>
      </c>
      <c r="J22" s="265">
        <v>123.3</v>
      </c>
      <c r="K22" s="265">
        <v>102</v>
      </c>
      <c r="L22" s="265">
        <v>106.1</v>
      </c>
      <c r="M22" s="265">
        <v>102.9</v>
      </c>
      <c r="N22" s="265">
        <v>108.841666666667</v>
      </c>
    </row>
    <row r="23" spans="1:20" ht="12" customHeight="1">
      <c r="A23" s="177">
        <v>2013</v>
      </c>
      <c r="B23" s="265">
        <v>99.4</v>
      </c>
      <c r="C23" s="265">
        <v>92.1</v>
      </c>
      <c r="D23" s="265">
        <v>131.4</v>
      </c>
      <c r="E23" s="265">
        <v>111.5</v>
      </c>
      <c r="F23" s="265">
        <v>108.1</v>
      </c>
      <c r="G23" s="265">
        <v>109.4</v>
      </c>
      <c r="H23" s="265">
        <v>113.9</v>
      </c>
      <c r="I23" s="265">
        <v>101</v>
      </c>
      <c r="J23" s="265">
        <v>114.2</v>
      </c>
      <c r="K23" s="265">
        <v>111</v>
      </c>
      <c r="L23" s="265">
        <v>166.5</v>
      </c>
      <c r="M23" s="265">
        <v>106.1</v>
      </c>
      <c r="N23" s="265">
        <v>113.716666666667</v>
      </c>
    </row>
    <row r="24" spans="1:20" ht="12" customHeight="1">
      <c r="A24" s="177" t="s">
        <v>308</v>
      </c>
      <c r="B24" s="265">
        <v>102.1</v>
      </c>
      <c r="C24" s="265">
        <v>103</v>
      </c>
      <c r="D24" s="265">
        <v>122.8</v>
      </c>
      <c r="E24" s="265">
        <v>113.6</v>
      </c>
      <c r="F24" s="265">
        <v>123</v>
      </c>
      <c r="G24" s="265">
        <v>0</v>
      </c>
      <c r="H24" s="265">
        <v>0</v>
      </c>
      <c r="I24" s="265">
        <v>0</v>
      </c>
      <c r="J24" s="265">
        <v>0</v>
      </c>
      <c r="K24" s="265">
        <v>0</v>
      </c>
      <c r="L24" s="265">
        <v>0</v>
      </c>
      <c r="M24" s="265">
        <v>0</v>
      </c>
      <c r="N24" s="265">
        <v>0</v>
      </c>
    </row>
    <row r="25" spans="1:20" ht="12" customHeight="1">
      <c r="A25" s="195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55" t="s">
        <v>19</v>
      </c>
      <c r="B26" s="461" t="s">
        <v>87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58"/>
    </row>
    <row r="27" spans="1:20" ht="12" customHeight="1">
      <c r="A27" s="456"/>
      <c r="B27" s="227" t="s">
        <v>74</v>
      </c>
      <c r="C27" s="283" t="s">
        <v>75</v>
      </c>
      <c r="D27" s="283" t="s">
        <v>76</v>
      </c>
      <c r="E27" s="283" t="s">
        <v>77</v>
      </c>
      <c r="F27" s="283" t="s">
        <v>78</v>
      </c>
      <c r="G27" s="283" t="s">
        <v>79</v>
      </c>
      <c r="H27" s="283" t="s">
        <v>80</v>
      </c>
      <c r="I27" s="283" t="s">
        <v>81</v>
      </c>
      <c r="J27" s="283" t="s">
        <v>82</v>
      </c>
      <c r="K27" s="283" t="s">
        <v>83</v>
      </c>
      <c r="L27" s="283" t="s">
        <v>84</v>
      </c>
      <c r="M27" s="283" t="s">
        <v>85</v>
      </c>
      <c r="N27" s="228" t="s">
        <v>19</v>
      </c>
    </row>
    <row r="28" spans="1:20" ht="12" customHeight="1">
      <c r="A28" s="177"/>
      <c r="B28" s="190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91"/>
    </row>
    <row r="29" spans="1:20" s="43" customFormat="1" ht="12" customHeight="1">
      <c r="A29" s="178"/>
      <c r="B29" s="453" t="s">
        <v>20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P29" s="86"/>
      <c r="Q29" s="86"/>
      <c r="R29" s="86"/>
      <c r="S29" s="86"/>
      <c r="T29" s="86"/>
    </row>
    <row r="30" spans="1:20" ht="12" customHeight="1">
      <c r="A30" s="177">
        <v>2011</v>
      </c>
      <c r="B30" s="145">
        <v>20.2</v>
      </c>
      <c r="C30" s="145">
        <v>54.5</v>
      </c>
      <c r="D30" s="145">
        <v>1.5</v>
      </c>
      <c r="E30" s="145">
        <v>6.4</v>
      </c>
      <c r="F30" s="145">
        <v>10.1</v>
      </c>
      <c r="G30" s="145">
        <v>-3</v>
      </c>
      <c r="H30" s="145">
        <v>3.4</v>
      </c>
      <c r="I30" s="145">
        <v>9.1</v>
      </c>
      <c r="J30" s="145">
        <v>5.5</v>
      </c>
      <c r="K30" s="145">
        <v>-5.8</v>
      </c>
      <c r="L30" s="145">
        <v>-6.6</v>
      </c>
      <c r="M30" s="145">
        <v>-2.5</v>
      </c>
      <c r="N30" s="145">
        <v>6.7249999999999801</v>
      </c>
      <c r="O30" s="87"/>
    </row>
    <row r="31" spans="1:20" ht="12" customHeight="1">
      <c r="A31" s="177">
        <v>2012</v>
      </c>
      <c r="B31" s="145">
        <v>5</v>
      </c>
      <c r="C31" s="145">
        <v>-23.7</v>
      </c>
      <c r="D31" s="145">
        <v>15.7</v>
      </c>
      <c r="E31" s="145">
        <v>-2.6</v>
      </c>
      <c r="F31" s="145">
        <v>2.2999999999999998</v>
      </c>
      <c r="G31" s="145">
        <v>3.9</v>
      </c>
      <c r="H31" s="145">
        <v>-1.5</v>
      </c>
      <c r="I31" s="145">
        <v>-2.2999999999999998</v>
      </c>
      <c r="J31" s="145">
        <v>2.6</v>
      </c>
      <c r="K31" s="145">
        <v>11.5</v>
      </c>
      <c r="L31" s="145">
        <v>4.0999999999999996</v>
      </c>
      <c r="M31" s="145">
        <v>16.100000000000001</v>
      </c>
      <c r="N31" s="145">
        <v>1.8973998594518799</v>
      </c>
      <c r="O31" s="87"/>
    </row>
    <row r="32" spans="1:20" ht="12" customHeight="1">
      <c r="A32" s="177">
        <v>2013</v>
      </c>
      <c r="B32" s="145">
        <v>-1.2</v>
      </c>
      <c r="C32" s="145">
        <v>9</v>
      </c>
      <c r="D32" s="145">
        <v>-9.1999999999999993</v>
      </c>
      <c r="E32" s="145">
        <v>10.6</v>
      </c>
      <c r="F32" s="145">
        <v>-3.3</v>
      </c>
      <c r="G32" s="145">
        <v>-10.5</v>
      </c>
      <c r="H32" s="145">
        <v>0.4</v>
      </c>
      <c r="I32" s="145">
        <v>-0.9</v>
      </c>
      <c r="J32" s="145">
        <v>-5.9</v>
      </c>
      <c r="K32" s="145">
        <v>2.8</v>
      </c>
      <c r="L32" s="145">
        <v>33.9</v>
      </c>
      <c r="M32" s="145">
        <v>-7.9</v>
      </c>
      <c r="N32" s="145">
        <v>1.0804597701149601</v>
      </c>
      <c r="O32" s="87"/>
    </row>
    <row r="33" spans="1:20" ht="12" customHeight="1">
      <c r="A33" s="177" t="s">
        <v>308</v>
      </c>
      <c r="B33" s="145">
        <v>-1.1000000000000001</v>
      </c>
      <c r="C33" s="145">
        <v>-10.1</v>
      </c>
      <c r="D33" s="145">
        <v>-5.0999999999999996</v>
      </c>
      <c r="E33" s="145">
        <v>2.6</v>
      </c>
      <c r="F33" s="145">
        <v>13.2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87"/>
    </row>
    <row r="34" spans="1:20" s="43" customFormat="1" ht="12" customHeight="1">
      <c r="A34" s="178"/>
      <c r="B34" s="453" t="s">
        <v>86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88"/>
      <c r="P34" s="86"/>
      <c r="Q34" s="86"/>
      <c r="R34" s="86"/>
      <c r="S34" s="86"/>
      <c r="T34" s="86"/>
    </row>
    <row r="35" spans="1:20" ht="12" customHeight="1">
      <c r="A35" s="177">
        <v>2011</v>
      </c>
      <c r="B35" s="145">
        <v>33.9</v>
      </c>
      <c r="C35" s="145">
        <v>89.4</v>
      </c>
      <c r="D35" s="145">
        <v>6.2</v>
      </c>
      <c r="E35" s="145">
        <v>5.7</v>
      </c>
      <c r="F35" s="145">
        <v>22.5</v>
      </c>
      <c r="G35" s="145">
        <v>-22.1</v>
      </c>
      <c r="H35" s="145">
        <v>9.1</v>
      </c>
      <c r="I35" s="145">
        <v>23.1</v>
      </c>
      <c r="J35" s="145">
        <v>4.0999999999999996</v>
      </c>
      <c r="K35" s="145">
        <v>5.9</v>
      </c>
      <c r="L35" s="145">
        <v>-6.5</v>
      </c>
      <c r="M35" s="145">
        <v>7.2</v>
      </c>
      <c r="N35" s="145">
        <v>12.389601733044501</v>
      </c>
      <c r="O35" s="87"/>
    </row>
    <row r="36" spans="1:20" ht="12" customHeight="1">
      <c r="A36" s="177">
        <v>2012</v>
      </c>
      <c r="B36" s="145">
        <v>-15</v>
      </c>
      <c r="C36" s="145">
        <v>-37.4</v>
      </c>
      <c r="D36" s="145">
        <v>33.200000000000003</v>
      </c>
      <c r="E36" s="145">
        <v>-1.1000000000000001</v>
      </c>
      <c r="F36" s="145">
        <v>0.5</v>
      </c>
      <c r="G36" s="145">
        <v>7.8</v>
      </c>
      <c r="H36" s="145">
        <v>-13.8</v>
      </c>
      <c r="I36" s="145">
        <v>-11.8</v>
      </c>
      <c r="J36" s="145">
        <v>-17</v>
      </c>
      <c r="K36" s="145">
        <v>7</v>
      </c>
      <c r="L36" s="145">
        <v>-0.1</v>
      </c>
      <c r="M36" s="145">
        <v>33.9</v>
      </c>
      <c r="N36" s="145">
        <v>-3.4</v>
      </c>
      <c r="O36" s="87"/>
    </row>
    <row r="37" spans="1:20" ht="12" customHeight="1">
      <c r="A37" s="177">
        <v>2013</v>
      </c>
      <c r="B37" s="145">
        <v>6.1</v>
      </c>
      <c r="C37" s="145">
        <v>43</v>
      </c>
      <c r="D37" s="145">
        <v>-31</v>
      </c>
      <c r="E37" s="145">
        <v>10.3</v>
      </c>
      <c r="F37" s="145">
        <v>-4.8</v>
      </c>
      <c r="G37" s="145">
        <v>-9.3000000000000007</v>
      </c>
      <c r="H37" s="145">
        <v>-8.5</v>
      </c>
      <c r="I37" s="145">
        <v>-6.7</v>
      </c>
      <c r="J37" s="145">
        <v>-2.9</v>
      </c>
      <c r="K37" s="145">
        <v>-6.4</v>
      </c>
      <c r="L37" s="145">
        <v>-5.4</v>
      </c>
      <c r="M37" s="145">
        <v>-19.5</v>
      </c>
      <c r="N37" s="145">
        <v>-4.4000000000000004</v>
      </c>
      <c r="O37" s="87"/>
    </row>
    <row r="38" spans="1:20" ht="12" customHeight="1">
      <c r="A38" s="177" t="s">
        <v>308</v>
      </c>
      <c r="B38" s="145">
        <v>-7.8</v>
      </c>
      <c r="C38" s="145">
        <v>-31.2</v>
      </c>
      <c r="D38" s="145">
        <v>1.4</v>
      </c>
      <c r="E38" s="145">
        <v>0.6</v>
      </c>
      <c r="F38" s="145">
        <v>11.4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87"/>
    </row>
    <row r="39" spans="1:20" s="43" customFormat="1" ht="12" customHeight="1">
      <c r="A39" s="178"/>
      <c r="B39" s="453" t="s">
        <v>51</v>
      </c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88"/>
      <c r="P39" s="86"/>
      <c r="Q39" s="86"/>
      <c r="R39" s="86"/>
      <c r="S39" s="86"/>
      <c r="T39" s="86"/>
    </row>
    <row r="40" spans="1:20" ht="12" customHeight="1">
      <c r="A40" s="177">
        <v>2011</v>
      </c>
      <c r="B40" s="145">
        <v>11.1</v>
      </c>
      <c r="C40" s="145">
        <v>33.5</v>
      </c>
      <c r="D40" s="145">
        <v>-1.2</v>
      </c>
      <c r="E40" s="145">
        <v>6.9</v>
      </c>
      <c r="F40" s="145">
        <v>3.5</v>
      </c>
      <c r="G40" s="145">
        <v>11.6</v>
      </c>
      <c r="H40" s="145">
        <v>-0.8</v>
      </c>
      <c r="I40" s="145">
        <v>0.3</v>
      </c>
      <c r="J40" s="145">
        <v>6.5</v>
      </c>
      <c r="K40" s="145">
        <v>-12.4</v>
      </c>
      <c r="L40" s="145">
        <v>-6.6</v>
      </c>
      <c r="M40" s="145">
        <v>-7.5</v>
      </c>
      <c r="N40" s="145">
        <v>3.2</v>
      </c>
      <c r="O40" s="85"/>
    </row>
    <row r="41" spans="1:20" ht="12" customHeight="1">
      <c r="A41" s="177">
        <v>2012</v>
      </c>
      <c r="B41" s="145">
        <v>21.1</v>
      </c>
      <c r="C41" s="145">
        <v>-12</v>
      </c>
      <c r="D41" s="145">
        <v>5.2</v>
      </c>
      <c r="E41" s="145">
        <v>-3.7</v>
      </c>
      <c r="F41" s="145">
        <v>3.6</v>
      </c>
      <c r="G41" s="145">
        <v>1.8</v>
      </c>
      <c r="H41" s="145">
        <v>8.4</v>
      </c>
      <c r="I41" s="145">
        <v>5.0999999999999996</v>
      </c>
      <c r="J41" s="145">
        <v>16.3</v>
      </c>
      <c r="K41" s="145">
        <v>14.6</v>
      </c>
      <c r="L41" s="145">
        <v>6.7</v>
      </c>
      <c r="M41" s="145">
        <v>5.4</v>
      </c>
      <c r="N41" s="145">
        <v>5.4667312661498499</v>
      </c>
      <c r="O41" s="85"/>
    </row>
    <row r="42" spans="1:20" ht="12" customHeight="1">
      <c r="A42" s="177">
        <v>2013</v>
      </c>
      <c r="B42" s="145">
        <v>-5.4</v>
      </c>
      <c r="C42" s="145">
        <v>-11.6</v>
      </c>
      <c r="D42" s="145">
        <v>7.4</v>
      </c>
      <c r="E42" s="145">
        <v>10.8</v>
      </c>
      <c r="F42" s="145">
        <v>-2.2999999999999998</v>
      </c>
      <c r="G42" s="145">
        <v>-11.3</v>
      </c>
      <c r="H42" s="145">
        <v>6.2</v>
      </c>
      <c r="I42" s="145">
        <v>2.9</v>
      </c>
      <c r="J42" s="145">
        <v>-7.4</v>
      </c>
      <c r="K42" s="145">
        <v>8.8000000000000007</v>
      </c>
      <c r="L42" s="145">
        <v>56.9</v>
      </c>
      <c r="M42" s="145">
        <v>0.7</v>
      </c>
      <c r="N42" s="145">
        <v>4.4789832325243104</v>
      </c>
      <c r="O42" s="85"/>
    </row>
    <row r="43" spans="1:20" ht="12" customHeight="1">
      <c r="A43" s="177" t="s">
        <v>308</v>
      </c>
      <c r="B43" s="145">
        <v>3.3</v>
      </c>
      <c r="C43" s="145">
        <v>10.3</v>
      </c>
      <c r="D43" s="145">
        <v>-8.1999999999999993</v>
      </c>
      <c r="E43" s="145">
        <v>3.7</v>
      </c>
      <c r="F43" s="145">
        <v>14.2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85"/>
    </row>
    <row r="44" spans="1:20" ht="12" customHeight="1">
      <c r="A44" s="192" t="s">
        <v>271</v>
      </c>
      <c r="B44" s="193"/>
      <c r="C44" s="193"/>
      <c r="D44" s="193"/>
      <c r="E44" s="193"/>
      <c r="F44" s="193"/>
      <c r="G44" s="193"/>
      <c r="H44" s="193"/>
      <c r="I44" s="194"/>
      <c r="J44" s="43"/>
      <c r="K44" s="43"/>
      <c r="L44" s="43"/>
      <c r="M44" s="43"/>
      <c r="N44" s="43"/>
    </row>
    <row r="45" spans="1:20" ht="12" customHeight="1">
      <c r="A45" s="354" t="s">
        <v>270</v>
      </c>
      <c r="B45" s="354"/>
      <c r="C45" s="354"/>
      <c r="D45" s="354"/>
      <c r="E45" s="354"/>
      <c r="F45" s="354"/>
      <c r="G45" s="354"/>
      <c r="H45" s="354"/>
      <c r="I45" s="281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95" t="s">
        <v>261</v>
      </c>
    </row>
    <row r="42" spans="1:3">
      <c r="A42" s="296"/>
      <c r="B42" s="10"/>
      <c r="C42" s="10" t="s">
        <v>262</v>
      </c>
    </row>
    <row r="43" spans="1:3">
      <c r="A43" s="296"/>
      <c r="B43" s="10"/>
      <c r="C43" s="10" t="s">
        <v>263</v>
      </c>
    </row>
    <row r="44" spans="1:3">
      <c r="A44" s="296"/>
      <c r="B44" s="10"/>
      <c r="C44" s="10" t="s">
        <v>264</v>
      </c>
    </row>
    <row r="45" spans="1:3">
      <c r="A45" s="296"/>
      <c r="B45" s="10"/>
      <c r="C45" s="10" t="s">
        <v>265</v>
      </c>
    </row>
    <row r="46" spans="1:3">
      <c r="A46" s="296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6" customWidth="1"/>
    <col min="2" max="2" width="2" style="336" customWidth="1"/>
    <col min="3" max="3" width="29.5546875" style="336" customWidth="1"/>
    <col min="4" max="4" width="2.109375" style="336" customWidth="1"/>
    <col min="5" max="5" width="29.33203125" style="336" customWidth="1"/>
    <col min="6" max="6" width="2" style="336" customWidth="1"/>
    <col min="7" max="7" width="30" style="336" customWidth="1"/>
    <col min="8" max="8" width="5.33203125" style="336" customWidth="1"/>
    <col min="9" max="9" width="16.109375" style="336" customWidth="1"/>
    <col min="10" max="16384" width="11.5546875" style="33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34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90" t="s">
        <v>318</v>
      </c>
    </row>
    <row r="25" spans="1:2" ht="11.1" customHeight="1">
      <c r="A25" s="3"/>
    </row>
    <row r="26" spans="1:2" ht="11.1" customHeight="1">
      <c r="A26" s="3"/>
      <c r="B26" s="290" t="s">
        <v>176</v>
      </c>
    </row>
    <row r="27" spans="1:2" ht="11.1" customHeight="1">
      <c r="A27" s="3"/>
      <c r="B27" s="290" t="s">
        <v>317</v>
      </c>
    </row>
    <row r="28" spans="1:2" ht="11.1" customHeight="1">
      <c r="A28" s="3"/>
      <c r="B28" s="291"/>
    </row>
    <row r="29" spans="1:2" ht="11.1" customHeight="1">
      <c r="A29" s="3"/>
      <c r="B29" s="98"/>
    </row>
    <row r="30" spans="1:2" ht="11.1" customHeight="1">
      <c r="A30" s="3"/>
      <c r="B30" s="291"/>
    </row>
    <row r="31" spans="1:2" ht="11.1" customHeight="1">
      <c r="A31" s="3"/>
      <c r="B31" s="291"/>
    </row>
    <row r="32" spans="1:2" ht="11.1" customHeight="1">
      <c r="A32" s="3"/>
      <c r="B32" s="290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35" t="s">
        <v>305</v>
      </c>
      <c r="C52" s="105"/>
    </row>
    <row r="53" spans="1:5" ht="10.95" customHeight="1">
      <c r="A53" s="104"/>
      <c r="B53" s="335"/>
      <c r="C53" s="105"/>
    </row>
    <row r="54" spans="1:5" ht="30" customHeight="1">
      <c r="A54" s="104"/>
      <c r="B54" s="335"/>
      <c r="C54" s="105"/>
    </row>
    <row r="55" spans="1:5" ht="18" customHeight="1">
      <c r="A55" s="3"/>
      <c r="B55" s="350" t="s">
        <v>298</v>
      </c>
      <c r="C55" s="350"/>
      <c r="D55" s="350"/>
    </row>
    <row r="56" spans="1:5" ht="18" customHeight="1">
      <c r="A56" s="105"/>
      <c r="B56" s="350"/>
      <c r="C56" s="350"/>
      <c r="D56" s="350"/>
    </row>
    <row r="57" spans="1:5" ht="10.95" customHeight="1">
      <c r="A57" s="105"/>
      <c r="B57" s="275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/>
  </sheetViews>
  <sheetFormatPr baseColWidth="10" defaultRowHeight="12"/>
  <cols>
    <col min="1" max="1" width="2.6640625" style="27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53" t="s">
        <v>48</v>
      </c>
      <c r="B1" s="353"/>
      <c r="C1" s="96"/>
      <c r="G1" s="167"/>
      <c r="H1" s="351" t="s">
        <v>175</v>
      </c>
    </row>
    <row r="2" spans="1:8" ht="20.399999999999999" customHeight="1">
      <c r="C2" s="1" t="s">
        <v>26</v>
      </c>
      <c r="G2" s="1" t="s">
        <v>26</v>
      </c>
      <c r="H2" s="352"/>
    </row>
    <row r="3" spans="1:8">
      <c r="F3" s="5"/>
      <c r="G3" s="11"/>
      <c r="H3" s="352"/>
    </row>
    <row r="4" spans="1:8" ht="12" customHeight="1">
      <c r="A4" s="146"/>
      <c r="B4" s="175" t="s">
        <v>272</v>
      </c>
      <c r="C4" s="57">
        <v>4</v>
      </c>
      <c r="E4" s="173" t="s">
        <v>239</v>
      </c>
      <c r="F4" s="172" t="s">
        <v>240</v>
      </c>
      <c r="G4" s="13"/>
      <c r="H4" s="352"/>
    </row>
    <row r="5" spans="1:8">
      <c r="C5" s="13"/>
      <c r="E5" s="157"/>
      <c r="F5" s="12"/>
      <c r="G5" s="13"/>
      <c r="H5" s="352"/>
    </row>
    <row r="6" spans="1:8" ht="12.75" customHeight="1">
      <c r="A6" s="6" t="s">
        <v>27</v>
      </c>
      <c r="B6" s="6"/>
      <c r="C6" s="13"/>
      <c r="E6" s="157"/>
      <c r="F6" s="146" t="s">
        <v>257</v>
      </c>
      <c r="G6" s="146"/>
      <c r="H6" s="352"/>
    </row>
    <row r="7" spans="1:8">
      <c r="A7" s="53"/>
      <c r="C7" s="13"/>
      <c r="E7" s="157"/>
      <c r="F7" s="60" t="s">
        <v>301</v>
      </c>
      <c r="G7" s="57">
        <v>13</v>
      </c>
      <c r="H7" s="352"/>
    </row>
    <row r="8" spans="1:8">
      <c r="A8" s="174">
        <v>1</v>
      </c>
      <c r="B8" s="172" t="s">
        <v>206</v>
      </c>
      <c r="C8" s="93"/>
      <c r="E8" s="158"/>
      <c r="F8" s="61"/>
      <c r="G8" s="56"/>
    </row>
    <row r="9" spans="1:8" ht="12" customHeight="1">
      <c r="A9" s="90"/>
      <c r="B9" s="54"/>
      <c r="C9" s="93"/>
      <c r="E9" s="146" t="s">
        <v>251</v>
      </c>
      <c r="F9" s="146" t="s">
        <v>90</v>
      </c>
      <c r="G9" s="57"/>
    </row>
    <row r="10" spans="1:8">
      <c r="A10" s="153" t="s">
        <v>89</v>
      </c>
      <c r="B10" s="146" t="s">
        <v>242</v>
      </c>
      <c r="C10" s="57"/>
      <c r="E10" s="146"/>
      <c r="F10" s="261" t="s">
        <v>302</v>
      </c>
      <c r="G10" s="57"/>
    </row>
    <row r="11" spans="1:8">
      <c r="A11" s="153"/>
      <c r="B11" s="147" t="s">
        <v>243</v>
      </c>
      <c r="C11" s="57"/>
      <c r="E11" s="146"/>
      <c r="F11" s="97" t="s">
        <v>273</v>
      </c>
      <c r="G11" s="57">
        <v>14</v>
      </c>
    </row>
    <row r="12" spans="1:8">
      <c r="A12" s="153"/>
      <c r="B12" s="97" t="s">
        <v>267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252</v>
      </c>
      <c r="F13" s="146" t="s">
        <v>92</v>
      </c>
      <c r="G13" s="57"/>
    </row>
    <row r="14" spans="1:8">
      <c r="A14" s="146" t="s">
        <v>91</v>
      </c>
      <c r="B14" s="146" t="s">
        <v>242</v>
      </c>
      <c r="C14" s="57"/>
      <c r="E14" s="146"/>
      <c r="F14" s="146" t="s">
        <v>313</v>
      </c>
      <c r="G14" s="57"/>
    </row>
    <row r="15" spans="1:8">
      <c r="A15" s="146"/>
      <c r="B15" s="147" t="s">
        <v>243</v>
      </c>
      <c r="C15" s="57"/>
      <c r="E15" s="146"/>
      <c r="F15" s="146" t="s">
        <v>323</v>
      </c>
      <c r="G15" s="57"/>
    </row>
    <row r="16" spans="1:8">
      <c r="A16" s="146"/>
      <c r="B16" s="146" t="s">
        <v>319</v>
      </c>
      <c r="C16" s="57">
        <v>7</v>
      </c>
      <c r="E16" s="146"/>
      <c r="F16" s="97" t="s">
        <v>273</v>
      </c>
      <c r="G16" s="57">
        <v>15</v>
      </c>
    </row>
    <row r="17" spans="1:7" ht="13.2">
      <c r="A17"/>
      <c r="B17"/>
      <c r="C17" s="171"/>
      <c r="E17" s="159"/>
      <c r="F17" s="92"/>
      <c r="G17" s="55"/>
    </row>
    <row r="18" spans="1:7">
      <c r="A18" s="153" t="s">
        <v>169</v>
      </c>
      <c r="B18" s="146" t="s">
        <v>242</v>
      </c>
      <c r="C18" s="57"/>
      <c r="E18" s="163" t="s">
        <v>253</v>
      </c>
      <c r="F18" s="146" t="s">
        <v>258</v>
      </c>
      <c r="G18" s="57"/>
    </row>
    <row r="19" spans="1:7">
      <c r="A19" s="153"/>
      <c r="B19" s="147" t="s">
        <v>243</v>
      </c>
      <c r="C19" s="57"/>
      <c r="E19" s="163"/>
      <c r="F19" s="146" t="s">
        <v>312</v>
      </c>
      <c r="G19" s="57"/>
    </row>
    <row r="20" spans="1:7">
      <c r="A20" s="153"/>
      <c r="B20" s="146" t="s">
        <v>320</v>
      </c>
      <c r="C20" s="57"/>
      <c r="E20" s="163"/>
      <c r="F20" s="146" t="s">
        <v>321</v>
      </c>
      <c r="G20" s="57"/>
    </row>
    <row r="21" spans="1:7">
      <c r="A21" s="153"/>
      <c r="B21" s="97" t="s">
        <v>268</v>
      </c>
      <c r="C21" s="57">
        <v>8</v>
      </c>
      <c r="E21" s="163"/>
      <c r="F21" s="97" t="s">
        <v>273</v>
      </c>
      <c r="G21" s="57">
        <v>16</v>
      </c>
    </row>
    <row r="22" spans="1:7">
      <c r="A22" s="155"/>
      <c r="E22" s="160"/>
      <c r="F22" s="92"/>
      <c r="G22" s="55"/>
    </row>
    <row r="23" spans="1:7">
      <c r="A23" s="156" t="s">
        <v>245</v>
      </c>
      <c r="B23" s="146" t="s">
        <v>242</v>
      </c>
      <c r="C23" s="170"/>
      <c r="E23" s="163" t="s">
        <v>255</v>
      </c>
      <c r="F23" s="146" t="s">
        <v>259</v>
      </c>
      <c r="G23" s="57"/>
    </row>
    <row r="24" spans="1:7">
      <c r="A24" s="153"/>
      <c r="B24" s="147" t="s">
        <v>243</v>
      </c>
      <c r="C24" s="57"/>
      <c r="E24" s="163"/>
      <c r="F24" s="146" t="s">
        <v>312</v>
      </c>
      <c r="G24" s="57"/>
    </row>
    <row r="25" spans="1:7">
      <c r="A25" s="153"/>
      <c r="B25" s="146" t="s">
        <v>320</v>
      </c>
      <c r="C25" s="57"/>
      <c r="E25" s="163"/>
      <c r="F25" s="146" t="s">
        <v>321</v>
      </c>
      <c r="G25" s="57"/>
    </row>
    <row r="26" spans="1:7">
      <c r="A26" s="153"/>
      <c r="B26" s="146" t="s">
        <v>244</v>
      </c>
      <c r="C26" s="57"/>
      <c r="E26" s="163"/>
      <c r="F26" s="183" t="s">
        <v>274</v>
      </c>
      <c r="G26" s="57">
        <v>17</v>
      </c>
    </row>
    <row r="27" spans="1:7">
      <c r="A27" s="153"/>
      <c r="B27" s="97" t="s">
        <v>280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256</v>
      </c>
      <c r="F28" s="146" t="s">
        <v>90</v>
      </c>
      <c r="G28" s="57"/>
    </row>
    <row r="29" spans="1:7" ht="13.2">
      <c r="A29" s="174" t="s">
        <v>249</v>
      </c>
      <c r="B29" s="172" t="s">
        <v>246</v>
      </c>
      <c r="C29" s="171"/>
      <c r="E29" s="163"/>
      <c r="F29" s="261" t="s">
        <v>302</v>
      </c>
      <c r="G29" s="57"/>
    </row>
    <row r="30" spans="1:7" ht="13.2">
      <c r="A30" s="155"/>
      <c r="C30" s="171"/>
      <c r="E30" s="163"/>
      <c r="F30" s="162" t="s">
        <v>275</v>
      </c>
      <c r="G30" s="57">
        <v>18</v>
      </c>
    </row>
    <row r="31" spans="1:7">
      <c r="A31" s="156" t="s">
        <v>173</v>
      </c>
      <c r="B31" s="146" t="s">
        <v>247</v>
      </c>
      <c r="C31" s="57"/>
      <c r="E31" s="161"/>
      <c r="F31" s="97"/>
      <c r="G31" s="168"/>
    </row>
    <row r="32" spans="1:7">
      <c r="A32" s="156"/>
      <c r="B32" s="146" t="s">
        <v>248</v>
      </c>
      <c r="C32" s="57"/>
      <c r="E32" s="284" t="s">
        <v>254</v>
      </c>
      <c r="F32" s="164"/>
      <c r="G32" s="152"/>
    </row>
    <row r="33" spans="1:7">
      <c r="A33" s="153"/>
      <c r="B33" s="147" t="s">
        <v>243</v>
      </c>
      <c r="C33" s="57"/>
      <c r="E33" s="165"/>
      <c r="F33" s="146" t="s">
        <v>90</v>
      </c>
      <c r="G33" s="57"/>
    </row>
    <row r="34" spans="1:7">
      <c r="A34" s="153"/>
      <c r="B34" s="146" t="s">
        <v>320</v>
      </c>
      <c r="C34" s="57"/>
      <c r="E34" s="165"/>
      <c r="F34" s="97" t="s">
        <v>322</v>
      </c>
      <c r="G34" s="57">
        <v>13</v>
      </c>
    </row>
    <row r="35" spans="1:7">
      <c r="A35" s="153"/>
      <c r="B35" s="183" t="s">
        <v>268</v>
      </c>
      <c r="C35" s="57">
        <v>10</v>
      </c>
      <c r="E35" s="91"/>
      <c r="G35" s="169"/>
    </row>
    <row r="36" spans="1:7">
      <c r="A36" s="156"/>
      <c r="B36" s="14"/>
      <c r="C36" s="170"/>
      <c r="E36" s="284" t="s">
        <v>112</v>
      </c>
      <c r="F36" s="146"/>
      <c r="G36" s="57"/>
    </row>
    <row r="37" spans="1:7">
      <c r="A37" s="184" t="s">
        <v>241</v>
      </c>
      <c r="B37" s="146" t="s">
        <v>247</v>
      </c>
      <c r="C37" s="170"/>
      <c r="E37" s="150"/>
      <c r="F37" s="146" t="s">
        <v>172</v>
      </c>
      <c r="G37" s="57"/>
    </row>
    <row r="38" spans="1:7">
      <c r="A38" s="153"/>
      <c r="B38" s="146" t="s">
        <v>248</v>
      </c>
      <c r="C38" s="57"/>
      <c r="E38" s="150"/>
      <c r="F38" s="60" t="s">
        <v>276</v>
      </c>
      <c r="G38" s="170">
        <v>19</v>
      </c>
    </row>
    <row r="39" spans="1:7">
      <c r="A39" s="153"/>
      <c r="B39" s="147" t="s">
        <v>243</v>
      </c>
      <c r="C39" s="170"/>
      <c r="E39" s="151"/>
      <c r="F39" s="60"/>
    </row>
    <row r="40" spans="1:7">
      <c r="A40" s="95"/>
      <c r="B40" s="146" t="s">
        <v>320</v>
      </c>
      <c r="C40" s="57"/>
    </row>
    <row r="41" spans="1:7">
      <c r="A41" s="95"/>
      <c r="B41" s="146" t="s">
        <v>244</v>
      </c>
      <c r="C41" s="170"/>
    </row>
    <row r="42" spans="1:7">
      <c r="A42" s="156"/>
      <c r="B42" s="183" t="s">
        <v>280</v>
      </c>
      <c r="C42" s="170">
        <v>11</v>
      </c>
    </row>
    <row r="43" spans="1:7">
      <c r="A43" s="95"/>
      <c r="C43" s="170"/>
    </row>
    <row r="44" spans="1:7">
      <c r="A44" s="156" t="s">
        <v>250</v>
      </c>
      <c r="B44" s="146" t="s">
        <v>247</v>
      </c>
      <c r="C44" s="57"/>
    </row>
    <row r="45" spans="1:7">
      <c r="A45" s="153"/>
      <c r="B45" s="146" t="s">
        <v>248</v>
      </c>
      <c r="C45" s="57"/>
    </row>
    <row r="46" spans="1:7">
      <c r="A46" s="95"/>
      <c r="B46" s="147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6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pane ySplit="1" topLeftCell="A86" activePane="bottomLeft" state="frozen"/>
      <selection pane="bottomLeft" activeCell="I129" sqref="I129"/>
    </sheetView>
  </sheetViews>
  <sheetFormatPr baseColWidth="10" defaultRowHeight="13.2"/>
  <cols>
    <col min="1" max="5" width="11.44140625" style="336" customWidth="1"/>
    <col min="6" max="6" width="38.109375" style="336" customWidth="1"/>
    <col min="7" max="7" width="4.77734375" style="336" customWidth="1"/>
    <col min="8" max="16384" width="11.5546875" style="336"/>
  </cols>
  <sheetData>
    <row r="1" spans="1:1">
      <c r="A1" s="57" t="s">
        <v>50</v>
      </c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5</xdr:col>
                <xdr:colOff>2552700</xdr:colOff>
                <xdr:row>56</xdr:row>
                <xdr:rowOff>15240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5</xdr:col>
                <xdr:colOff>2598420</xdr:colOff>
                <xdr:row>121</xdr:row>
                <xdr:rowOff>106680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view="pageBreakPreview" zoomScale="60" zoomScaleNormal="100" workbookViewId="0">
      <pane ySplit="6" topLeftCell="A25" activePane="bottomLeft" state="frozen"/>
      <selection pane="bottomLeft" activeCell="A2" sqref="A2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55" t="s">
        <v>238</v>
      </c>
      <c r="B1" s="356"/>
      <c r="C1" s="356"/>
      <c r="D1" s="356"/>
      <c r="E1" s="356"/>
      <c r="F1" s="356"/>
      <c r="G1" s="356"/>
      <c r="H1" s="356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57" t="s">
        <v>201</v>
      </c>
      <c r="B3" s="360" t="s">
        <v>16</v>
      </c>
      <c r="C3" s="363" t="s">
        <v>17</v>
      </c>
      <c r="D3" s="366" t="s">
        <v>18</v>
      </c>
      <c r="E3" s="366" t="s">
        <v>5</v>
      </c>
      <c r="F3" s="369" t="s">
        <v>207</v>
      </c>
      <c r="G3" s="370"/>
      <c r="H3" s="370"/>
    </row>
    <row r="4" spans="1:8" ht="12" customHeight="1">
      <c r="A4" s="358"/>
      <c r="B4" s="361"/>
      <c r="C4" s="364"/>
      <c r="D4" s="367"/>
      <c r="E4" s="367"/>
      <c r="F4" s="366" t="s">
        <v>15</v>
      </c>
      <c r="G4" s="372" t="s">
        <v>208</v>
      </c>
      <c r="H4" s="373"/>
    </row>
    <row r="5" spans="1:8" ht="12" customHeight="1">
      <c r="A5" s="358"/>
      <c r="B5" s="362"/>
      <c r="C5" s="365"/>
      <c r="D5" s="368"/>
      <c r="E5" s="368"/>
      <c r="F5" s="371"/>
      <c r="G5" s="222" t="s">
        <v>209</v>
      </c>
      <c r="H5" s="223" t="s">
        <v>228</v>
      </c>
    </row>
    <row r="6" spans="1:8" s="114" customFormat="1" ht="12" customHeight="1">
      <c r="A6" s="359"/>
      <c r="B6" s="374" t="s">
        <v>211</v>
      </c>
      <c r="C6" s="375"/>
      <c r="D6" s="222" t="s">
        <v>212</v>
      </c>
      <c r="E6" s="369" t="s">
        <v>213</v>
      </c>
      <c r="F6" s="370"/>
      <c r="G6" s="370"/>
      <c r="H6" s="370"/>
    </row>
    <row r="7" spans="1:8" ht="12" customHeight="1">
      <c r="A7" s="206"/>
      <c r="B7" s="206"/>
      <c r="C7" s="206"/>
      <c r="D7" s="206"/>
      <c r="E7" s="206"/>
      <c r="F7" s="206"/>
      <c r="G7" s="206"/>
      <c r="H7" s="206"/>
    </row>
    <row r="8" spans="1:8" ht="12" customHeight="1">
      <c r="A8" s="230">
        <v>2005</v>
      </c>
      <c r="B8" s="250">
        <v>345</v>
      </c>
      <c r="C8" s="250">
        <v>78969</v>
      </c>
      <c r="D8" s="250">
        <v>125276</v>
      </c>
      <c r="E8" s="250">
        <v>3386900</v>
      </c>
      <c r="F8" s="250">
        <v>25587198</v>
      </c>
      <c r="G8" s="250">
        <v>8983494</v>
      </c>
      <c r="H8" s="250">
        <v>3428269</v>
      </c>
    </row>
    <row r="9" spans="1:8" ht="12" customHeight="1">
      <c r="A9" s="230">
        <v>2006</v>
      </c>
      <c r="B9" s="250">
        <v>331</v>
      </c>
      <c r="C9" s="250">
        <v>77449</v>
      </c>
      <c r="D9" s="250">
        <v>123171</v>
      </c>
      <c r="E9" s="250">
        <v>3454921</v>
      </c>
      <c r="F9" s="250">
        <v>25897787</v>
      </c>
      <c r="G9" s="250">
        <v>9340708</v>
      </c>
      <c r="H9" s="250">
        <v>3558131</v>
      </c>
    </row>
    <row r="10" spans="1:8" ht="12" customHeight="1">
      <c r="A10" s="230">
        <v>2007</v>
      </c>
      <c r="B10" s="250">
        <v>324</v>
      </c>
      <c r="C10" s="250">
        <v>76662</v>
      </c>
      <c r="D10" s="250">
        <v>122529</v>
      </c>
      <c r="E10" s="250">
        <v>3482366</v>
      </c>
      <c r="F10" s="250">
        <v>26657968</v>
      </c>
      <c r="G10" s="250">
        <v>10165204</v>
      </c>
      <c r="H10" s="250">
        <v>3773319</v>
      </c>
    </row>
    <row r="11" spans="1:8" ht="12" customHeight="1">
      <c r="A11" s="230">
        <v>2008</v>
      </c>
      <c r="B11" s="250">
        <v>324</v>
      </c>
      <c r="C11" s="250">
        <v>77354</v>
      </c>
      <c r="D11" s="250">
        <v>124235</v>
      </c>
      <c r="E11" s="250">
        <v>3527369</v>
      </c>
      <c r="F11" s="250">
        <v>22836495</v>
      </c>
      <c r="G11" s="250">
        <v>10450809</v>
      </c>
      <c r="H11" s="250">
        <v>3629039</v>
      </c>
    </row>
    <row r="12" spans="1:8" ht="12" customHeight="1">
      <c r="A12" s="230">
        <v>2009</v>
      </c>
      <c r="B12" s="247">
        <v>328</v>
      </c>
      <c r="C12" s="247">
        <v>76993</v>
      </c>
      <c r="D12" s="247">
        <v>120934</v>
      </c>
      <c r="E12" s="247">
        <v>3477897</v>
      </c>
      <c r="F12" s="247">
        <v>21199289</v>
      </c>
      <c r="G12" s="247">
        <v>9913920</v>
      </c>
      <c r="H12" s="247">
        <v>3324747</v>
      </c>
    </row>
    <row r="13" spans="1:8" ht="12" customHeight="1">
      <c r="A13" s="230">
        <v>2010</v>
      </c>
      <c r="B13" s="247">
        <v>327</v>
      </c>
      <c r="C13" s="247">
        <v>77391</v>
      </c>
      <c r="D13" s="247">
        <v>124645</v>
      </c>
      <c r="E13" s="247">
        <v>3587414</v>
      </c>
      <c r="F13" s="247">
        <v>22073987</v>
      </c>
      <c r="G13" s="247">
        <v>10590946</v>
      </c>
      <c r="H13" s="247">
        <v>3715952</v>
      </c>
    </row>
    <row r="14" spans="1:8" ht="12" customHeight="1">
      <c r="A14" s="230">
        <v>2011</v>
      </c>
      <c r="B14" s="247">
        <v>332</v>
      </c>
      <c r="C14" s="247">
        <v>81010</v>
      </c>
      <c r="D14" s="247">
        <v>130823</v>
      </c>
      <c r="E14" s="247">
        <v>3872037</v>
      </c>
      <c r="F14" s="247">
        <v>23101071</v>
      </c>
      <c r="G14" s="247">
        <v>10823120</v>
      </c>
      <c r="H14" s="247">
        <v>3751863</v>
      </c>
    </row>
    <row r="15" spans="1:8" ht="12" customHeight="1">
      <c r="A15" s="230">
        <v>2012</v>
      </c>
      <c r="B15" s="247">
        <v>336</v>
      </c>
      <c r="C15" s="247">
        <v>81654</v>
      </c>
      <c r="D15" s="247">
        <v>130419</v>
      </c>
      <c r="E15" s="247">
        <v>3972254</v>
      </c>
      <c r="F15" s="247">
        <v>21731377</v>
      </c>
      <c r="G15" s="247">
        <v>11993223</v>
      </c>
      <c r="H15" s="247">
        <v>3608866</v>
      </c>
    </row>
    <row r="16" spans="1:8" ht="12" customHeight="1">
      <c r="A16" s="230">
        <v>2013</v>
      </c>
      <c r="B16" s="247">
        <v>333</v>
      </c>
      <c r="C16" s="247">
        <v>80959</v>
      </c>
      <c r="D16" s="247">
        <v>128699</v>
      </c>
      <c r="E16" s="247">
        <v>4015003</v>
      </c>
      <c r="F16" s="247">
        <v>21718436</v>
      </c>
      <c r="G16" s="247">
        <v>12154568</v>
      </c>
      <c r="H16" s="247">
        <v>3696976</v>
      </c>
    </row>
    <row r="17" spans="1:9" ht="12" customHeight="1">
      <c r="A17" s="230"/>
      <c r="B17" s="247"/>
      <c r="C17" s="247"/>
      <c r="D17" s="247"/>
      <c r="E17" s="247"/>
      <c r="F17" s="247"/>
      <c r="G17" s="247"/>
      <c r="H17" s="247"/>
    </row>
    <row r="18" spans="1:9" ht="12" customHeight="1">
      <c r="A18" s="231">
        <v>2013</v>
      </c>
      <c r="B18" s="247"/>
      <c r="C18" s="247"/>
      <c r="D18" s="247"/>
      <c r="E18" s="247"/>
      <c r="F18" s="247"/>
      <c r="G18" s="247"/>
      <c r="H18" s="247"/>
    </row>
    <row r="19" spans="1:9" ht="12" customHeight="1">
      <c r="A19" s="116" t="s">
        <v>214</v>
      </c>
      <c r="B19" s="247">
        <v>334</v>
      </c>
      <c r="C19" s="247">
        <v>81668</v>
      </c>
      <c r="D19" s="247">
        <v>11388</v>
      </c>
      <c r="E19" s="247">
        <v>331283</v>
      </c>
      <c r="F19" s="247">
        <v>1661183</v>
      </c>
      <c r="G19" s="247">
        <v>962203</v>
      </c>
      <c r="H19" s="247">
        <v>327860</v>
      </c>
      <c r="I19" s="114"/>
    </row>
    <row r="20" spans="1:9" ht="12" customHeight="1">
      <c r="A20" s="116" t="s">
        <v>215</v>
      </c>
      <c r="B20" s="247">
        <v>333</v>
      </c>
      <c r="C20" s="247">
        <v>81311</v>
      </c>
      <c r="D20" s="247">
        <v>10700</v>
      </c>
      <c r="E20" s="247">
        <v>303712</v>
      </c>
      <c r="F20" s="247">
        <v>1683482</v>
      </c>
      <c r="G20" s="247">
        <v>963551</v>
      </c>
      <c r="H20" s="247">
        <v>316489</v>
      </c>
    </row>
    <row r="21" spans="1:9" ht="12" customHeight="1">
      <c r="A21" s="116" t="s">
        <v>76</v>
      </c>
      <c r="B21" s="247">
        <v>332</v>
      </c>
      <c r="C21" s="247">
        <v>80720</v>
      </c>
      <c r="D21" s="247">
        <v>10622</v>
      </c>
      <c r="E21" s="247">
        <v>316524</v>
      </c>
      <c r="F21" s="247">
        <v>1971545</v>
      </c>
      <c r="G21" s="247">
        <v>1128931</v>
      </c>
      <c r="H21" s="247">
        <v>326069</v>
      </c>
    </row>
    <row r="22" spans="1:9" ht="12" customHeight="1">
      <c r="A22" s="116" t="s">
        <v>216</v>
      </c>
      <c r="B22" s="247">
        <v>333</v>
      </c>
      <c r="C22" s="247">
        <v>81233</v>
      </c>
      <c r="D22" s="247">
        <v>32710</v>
      </c>
      <c r="E22" s="247">
        <v>951519</v>
      </c>
      <c r="F22" s="247">
        <v>5316210</v>
      </c>
      <c r="G22" s="247">
        <v>3054684</v>
      </c>
      <c r="H22" s="247">
        <v>970417</v>
      </c>
    </row>
    <row r="23" spans="1:9" ht="12" customHeight="1">
      <c r="A23" s="116" t="s">
        <v>77</v>
      </c>
      <c r="B23" s="247">
        <v>337</v>
      </c>
      <c r="C23" s="247">
        <v>81208</v>
      </c>
      <c r="D23" s="247">
        <v>11120</v>
      </c>
      <c r="E23" s="247">
        <v>386910</v>
      </c>
      <c r="F23" s="247">
        <v>1824747</v>
      </c>
      <c r="G23" s="247">
        <v>1033720</v>
      </c>
      <c r="H23" s="247">
        <v>329756</v>
      </c>
    </row>
    <row r="24" spans="1:9" ht="12" customHeight="1">
      <c r="A24" s="116" t="s">
        <v>78</v>
      </c>
      <c r="B24" s="247">
        <v>337</v>
      </c>
      <c r="C24" s="247">
        <v>80894</v>
      </c>
      <c r="D24" s="247">
        <v>10460</v>
      </c>
      <c r="E24" s="247">
        <v>325484</v>
      </c>
      <c r="F24" s="247">
        <v>1807863</v>
      </c>
      <c r="G24" s="247">
        <v>990043</v>
      </c>
      <c r="H24" s="247">
        <v>309555</v>
      </c>
    </row>
    <row r="25" spans="1:9" ht="12" customHeight="1">
      <c r="A25" s="116" t="s">
        <v>79</v>
      </c>
      <c r="B25" s="247">
        <v>335</v>
      </c>
      <c r="C25" s="247">
        <v>80662</v>
      </c>
      <c r="D25" s="247">
        <v>10418</v>
      </c>
      <c r="E25" s="247">
        <v>329152</v>
      </c>
      <c r="F25" s="247">
        <v>1801930</v>
      </c>
      <c r="G25" s="247">
        <v>1004500</v>
      </c>
      <c r="H25" s="247">
        <v>315644</v>
      </c>
    </row>
    <row r="26" spans="1:9" ht="12" customHeight="1">
      <c r="A26" s="116" t="s">
        <v>217</v>
      </c>
      <c r="B26" s="247">
        <v>336</v>
      </c>
      <c r="C26" s="247">
        <v>80921</v>
      </c>
      <c r="D26" s="247">
        <v>31998</v>
      </c>
      <c r="E26" s="247">
        <v>1041545</v>
      </c>
      <c r="F26" s="247">
        <v>5434539</v>
      </c>
      <c r="G26" s="247">
        <v>3028263</v>
      </c>
      <c r="H26" s="247">
        <v>954955</v>
      </c>
    </row>
    <row r="27" spans="1:9" ht="12" customHeight="1">
      <c r="A27" s="116" t="s">
        <v>93</v>
      </c>
      <c r="B27" s="247">
        <v>335</v>
      </c>
      <c r="C27" s="247">
        <v>81077</v>
      </c>
      <c r="D27" s="247">
        <v>64709</v>
      </c>
      <c r="E27" s="247">
        <v>1993064</v>
      </c>
      <c r="F27" s="247">
        <v>10750749</v>
      </c>
      <c r="G27" s="247">
        <v>6082947</v>
      </c>
      <c r="H27" s="247">
        <v>1925372</v>
      </c>
    </row>
    <row r="28" spans="1:9" ht="12" customHeight="1">
      <c r="A28" s="116" t="s">
        <v>80</v>
      </c>
      <c r="B28" s="247">
        <v>335</v>
      </c>
      <c r="C28" s="247">
        <v>80862</v>
      </c>
      <c r="D28" s="247">
        <v>10813</v>
      </c>
      <c r="E28" s="247">
        <v>330993</v>
      </c>
      <c r="F28" s="247">
        <v>1769853</v>
      </c>
      <c r="G28" s="247">
        <v>987636</v>
      </c>
      <c r="H28" s="247">
        <v>291790</v>
      </c>
    </row>
    <row r="29" spans="1:9" ht="12" customHeight="1">
      <c r="A29" s="116" t="s">
        <v>218</v>
      </c>
      <c r="B29" s="247">
        <v>334</v>
      </c>
      <c r="C29" s="247">
        <v>80862</v>
      </c>
      <c r="D29" s="247">
        <v>10866</v>
      </c>
      <c r="E29" s="247">
        <v>313097</v>
      </c>
      <c r="F29" s="247">
        <v>1662226</v>
      </c>
      <c r="G29" s="247">
        <v>901342</v>
      </c>
      <c r="H29" s="247">
        <v>248743</v>
      </c>
    </row>
    <row r="30" spans="1:9" ht="12" customHeight="1">
      <c r="A30" s="116" t="s">
        <v>219</v>
      </c>
      <c r="B30" s="247">
        <v>332</v>
      </c>
      <c r="C30" s="247">
        <v>80952</v>
      </c>
      <c r="D30" s="247">
        <v>10741</v>
      </c>
      <c r="E30" s="247">
        <v>310972</v>
      </c>
      <c r="F30" s="247">
        <v>1926971</v>
      </c>
      <c r="G30" s="247">
        <v>1085488</v>
      </c>
      <c r="H30" s="247">
        <v>328011</v>
      </c>
    </row>
    <row r="31" spans="1:9" ht="12" customHeight="1">
      <c r="A31" s="116" t="s">
        <v>220</v>
      </c>
      <c r="B31" s="247">
        <v>334</v>
      </c>
      <c r="C31" s="247">
        <v>80892</v>
      </c>
      <c r="D31" s="247">
        <v>32420</v>
      </c>
      <c r="E31" s="247">
        <v>955062</v>
      </c>
      <c r="F31" s="247">
        <v>5359050</v>
      </c>
      <c r="G31" s="247">
        <v>2974466</v>
      </c>
      <c r="H31" s="247">
        <v>868543</v>
      </c>
    </row>
    <row r="32" spans="1:9" ht="12" customHeight="1">
      <c r="A32" s="116" t="s">
        <v>221</v>
      </c>
      <c r="B32" s="247">
        <v>332</v>
      </c>
      <c r="C32" s="247">
        <v>81060</v>
      </c>
      <c r="D32" s="247">
        <v>11125</v>
      </c>
      <c r="E32" s="247">
        <v>311959</v>
      </c>
      <c r="F32" s="247">
        <v>1811592</v>
      </c>
      <c r="G32" s="247">
        <v>1000856</v>
      </c>
      <c r="H32" s="247">
        <v>284985</v>
      </c>
    </row>
    <row r="33" spans="1:9" ht="12" customHeight="1">
      <c r="A33" s="116" t="s">
        <v>222</v>
      </c>
      <c r="B33" s="247">
        <v>330</v>
      </c>
      <c r="C33" s="247">
        <v>80890</v>
      </c>
      <c r="D33" s="247">
        <v>11119</v>
      </c>
      <c r="E33" s="247">
        <v>425359</v>
      </c>
      <c r="F33" s="247">
        <v>1866871</v>
      </c>
      <c r="G33" s="247">
        <v>1047008</v>
      </c>
      <c r="H33" s="247">
        <v>305683</v>
      </c>
    </row>
    <row r="34" spans="1:9" ht="12" customHeight="1">
      <c r="A34" s="116" t="s">
        <v>223</v>
      </c>
      <c r="B34" s="247">
        <v>329</v>
      </c>
      <c r="C34" s="247">
        <v>80424</v>
      </c>
      <c r="D34" s="247">
        <v>9327</v>
      </c>
      <c r="E34" s="247">
        <v>329560</v>
      </c>
      <c r="F34" s="247">
        <v>1930174</v>
      </c>
      <c r="G34" s="247">
        <v>1049291</v>
      </c>
      <c r="H34" s="247">
        <v>312393</v>
      </c>
    </row>
    <row r="35" spans="1:9" ht="12" customHeight="1">
      <c r="A35" s="116" t="s">
        <v>224</v>
      </c>
      <c r="B35" s="247">
        <v>330</v>
      </c>
      <c r="C35" s="247">
        <v>80791</v>
      </c>
      <c r="D35" s="247">
        <v>31571</v>
      </c>
      <c r="E35" s="247">
        <v>1066878</v>
      </c>
      <c r="F35" s="247">
        <v>5608636</v>
      </c>
      <c r="G35" s="247">
        <v>3097155</v>
      </c>
      <c r="H35" s="247">
        <v>903060</v>
      </c>
    </row>
    <row r="36" spans="1:9" ht="12" customHeight="1">
      <c r="A36" s="116" t="s">
        <v>94</v>
      </c>
      <c r="B36" s="247">
        <v>332</v>
      </c>
      <c r="C36" s="248">
        <v>80842</v>
      </c>
      <c r="D36" s="248">
        <v>63991</v>
      </c>
      <c r="E36" s="248">
        <v>2021939</v>
      </c>
      <c r="F36" s="248">
        <v>10967687</v>
      </c>
      <c r="G36" s="248">
        <v>6071621</v>
      </c>
      <c r="H36" s="248">
        <v>1771604</v>
      </c>
    </row>
    <row r="37" spans="1:9" ht="12" customHeight="1">
      <c r="A37" s="116"/>
      <c r="B37" s="249"/>
      <c r="C37" s="249"/>
      <c r="D37" s="249"/>
      <c r="E37" s="249"/>
      <c r="F37" s="249"/>
      <c r="G37" s="249"/>
      <c r="H37" s="249"/>
    </row>
    <row r="38" spans="1:9" ht="12" customHeight="1">
      <c r="A38" s="231" t="s">
        <v>310</v>
      </c>
      <c r="B38" s="247"/>
      <c r="C38" s="248"/>
      <c r="D38" s="248"/>
      <c r="E38" s="248"/>
      <c r="F38" s="248"/>
      <c r="G38" s="248"/>
      <c r="H38" s="248"/>
    </row>
    <row r="39" spans="1:9" ht="12" customHeight="1">
      <c r="A39" s="116" t="s">
        <v>214</v>
      </c>
      <c r="B39" s="247">
        <v>325</v>
      </c>
      <c r="C39" s="247">
        <v>80248</v>
      </c>
      <c r="D39" s="247">
        <v>11220</v>
      </c>
      <c r="E39" s="247">
        <v>336803</v>
      </c>
      <c r="F39" s="247">
        <v>1794804</v>
      </c>
      <c r="G39" s="247">
        <v>1006251</v>
      </c>
      <c r="H39" s="248">
        <v>317573</v>
      </c>
      <c r="I39" s="243"/>
    </row>
    <row r="40" spans="1:9" ht="12" customHeight="1">
      <c r="A40" s="116" t="s">
        <v>215</v>
      </c>
      <c r="B40" s="247">
        <v>323</v>
      </c>
      <c r="C40" s="247">
        <v>80142</v>
      </c>
      <c r="D40" s="247">
        <v>10523</v>
      </c>
      <c r="E40" s="247">
        <v>310210</v>
      </c>
      <c r="F40" s="247">
        <v>1683456</v>
      </c>
      <c r="G40" s="247">
        <v>951636</v>
      </c>
      <c r="H40" s="248">
        <v>321444</v>
      </c>
    </row>
    <row r="41" spans="1:9" ht="12" customHeight="1">
      <c r="A41" s="116" t="s">
        <v>76</v>
      </c>
      <c r="B41" s="247">
        <v>324</v>
      </c>
      <c r="C41" s="247">
        <v>80225</v>
      </c>
      <c r="D41" s="247">
        <v>11006</v>
      </c>
      <c r="E41" s="247">
        <v>322755</v>
      </c>
      <c r="F41" s="247">
        <v>1881733</v>
      </c>
      <c r="G41" s="247">
        <v>1078065</v>
      </c>
      <c r="H41" s="247">
        <v>366057</v>
      </c>
    </row>
    <row r="42" spans="1:9" ht="12" customHeight="1">
      <c r="A42" s="116" t="s">
        <v>216</v>
      </c>
      <c r="B42" s="247">
        <v>324</v>
      </c>
      <c r="C42" s="247">
        <v>80205</v>
      </c>
      <c r="D42" s="247">
        <v>32749</v>
      </c>
      <c r="E42" s="247">
        <v>969768</v>
      </c>
      <c r="F42" s="247">
        <v>5359993</v>
      </c>
      <c r="G42" s="247">
        <v>3035951</v>
      </c>
      <c r="H42" s="247">
        <v>1005074</v>
      </c>
    </row>
    <row r="43" spans="1:9" ht="12" customHeight="1">
      <c r="A43" s="116" t="s">
        <v>77</v>
      </c>
      <c r="B43" s="247">
        <v>324</v>
      </c>
      <c r="C43" s="247">
        <v>80369</v>
      </c>
      <c r="D43" s="247">
        <v>10375</v>
      </c>
      <c r="E43" s="247">
        <v>388563</v>
      </c>
      <c r="F43" s="247">
        <v>1800925</v>
      </c>
      <c r="G43" s="247">
        <v>998170</v>
      </c>
      <c r="H43" s="247">
        <v>336789</v>
      </c>
    </row>
    <row r="44" spans="1:9" ht="12" customHeight="1">
      <c r="A44" s="116" t="s">
        <v>78</v>
      </c>
      <c r="B44" s="247">
        <v>322</v>
      </c>
      <c r="C44" s="247">
        <v>80387</v>
      </c>
      <c r="D44" s="247">
        <v>10343</v>
      </c>
      <c r="E44" s="247">
        <v>336766</v>
      </c>
      <c r="F44" s="247">
        <v>1753454</v>
      </c>
      <c r="G44" s="247">
        <v>988223</v>
      </c>
      <c r="H44" s="247">
        <v>323993</v>
      </c>
    </row>
    <row r="45" spans="1:9" ht="12" customHeight="1">
      <c r="A45" s="116" t="s">
        <v>79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47">
        <v>0</v>
      </c>
      <c r="H45" s="247">
        <v>0</v>
      </c>
    </row>
    <row r="46" spans="1:9" ht="12" customHeight="1">
      <c r="A46" s="116" t="s">
        <v>217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47">
        <v>0</v>
      </c>
      <c r="H46" s="247">
        <v>0</v>
      </c>
    </row>
    <row r="47" spans="1:9" ht="12" customHeight="1">
      <c r="A47" s="116" t="s">
        <v>93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47">
        <v>0</v>
      </c>
      <c r="H47" s="247">
        <v>0</v>
      </c>
    </row>
    <row r="48" spans="1:9" ht="12" customHeight="1">
      <c r="A48" s="116" t="s">
        <v>80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</row>
    <row r="49" spans="1:9" ht="12" customHeight="1">
      <c r="A49" s="116" t="s">
        <v>218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</row>
    <row r="50" spans="1:9" ht="12" customHeight="1">
      <c r="A50" s="116" t="s">
        <v>219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</row>
    <row r="51" spans="1:9" ht="12" customHeight="1">
      <c r="A51" s="116" t="s">
        <v>220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</row>
    <row r="52" spans="1:9" ht="12" customHeight="1">
      <c r="A52" s="116" t="s">
        <v>221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</row>
    <row r="53" spans="1:9" ht="12" customHeight="1">
      <c r="A53" s="116" t="s">
        <v>222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</row>
    <row r="54" spans="1:9" ht="12" customHeight="1">
      <c r="A54" s="116" t="s">
        <v>223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</row>
    <row r="55" spans="1:9" ht="12" customHeight="1">
      <c r="A55" s="116" t="s">
        <v>224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</row>
    <row r="56" spans="1:9" ht="12" customHeight="1">
      <c r="A56" s="116" t="s">
        <v>94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</row>
    <row r="57" spans="1:9" ht="12" customHeight="1">
      <c r="A57" s="354" t="s">
        <v>271</v>
      </c>
      <c r="B57" s="354"/>
      <c r="C57" s="354"/>
      <c r="D57" s="354"/>
      <c r="E57" s="354"/>
      <c r="F57" s="354"/>
      <c r="G57" s="354"/>
      <c r="H57" s="354"/>
    </row>
    <row r="58" spans="1:9" ht="12" customHeight="1">
      <c r="A58" s="354" t="s">
        <v>270</v>
      </c>
      <c r="B58" s="354"/>
      <c r="C58" s="354"/>
      <c r="D58" s="354"/>
      <c r="E58" s="354"/>
      <c r="F58" s="354"/>
      <c r="G58" s="354"/>
      <c r="H58" s="354"/>
      <c r="I58" s="281"/>
    </row>
    <row r="59" spans="1:9" ht="12" customHeight="1">
      <c r="A59" s="208"/>
      <c r="B59" s="210"/>
      <c r="C59" s="210"/>
      <c r="D59" s="210"/>
      <c r="E59" s="210"/>
      <c r="F59" s="210"/>
      <c r="G59" s="210"/>
      <c r="H59" s="210"/>
    </row>
    <row r="60" spans="1:9" ht="12" customHeight="1">
      <c r="A60" s="208"/>
      <c r="B60" s="210"/>
      <c r="C60" s="210"/>
      <c r="D60" s="210"/>
      <c r="E60" s="210"/>
      <c r="F60" s="210"/>
      <c r="G60" s="210"/>
      <c r="H60" s="210"/>
    </row>
    <row r="61" spans="1:9" ht="12" customHeight="1">
      <c r="A61" s="208"/>
      <c r="B61" s="210"/>
      <c r="C61" s="210"/>
      <c r="D61" s="210"/>
      <c r="E61" s="210"/>
      <c r="F61" s="210"/>
      <c r="G61" s="210"/>
      <c r="H61" s="210"/>
    </row>
    <row r="62" spans="1:9" ht="12" customHeight="1">
      <c r="A62" s="208"/>
      <c r="B62" s="210"/>
      <c r="C62" s="210"/>
      <c r="D62" s="210"/>
      <c r="E62" s="210"/>
      <c r="F62" s="210"/>
      <c r="G62" s="210"/>
      <c r="H62" s="210"/>
    </row>
    <row r="63" spans="1:9" ht="12" customHeight="1">
      <c r="A63" s="194"/>
      <c r="B63" s="194"/>
      <c r="C63" s="194"/>
      <c r="D63" s="194"/>
      <c r="E63" s="203"/>
      <c r="F63" s="203"/>
      <c r="G63" s="203"/>
      <c r="H63" s="203"/>
    </row>
    <row r="64" spans="1:9" ht="12" customHeight="1">
      <c r="A64" s="84" t="s">
        <v>168</v>
      </c>
      <c r="B64" s="194"/>
      <c r="C64" s="194"/>
      <c r="D64" s="194"/>
      <c r="E64" s="194"/>
      <c r="F64" s="194"/>
      <c r="G64" s="194"/>
      <c r="H64" s="194"/>
    </row>
    <row r="65" spans="1:8" ht="12" customHeight="1">
      <c r="A65" s="84" t="s">
        <v>216</v>
      </c>
      <c r="B65" s="211">
        <f>(B39+B40+B41)/3-B42</f>
        <v>0</v>
      </c>
      <c r="C65" s="211">
        <f>(C39+C40+C41)/3-C42</f>
        <v>0</v>
      </c>
      <c r="D65" s="211">
        <f>(D39+D40+D41)-D42</f>
        <v>0</v>
      </c>
      <c r="E65" s="211">
        <f>(E39+E40+E41)-E42</f>
        <v>0</v>
      </c>
      <c r="F65" s="211">
        <f>(F39+F40+F41)-F42</f>
        <v>0</v>
      </c>
      <c r="G65" s="211">
        <f>(G39+G40+G41)-G42</f>
        <v>1</v>
      </c>
      <c r="H65" s="211">
        <f>(H39+H40+H41)-H42</f>
        <v>0</v>
      </c>
    </row>
    <row r="66" spans="1:8" ht="12" customHeight="1">
      <c r="A66" s="84" t="s">
        <v>217</v>
      </c>
      <c r="B66" s="211">
        <f>(B43+B44+B45)/3-B46</f>
        <v>215</v>
      </c>
      <c r="C66" s="211">
        <f>(C43+C44+C45)/3-C46</f>
        <v>53585</v>
      </c>
      <c r="D66" s="211">
        <f>D43+D44+D45-D46</f>
        <v>20718</v>
      </c>
      <c r="E66" s="211">
        <f>E43+E44+E45-E46</f>
        <v>725329</v>
      </c>
      <c r="F66" s="211">
        <f>F43+F44+F45-F46</f>
        <v>3554379</v>
      </c>
      <c r="G66" s="211">
        <f>G43+G44+G45-G46</f>
        <v>1986393</v>
      </c>
      <c r="H66" s="211">
        <f>H43+H44+H45-H46</f>
        <v>660782</v>
      </c>
    </row>
    <row r="67" spans="1:8" ht="12" customHeight="1">
      <c r="A67" s="84" t="s">
        <v>220</v>
      </c>
      <c r="B67" s="211">
        <f>(B48+B49+B50)/3-B51</f>
        <v>0</v>
      </c>
      <c r="C67" s="211">
        <f>(C48+C49+C50)/3-C51</f>
        <v>0</v>
      </c>
      <c r="D67" s="211">
        <f>D48+D49+D50-D51</f>
        <v>0</v>
      </c>
      <c r="E67" s="211">
        <f>E48+E49+E50-E51</f>
        <v>0</v>
      </c>
      <c r="F67" s="211">
        <f>F48+F49+F50-F51</f>
        <v>0</v>
      </c>
      <c r="G67" s="211">
        <f>G48+G49+G50-G51</f>
        <v>0</v>
      </c>
      <c r="H67" s="211">
        <f>H48+H49+H50-H51</f>
        <v>0</v>
      </c>
    </row>
    <row r="68" spans="1:8" ht="12" customHeight="1">
      <c r="A68" s="84" t="s">
        <v>224</v>
      </c>
      <c r="B68" s="211">
        <f>(B52+B53+B54)/3-B55</f>
        <v>0</v>
      </c>
      <c r="C68" s="211">
        <f>(C52+C53+C54)/3-C55</f>
        <v>0</v>
      </c>
      <c r="D68" s="211">
        <f>D52+D53+D54-D55</f>
        <v>0</v>
      </c>
      <c r="E68" s="211">
        <f>E52+E53+E54-E55</f>
        <v>0</v>
      </c>
      <c r="F68" s="211">
        <f>F52+F53+F54-F55</f>
        <v>0</v>
      </c>
      <c r="G68" s="211">
        <f>G52+G53+G54-G55</f>
        <v>0</v>
      </c>
      <c r="H68" s="211">
        <f>H52+H53+H54-H55</f>
        <v>0</v>
      </c>
    </row>
    <row r="69" spans="1:8" ht="12" customHeight="1">
      <c r="A69" s="84" t="s">
        <v>93</v>
      </c>
      <c r="B69" s="211">
        <f>(B42+B46)/2-B47</f>
        <v>162</v>
      </c>
      <c r="C69" s="211">
        <f>(C42+C46)/2-C47</f>
        <v>40103</v>
      </c>
      <c r="D69" s="211">
        <f>D42+D46-D47</f>
        <v>32749</v>
      </c>
      <c r="E69" s="211">
        <f>E42+E46-E47</f>
        <v>969768</v>
      </c>
      <c r="F69" s="211">
        <f>F42+F46-F47</f>
        <v>5359993</v>
      </c>
      <c r="G69" s="211">
        <f>G42+G46-G47</f>
        <v>3035951</v>
      </c>
      <c r="H69" s="211">
        <f>H42+H46-H47</f>
        <v>1005074</v>
      </c>
    </row>
    <row r="70" spans="1:8" ht="12" customHeight="1">
      <c r="A70" s="84" t="s">
        <v>94</v>
      </c>
      <c r="B70" s="211">
        <f>(B51+B55)/2-B56</f>
        <v>0</v>
      </c>
      <c r="C70" s="211">
        <f>(C51+C55)/2-C56</f>
        <v>0</v>
      </c>
      <c r="D70" s="211">
        <f>D51+D55-D56</f>
        <v>0</v>
      </c>
      <c r="E70" s="211">
        <f>E51+E55-E56</f>
        <v>0</v>
      </c>
      <c r="F70" s="211">
        <f>F51+F55-F56</f>
        <v>0</v>
      </c>
      <c r="G70" s="211">
        <f>G51+G55-G56</f>
        <v>0</v>
      </c>
      <c r="H70" s="211">
        <f>H51+H55-H56</f>
        <v>0</v>
      </c>
    </row>
    <row r="71" spans="1:8" ht="12" customHeight="1">
      <c r="B71" s="126"/>
      <c r="C71" s="126"/>
      <c r="D71" s="126"/>
      <c r="E71" s="126"/>
      <c r="F71" s="126"/>
      <c r="G71" s="126"/>
      <c r="H71" s="126"/>
    </row>
    <row r="72" spans="1:8" ht="12" customHeight="1">
      <c r="B72" s="126"/>
      <c r="C72" s="127"/>
      <c r="D72" s="127"/>
      <c r="E72" s="127"/>
      <c r="F72" s="127"/>
      <c r="G72" s="127"/>
      <c r="H72" s="127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pane="bottomLeft" sqref="A1:G1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78" t="s">
        <v>324</v>
      </c>
      <c r="B1" s="379"/>
      <c r="C1" s="379"/>
      <c r="D1" s="379"/>
      <c r="E1" s="379"/>
      <c r="F1" s="379"/>
      <c r="G1" s="379"/>
    </row>
    <row r="2" spans="1:7" ht="12" customHeight="1">
      <c r="A2" s="120"/>
      <c r="B2" s="325"/>
      <c r="C2" s="325"/>
      <c r="D2" s="325"/>
      <c r="E2" s="325"/>
      <c r="F2" s="121"/>
      <c r="G2" s="325"/>
    </row>
    <row r="3" spans="1:7" ht="12" customHeight="1">
      <c r="A3" s="380" t="s">
        <v>226</v>
      </c>
      <c r="B3" s="383" t="s">
        <v>206</v>
      </c>
      <c r="C3" s="386" t="s">
        <v>3</v>
      </c>
      <c r="D3" s="389" t="s">
        <v>4</v>
      </c>
      <c r="E3" s="389" t="s">
        <v>5</v>
      </c>
      <c r="F3" s="390" t="s">
        <v>207</v>
      </c>
      <c r="G3" s="391"/>
    </row>
    <row r="4" spans="1:7" ht="12" customHeight="1">
      <c r="A4" s="381"/>
      <c r="B4" s="384"/>
      <c r="C4" s="387"/>
      <c r="D4" s="387"/>
      <c r="E4" s="387"/>
      <c r="F4" s="392" t="s">
        <v>209</v>
      </c>
      <c r="G4" s="394" t="s">
        <v>14</v>
      </c>
    </row>
    <row r="5" spans="1:7" ht="12" customHeight="1">
      <c r="A5" s="381"/>
      <c r="B5" s="385"/>
      <c r="C5" s="388"/>
      <c r="D5" s="388"/>
      <c r="E5" s="388"/>
      <c r="F5" s="393"/>
      <c r="G5" s="395"/>
    </row>
    <row r="6" spans="1:7" ht="12" customHeight="1">
      <c r="A6" s="382"/>
      <c r="B6" s="396" t="s">
        <v>225</v>
      </c>
      <c r="C6" s="397"/>
      <c r="D6" s="326" t="s">
        <v>212</v>
      </c>
      <c r="E6" s="390" t="s">
        <v>213</v>
      </c>
      <c r="F6" s="391"/>
      <c r="G6" s="391"/>
    </row>
    <row r="7" spans="1:7" ht="12" customHeight="1">
      <c r="A7" s="327"/>
      <c r="B7" s="328"/>
      <c r="C7" s="328"/>
      <c r="D7" s="328"/>
      <c r="E7" s="328"/>
      <c r="F7" s="328"/>
      <c r="G7" s="328"/>
    </row>
    <row r="8" spans="1:7" ht="12" customHeight="1">
      <c r="A8" s="329"/>
      <c r="B8" s="377" t="s">
        <v>291</v>
      </c>
      <c r="C8" s="377"/>
      <c r="D8" s="377"/>
      <c r="E8" s="377"/>
      <c r="F8" s="377"/>
      <c r="G8" s="377"/>
    </row>
    <row r="9" spans="1:7" ht="12" customHeight="1">
      <c r="A9" s="329" t="s">
        <v>184</v>
      </c>
      <c r="B9" s="268">
        <v>20</v>
      </c>
      <c r="C9" s="268">
        <v>11755</v>
      </c>
      <c r="D9" s="268">
        <v>1493</v>
      </c>
      <c r="E9" s="268">
        <v>56924</v>
      </c>
      <c r="F9" s="268">
        <v>456142</v>
      </c>
      <c r="G9" s="270" t="s">
        <v>22</v>
      </c>
    </row>
    <row r="10" spans="1:7" ht="12" customHeight="1">
      <c r="A10" s="329" t="s">
        <v>185</v>
      </c>
      <c r="B10" s="268">
        <v>10</v>
      </c>
      <c r="C10" s="268">
        <v>3941</v>
      </c>
      <c r="D10" s="268">
        <v>486</v>
      </c>
      <c r="E10" s="268">
        <v>24218</v>
      </c>
      <c r="F10" s="268">
        <v>46206</v>
      </c>
      <c r="G10" s="330">
        <v>7458</v>
      </c>
    </row>
    <row r="11" spans="1:7" ht="12" customHeight="1">
      <c r="A11" s="329" t="s">
        <v>186</v>
      </c>
      <c r="B11" s="268">
        <v>18</v>
      </c>
      <c r="C11" s="268">
        <v>3088</v>
      </c>
      <c r="D11" s="268">
        <v>411</v>
      </c>
      <c r="E11" s="268">
        <v>10271</v>
      </c>
      <c r="F11" s="268">
        <v>34289</v>
      </c>
      <c r="G11" s="330">
        <v>7830</v>
      </c>
    </row>
    <row r="12" spans="1:7" ht="12" customHeight="1">
      <c r="A12" s="329" t="s">
        <v>187</v>
      </c>
      <c r="B12" s="268">
        <v>9</v>
      </c>
      <c r="C12" s="268">
        <v>1511</v>
      </c>
      <c r="D12" s="268">
        <v>206</v>
      </c>
      <c r="E12" s="268">
        <v>5806</v>
      </c>
      <c r="F12" s="268">
        <v>24901</v>
      </c>
      <c r="G12" s="270" t="s">
        <v>22</v>
      </c>
    </row>
    <row r="13" spans="1:7" ht="12" customHeight="1">
      <c r="A13" s="329" t="s">
        <v>188</v>
      </c>
      <c r="B13" s="268">
        <v>24</v>
      </c>
      <c r="C13" s="268">
        <v>12482</v>
      </c>
      <c r="D13" s="268">
        <v>1675</v>
      </c>
      <c r="E13" s="268">
        <v>50682</v>
      </c>
      <c r="F13" s="268">
        <v>292295</v>
      </c>
      <c r="G13" s="330">
        <v>188943</v>
      </c>
    </row>
    <row r="14" spans="1:7" ht="12" customHeight="1">
      <c r="A14" s="329" t="s">
        <v>189</v>
      </c>
      <c r="B14" s="268">
        <v>24</v>
      </c>
      <c r="C14" s="268">
        <v>3981</v>
      </c>
      <c r="D14" s="268">
        <v>558</v>
      </c>
      <c r="E14" s="268">
        <v>17330</v>
      </c>
      <c r="F14" s="268">
        <v>80134</v>
      </c>
      <c r="G14" s="330">
        <v>38051</v>
      </c>
    </row>
    <row r="15" spans="1:7" ht="12" customHeight="1">
      <c r="A15" s="329" t="s">
        <v>190</v>
      </c>
      <c r="B15" s="268">
        <v>62</v>
      </c>
      <c r="C15" s="268">
        <v>12249</v>
      </c>
      <c r="D15" s="268">
        <v>1562</v>
      </c>
      <c r="E15" s="268">
        <v>49226</v>
      </c>
      <c r="F15" s="268">
        <v>156755</v>
      </c>
      <c r="G15" s="330">
        <v>69945</v>
      </c>
    </row>
    <row r="16" spans="1:7" ht="12" customHeight="1">
      <c r="A16" s="329" t="s">
        <v>191</v>
      </c>
      <c r="B16" s="268">
        <v>39</v>
      </c>
      <c r="C16" s="268">
        <v>9744</v>
      </c>
      <c r="D16" s="268">
        <v>1246</v>
      </c>
      <c r="E16" s="268">
        <v>37703</v>
      </c>
      <c r="F16" s="268">
        <v>174073</v>
      </c>
      <c r="G16" s="330">
        <v>99937</v>
      </c>
    </row>
    <row r="17" spans="1:7" ht="12" customHeight="1">
      <c r="A17" s="329" t="s">
        <v>192</v>
      </c>
      <c r="B17" s="268">
        <v>31</v>
      </c>
      <c r="C17" s="268">
        <v>6358</v>
      </c>
      <c r="D17" s="268">
        <v>793</v>
      </c>
      <c r="E17" s="268">
        <v>26038</v>
      </c>
      <c r="F17" s="268">
        <v>181789</v>
      </c>
      <c r="G17" s="330">
        <v>90445</v>
      </c>
    </row>
    <row r="18" spans="1:7" ht="12" customHeight="1">
      <c r="A18" s="329" t="s">
        <v>193</v>
      </c>
      <c r="B18" s="268">
        <v>18</v>
      </c>
      <c r="C18" s="268">
        <v>3124</v>
      </c>
      <c r="D18" s="268">
        <v>390</v>
      </c>
      <c r="E18" s="268">
        <v>9785</v>
      </c>
      <c r="F18" s="268">
        <v>32676</v>
      </c>
      <c r="G18" s="330">
        <v>9421</v>
      </c>
    </row>
    <row r="19" spans="1:7" ht="12" customHeight="1">
      <c r="A19" s="329" t="s">
        <v>194</v>
      </c>
      <c r="B19" s="268">
        <v>15</v>
      </c>
      <c r="C19" s="268">
        <v>2428</v>
      </c>
      <c r="D19" s="268">
        <v>302</v>
      </c>
      <c r="E19" s="268">
        <v>7826</v>
      </c>
      <c r="F19" s="268">
        <v>43142</v>
      </c>
      <c r="G19" s="330">
        <v>2477</v>
      </c>
    </row>
    <row r="20" spans="1:7" s="331" customFormat="1" ht="12" customHeight="1">
      <c r="A20" s="329" t="s">
        <v>195</v>
      </c>
      <c r="B20" s="268">
        <v>52</v>
      </c>
      <c r="C20" s="268">
        <v>9726</v>
      </c>
      <c r="D20" s="268">
        <v>1221</v>
      </c>
      <c r="E20" s="268">
        <v>40958</v>
      </c>
      <c r="F20" s="268">
        <v>231051</v>
      </c>
      <c r="G20" s="330">
        <v>89985</v>
      </c>
    </row>
    <row r="21" spans="1:7" ht="12" customHeight="1">
      <c r="A21" s="332" t="s">
        <v>205</v>
      </c>
      <c r="B21" s="269">
        <v>322</v>
      </c>
      <c r="C21" s="269">
        <v>80387</v>
      </c>
      <c r="D21" s="269">
        <v>10343</v>
      </c>
      <c r="E21" s="269">
        <v>336766</v>
      </c>
      <c r="F21" s="269">
        <v>1753454</v>
      </c>
      <c r="G21" s="269">
        <v>988223</v>
      </c>
    </row>
    <row r="22" spans="1:7" ht="12" customHeight="1">
      <c r="A22" s="333"/>
      <c r="B22" s="204"/>
      <c r="C22" s="205"/>
      <c r="D22" s="205"/>
      <c r="E22" s="201"/>
      <c r="F22" s="201"/>
      <c r="G22" s="201"/>
    </row>
    <row r="23" spans="1:7" ht="12" customHeight="1">
      <c r="A23" s="66"/>
      <c r="B23" s="376" t="s">
        <v>200</v>
      </c>
      <c r="C23" s="376"/>
      <c r="D23" s="376"/>
      <c r="E23" s="376"/>
      <c r="F23" s="376"/>
      <c r="G23" s="376"/>
    </row>
    <row r="24" spans="1:7" ht="12" customHeight="1">
      <c r="A24" s="329" t="s">
        <v>184</v>
      </c>
      <c r="B24" s="340">
        <v>-13</v>
      </c>
      <c r="C24" s="340">
        <v>0</v>
      </c>
      <c r="D24" s="340">
        <v>1.2</v>
      </c>
      <c r="E24" s="340">
        <v>5.4</v>
      </c>
      <c r="F24" s="340">
        <v>-4.5999999999999996</v>
      </c>
      <c r="G24" s="340" t="s">
        <v>22</v>
      </c>
    </row>
    <row r="25" spans="1:7" ht="12" customHeight="1">
      <c r="A25" s="329" t="s">
        <v>185</v>
      </c>
      <c r="B25" s="340">
        <v>-16.7</v>
      </c>
      <c r="C25" s="340">
        <v>-1.7</v>
      </c>
      <c r="D25" s="340">
        <v>-4.3</v>
      </c>
      <c r="E25" s="340">
        <v>41.1</v>
      </c>
      <c r="F25" s="340">
        <v>21.1</v>
      </c>
      <c r="G25" s="340">
        <v>107.3</v>
      </c>
    </row>
    <row r="26" spans="1:7" ht="12" customHeight="1">
      <c r="A26" s="329" t="s">
        <v>186</v>
      </c>
      <c r="B26" s="340">
        <v>0</v>
      </c>
      <c r="C26" s="340">
        <v>5.0999999999999996</v>
      </c>
      <c r="D26" s="340">
        <v>7.9</v>
      </c>
      <c r="E26" s="340">
        <v>9.1</v>
      </c>
      <c r="F26" s="340">
        <v>-43.3</v>
      </c>
      <c r="G26" s="340">
        <v>14.8</v>
      </c>
    </row>
    <row r="27" spans="1:7" ht="12" customHeight="1">
      <c r="A27" s="329" t="s">
        <v>187</v>
      </c>
      <c r="B27" s="340">
        <v>-10</v>
      </c>
      <c r="C27" s="340">
        <v>-0.5</v>
      </c>
      <c r="D27" s="340">
        <v>-2.8</v>
      </c>
      <c r="E27" s="340">
        <v>3.8</v>
      </c>
      <c r="F27" s="340">
        <v>2.5</v>
      </c>
      <c r="G27" s="340" t="s">
        <v>22</v>
      </c>
    </row>
    <row r="28" spans="1:7" ht="12" customHeight="1">
      <c r="A28" s="329" t="s">
        <v>188</v>
      </c>
      <c r="B28" s="340">
        <v>0</v>
      </c>
      <c r="C28" s="340">
        <v>-2.1</v>
      </c>
      <c r="D28" s="340">
        <v>3</v>
      </c>
      <c r="E28" s="340">
        <v>1.7</v>
      </c>
      <c r="F28" s="340">
        <v>1.4</v>
      </c>
      <c r="G28" s="340">
        <v>10.7</v>
      </c>
    </row>
    <row r="29" spans="1:7" ht="12" customHeight="1">
      <c r="A29" s="329" t="s">
        <v>189</v>
      </c>
      <c r="B29" s="340">
        <v>-4</v>
      </c>
      <c r="C29" s="340">
        <v>-0.8</v>
      </c>
      <c r="D29" s="340">
        <v>-4.0999999999999996</v>
      </c>
      <c r="E29" s="340">
        <v>-23.8</v>
      </c>
      <c r="F29" s="340">
        <v>-3.1</v>
      </c>
      <c r="G29" s="340">
        <v>10.6</v>
      </c>
    </row>
    <row r="30" spans="1:7" ht="12" customHeight="1">
      <c r="A30" s="329" t="s">
        <v>190</v>
      </c>
      <c r="B30" s="340">
        <v>-1.6</v>
      </c>
      <c r="C30" s="340">
        <v>7.3</v>
      </c>
      <c r="D30" s="340">
        <v>10.7</v>
      </c>
      <c r="E30" s="340">
        <v>16.899999999999999</v>
      </c>
      <c r="F30" s="340">
        <v>1.3</v>
      </c>
      <c r="G30" s="340">
        <v>11.8</v>
      </c>
    </row>
    <row r="31" spans="1:7" ht="12" customHeight="1">
      <c r="A31" s="329" t="s">
        <v>191</v>
      </c>
      <c r="B31" s="340">
        <v>-7.1</v>
      </c>
      <c r="C31" s="340">
        <v>-6</v>
      </c>
      <c r="D31" s="340">
        <v>-9.3000000000000007</v>
      </c>
      <c r="E31" s="340">
        <v>-3.3</v>
      </c>
      <c r="F31" s="340">
        <v>-6.1</v>
      </c>
      <c r="G31" s="340">
        <v>12</v>
      </c>
    </row>
    <row r="32" spans="1:7" ht="12" customHeight="1">
      <c r="A32" s="329" t="s">
        <v>192</v>
      </c>
      <c r="B32" s="340">
        <v>6.9</v>
      </c>
      <c r="C32" s="340">
        <v>-2.7</v>
      </c>
      <c r="D32" s="340">
        <v>-12.1</v>
      </c>
      <c r="E32" s="340">
        <v>-1</v>
      </c>
      <c r="F32" s="340">
        <v>1.2</v>
      </c>
      <c r="G32" s="340">
        <v>-8.6999999999999993</v>
      </c>
    </row>
    <row r="33" spans="1:7" ht="12" customHeight="1">
      <c r="A33" s="329" t="s">
        <v>193</v>
      </c>
      <c r="B33" s="340">
        <v>-5.3</v>
      </c>
      <c r="C33" s="340">
        <v>1.9</v>
      </c>
      <c r="D33" s="340">
        <v>-0.8</v>
      </c>
      <c r="E33" s="340">
        <v>10.7</v>
      </c>
      <c r="F33" s="340">
        <v>0</v>
      </c>
      <c r="G33" s="340">
        <v>-18.100000000000001</v>
      </c>
    </row>
    <row r="34" spans="1:7" ht="12" customHeight="1">
      <c r="A34" s="329" t="s">
        <v>194</v>
      </c>
      <c r="B34" s="340">
        <v>-16.7</v>
      </c>
      <c r="C34" s="340">
        <v>-3</v>
      </c>
      <c r="D34" s="340">
        <v>-11.2</v>
      </c>
      <c r="E34" s="340">
        <v>-8.6999999999999993</v>
      </c>
      <c r="F34" s="340">
        <v>0.3</v>
      </c>
      <c r="G34" s="340">
        <v>-52.8</v>
      </c>
    </row>
    <row r="35" spans="1:7" ht="12" customHeight="1">
      <c r="A35" s="329" t="s">
        <v>195</v>
      </c>
      <c r="B35" s="340">
        <v>-3.7</v>
      </c>
      <c r="C35" s="340">
        <v>-3</v>
      </c>
      <c r="D35" s="340">
        <v>-2.8</v>
      </c>
      <c r="E35" s="340">
        <v>-2.2999999999999998</v>
      </c>
      <c r="F35" s="340">
        <v>-3.9</v>
      </c>
      <c r="G35" s="340">
        <v>-0.8</v>
      </c>
    </row>
    <row r="36" spans="1:7" s="331" customFormat="1" ht="12" customHeight="1">
      <c r="A36" s="332" t="s">
        <v>205</v>
      </c>
      <c r="B36" s="341">
        <v>-4.5</v>
      </c>
      <c r="C36" s="341">
        <v>-0.6</v>
      </c>
      <c r="D36" s="341">
        <v>-1.1000000000000001</v>
      </c>
      <c r="E36" s="341">
        <v>3.5</v>
      </c>
      <c r="F36" s="341">
        <v>-3</v>
      </c>
      <c r="G36" s="341">
        <v>-0.2</v>
      </c>
    </row>
    <row r="37" spans="1:7" ht="12" customHeight="1">
      <c r="B37" s="251"/>
      <c r="C37" s="251"/>
      <c r="D37" s="251"/>
      <c r="E37" s="251"/>
      <c r="F37" s="251"/>
      <c r="G37" s="251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78" t="s">
        <v>325</v>
      </c>
      <c r="B1" s="379"/>
      <c r="C1" s="379"/>
      <c r="D1" s="379"/>
      <c r="E1" s="379"/>
      <c r="F1" s="379"/>
      <c r="G1" s="379"/>
      <c r="H1" s="40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01" t="s">
        <v>110</v>
      </c>
      <c r="B3" s="404" t="s">
        <v>282</v>
      </c>
      <c r="C3" s="406" t="s">
        <v>16</v>
      </c>
      <c r="D3" s="409" t="s">
        <v>17</v>
      </c>
      <c r="E3" s="412" t="s">
        <v>18</v>
      </c>
      <c r="F3" s="412" t="s">
        <v>5</v>
      </c>
      <c r="G3" s="398" t="s">
        <v>207</v>
      </c>
      <c r="H3" s="399"/>
    </row>
    <row r="4" spans="1:9" ht="12" customHeight="1">
      <c r="A4" s="402"/>
      <c r="B4" s="405"/>
      <c r="C4" s="407"/>
      <c r="D4" s="410"/>
      <c r="E4" s="413"/>
      <c r="F4" s="413"/>
      <c r="G4" s="415" t="s">
        <v>209</v>
      </c>
      <c r="H4" s="417" t="s">
        <v>14</v>
      </c>
    </row>
    <row r="5" spans="1:9" ht="12" customHeight="1">
      <c r="A5" s="402"/>
      <c r="B5" s="405"/>
      <c r="C5" s="408"/>
      <c r="D5" s="411"/>
      <c r="E5" s="414"/>
      <c r="F5" s="414"/>
      <c r="G5" s="416"/>
      <c r="H5" s="418"/>
    </row>
    <row r="6" spans="1:9" ht="12" customHeight="1">
      <c r="A6" s="403"/>
      <c r="B6" s="371"/>
      <c r="C6" s="419" t="s">
        <v>225</v>
      </c>
      <c r="D6" s="420"/>
      <c r="E6" s="324" t="s">
        <v>212</v>
      </c>
      <c r="F6" s="398" t="s">
        <v>213</v>
      </c>
      <c r="G6" s="399"/>
      <c r="H6" s="399"/>
    </row>
    <row r="7" spans="1:9" ht="12" customHeight="1">
      <c r="A7" s="307"/>
      <c r="B7" s="266"/>
      <c r="C7" s="318"/>
      <c r="D7" s="318"/>
      <c r="E7" s="319"/>
      <c r="F7" s="319"/>
      <c r="G7" s="319"/>
      <c r="H7" s="319"/>
    </row>
    <row r="8" spans="1:9" s="2" customFormat="1" ht="12" customHeight="1">
      <c r="A8" s="271" t="s">
        <v>314</v>
      </c>
      <c r="B8" s="267" t="s">
        <v>20</v>
      </c>
      <c r="C8" s="253">
        <v>322</v>
      </c>
      <c r="D8" s="253">
        <v>80387</v>
      </c>
      <c r="E8" s="253">
        <v>10343</v>
      </c>
      <c r="F8" s="253">
        <v>336766</v>
      </c>
      <c r="G8" s="253">
        <v>1753454</v>
      </c>
      <c r="H8" s="253">
        <v>988223</v>
      </c>
    </row>
    <row r="9" spans="1:9" ht="12" customHeight="1">
      <c r="A9" s="297"/>
      <c r="B9" s="266"/>
      <c r="C9" s="252"/>
      <c r="D9" s="252"/>
      <c r="E9" s="252"/>
      <c r="F9" s="252"/>
      <c r="G9" s="252"/>
      <c r="H9" s="252"/>
    </row>
    <row r="10" spans="1:9" s="9" customFormat="1" ht="12" customHeight="1">
      <c r="A10" s="272" t="s">
        <v>56</v>
      </c>
      <c r="B10" s="196" t="s">
        <v>6</v>
      </c>
      <c r="C10" s="322">
        <v>107</v>
      </c>
      <c r="D10" s="322">
        <v>22950</v>
      </c>
      <c r="E10" s="322">
        <v>2849</v>
      </c>
      <c r="F10" s="322">
        <v>91366</v>
      </c>
      <c r="G10" s="322" t="s">
        <v>22</v>
      </c>
      <c r="H10" s="322" t="s">
        <v>22</v>
      </c>
    </row>
    <row r="11" spans="1:9" s="9" customFormat="1" ht="12" customHeight="1">
      <c r="A11" s="272" t="s">
        <v>285</v>
      </c>
      <c r="B11" s="196" t="s">
        <v>7</v>
      </c>
      <c r="C11" s="322">
        <v>123</v>
      </c>
      <c r="D11" s="322">
        <v>31034</v>
      </c>
      <c r="E11" s="322">
        <v>4107</v>
      </c>
      <c r="F11" s="322">
        <v>130869</v>
      </c>
      <c r="G11" s="322">
        <v>443020</v>
      </c>
      <c r="H11" s="322">
        <v>235282</v>
      </c>
    </row>
    <row r="12" spans="1:9" s="9" customFormat="1" ht="12" customHeight="1">
      <c r="A12" s="272" t="s">
        <v>286</v>
      </c>
      <c r="B12" s="196" t="s">
        <v>66</v>
      </c>
      <c r="C12" s="322">
        <v>10</v>
      </c>
      <c r="D12" s="322">
        <v>3081</v>
      </c>
      <c r="E12" s="322">
        <v>475</v>
      </c>
      <c r="F12" s="322">
        <v>12273</v>
      </c>
      <c r="G12" s="322" t="s">
        <v>22</v>
      </c>
      <c r="H12" s="322" t="s">
        <v>22</v>
      </c>
    </row>
    <row r="13" spans="1:9" s="9" customFormat="1" ht="12" customHeight="1">
      <c r="A13" s="272" t="s">
        <v>287</v>
      </c>
      <c r="B13" s="196" t="s">
        <v>67</v>
      </c>
      <c r="C13" s="322">
        <v>82</v>
      </c>
      <c r="D13" s="322">
        <v>23322</v>
      </c>
      <c r="E13" s="322">
        <v>2912</v>
      </c>
      <c r="F13" s="322">
        <v>102258</v>
      </c>
      <c r="G13" s="322">
        <v>807206</v>
      </c>
      <c r="H13" s="322">
        <v>479547</v>
      </c>
    </row>
    <row r="14" spans="1:9" s="9" customFormat="1" ht="12" customHeight="1">
      <c r="A14" s="272" t="s">
        <v>288</v>
      </c>
      <c r="B14" s="196" t="s">
        <v>8</v>
      </c>
      <c r="C14" s="322">
        <v>0</v>
      </c>
      <c r="D14" s="322">
        <v>0</v>
      </c>
      <c r="E14" s="322">
        <v>0</v>
      </c>
      <c r="F14" s="322">
        <v>0</v>
      </c>
      <c r="G14" s="322">
        <v>0</v>
      </c>
      <c r="H14" s="322">
        <v>0</v>
      </c>
    </row>
    <row r="15" spans="1:9" s="9" customFormat="1" ht="12" customHeight="1">
      <c r="A15" s="272"/>
      <c r="B15" s="196"/>
      <c r="C15" s="322"/>
      <c r="D15" s="322"/>
      <c r="E15" s="322"/>
      <c r="F15" s="322"/>
      <c r="G15" s="322"/>
      <c r="H15" s="322"/>
    </row>
    <row r="16" spans="1:9" s="339" customFormat="1" ht="12" customHeight="1">
      <c r="A16" s="192" t="s">
        <v>126</v>
      </c>
      <c r="B16" s="202" t="s">
        <v>198</v>
      </c>
      <c r="C16" s="322">
        <v>33</v>
      </c>
      <c r="D16" s="322">
        <v>6417</v>
      </c>
      <c r="E16" s="322">
        <v>786</v>
      </c>
      <c r="F16" s="322">
        <v>22393</v>
      </c>
      <c r="G16" s="322">
        <v>142620</v>
      </c>
      <c r="H16" s="322">
        <v>36127</v>
      </c>
      <c r="I16" s="312"/>
    </row>
    <row r="17" spans="1:8" s="339" customFormat="1" ht="12" customHeight="1">
      <c r="A17" s="313" t="s">
        <v>132</v>
      </c>
      <c r="B17" s="196" t="s">
        <v>133</v>
      </c>
      <c r="C17" s="322">
        <v>4</v>
      </c>
      <c r="D17" s="322">
        <v>1516</v>
      </c>
      <c r="E17" s="322">
        <v>192</v>
      </c>
      <c r="F17" s="322">
        <v>8334</v>
      </c>
      <c r="G17" s="322">
        <v>32652</v>
      </c>
      <c r="H17" s="322" t="s">
        <v>22</v>
      </c>
    </row>
    <row r="18" spans="1:8" s="9" customFormat="1" ht="12" customHeight="1">
      <c r="A18" s="192" t="s">
        <v>134</v>
      </c>
      <c r="B18" s="196" t="s">
        <v>135</v>
      </c>
      <c r="C18" s="322">
        <v>2</v>
      </c>
      <c r="D18" s="322" t="s">
        <v>22</v>
      </c>
      <c r="E18" s="322" t="s">
        <v>22</v>
      </c>
      <c r="F18" s="322" t="s">
        <v>22</v>
      </c>
      <c r="G18" s="322" t="s">
        <v>22</v>
      </c>
      <c r="H18" s="322" t="s">
        <v>22</v>
      </c>
    </row>
    <row r="19" spans="1:8" s="9" customFormat="1" ht="12" customHeight="1">
      <c r="A19" s="192" t="s">
        <v>136</v>
      </c>
      <c r="B19" s="202" t="s">
        <v>197</v>
      </c>
      <c r="C19" s="252">
        <v>4</v>
      </c>
      <c r="D19" s="252">
        <v>421</v>
      </c>
      <c r="E19" s="252">
        <v>54</v>
      </c>
      <c r="F19" s="252">
        <v>1199</v>
      </c>
      <c r="G19" s="252">
        <v>9289</v>
      </c>
      <c r="H19" s="252">
        <v>4430</v>
      </c>
    </row>
    <row r="20" spans="1:8" s="9" customFormat="1" ht="12" customHeight="1">
      <c r="A20" s="192" t="s">
        <v>138</v>
      </c>
      <c r="B20" s="196" t="s">
        <v>1</v>
      </c>
      <c r="C20" s="322">
        <v>2</v>
      </c>
      <c r="D20" s="322" t="s">
        <v>22</v>
      </c>
      <c r="E20" s="322" t="s">
        <v>22</v>
      </c>
      <c r="F20" s="322" t="s">
        <v>22</v>
      </c>
      <c r="G20" s="322" t="s">
        <v>22</v>
      </c>
      <c r="H20" s="322" t="s">
        <v>22</v>
      </c>
    </row>
    <row r="21" spans="1:8" s="9" customFormat="1" ht="20.399999999999999">
      <c r="A21" s="192" t="s">
        <v>142</v>
      </c>
      <c r="B21" s="196" t="s">
        <v>9</v>
      </c>
      <c r="C21" s="322">
        <v>3</v>
      </c>
      <c r="D21" s="322">
        <v>308</v>
      </c>
      <c r="E21" s="322">
        <v>46</v>
      </c>
      <c r="F21" s="322">
        <v>760</v>
      </c>
      <c r="G21" s="322">
        <v>2686</v>
      </c>
      <c r="H21" s="322" t="s">
        <v>333</v>
      </c>
    </row>
    <row r="22" spans="1:8" s="9" customFormat="1" ht="12" customHeight="1">
      <c r="A22" s="192" t="s">
        <v>96</v>
      </c>
      <c r="B22" s="196" t="s">
        <v>97</v>
      </c>
      <c r="C22" s="322">
        <v>6</v>
      </c>
      <c r="D22" s="322">
        <v>487</v>
      </c>
      <c r="E22" s="322">
        <v>58</v>
      </c>
      <c r="F22" s="322">
        <v>1609</v>
      </c>
      <c r="G22" s="322">
        <v>8934</v>
      </c>
      <c r="H22" s="322">
        <v>2551</v>
      </c>
    </row>
    <row r="23" spans="1:8" s="9" customFormat="1" ht="20.399999999999999">
      <c r="A23" s="192" t="s">
        <v>145</v>
      </c>
      <c r="B23" s="196" t="s">
        <v>10</v>
      </c>
      <c r="C23" s="322">
        <v>16</v>
      </c>
      <c r="D23" s="322">
        <v>3373</v>
      </c>
      <c r="E23" s="322">
        <v>413</v>
      </c>
      <c r="F23" s="322">
        <v>16540</v>
      </c>
      <c r="G23" s="322">
        <v>53759</v>
      </c>
      <c r="H23" s="322" t="s">
        <v>22</v>
      </c>
    </row>
    <row r="24" spans="1:8" s="9" customFormat="1" ht="12" customHeight="1">
      <c r="A24" s="192" t="s">
        <v>98</v>
      </c>
      <c r="B24" s="196" t="s">
        <v>68</v>
      </c>
      <c r="C24" s="322">
        <v>16</v>
      </c>
      <c r="D24" s="322">
        <v>2384</v>
      </c>
      <c r="E24" s="322">
        <v>310</v>
      </c>
      <c r="F24" s="322">
        <v>11605</v>
      </c>
      <c r="G24" s="322">
        <v>35612</v>
      </c>
      <c r="H24" s="322">
        <v>14383</v>
      </c>
    </row>
    <row r="25" spans="1:8" s="9" customFormat="1" ht="12" customHeight="1">
      <c r="A25" s="274" t="s">
        <v>99</v>
      </c>
      <c r="B25" s="196" t="s">
        <v>100</v>
      </c>
      <c r="C25" s="322">
        <v>17</v>
      </c>
      <c r="D25" s="322">
        <v>8843</v>
      </c>
      <c r="E25" s="322">
        <v>1093</v>
      </c>
      <c r="F25" s="322">
        <v>41865</v>
      </c>
      <c r="G25" s="322">
        <v>512798</v>
      </c>
      <c r="H25" s="322">
        <v>401575</v>
      </c>
    </row>
    <row r="26" spans="1:8" s="9" customFormat="1" ht="12" customHeight="1">
      <c r="A26" s="192" t="s">
        <v>151</v>
      </c>
      <c r="B26" s="196" t="s">
        <v>2</v>
      </c>
      <c r="C26" s="322">
        <v>11</v>
      </c>
      <c r="D26" s="322">
        <v>1792</v>
      </c>
      <c r="E26" s="322">
        <v>243</v>
      </c>
      <c r="F26" s="322">
        <v>5613</v>
      </c>
      <c r="G26" s="322">
        <v>43068</v>
      </c>
      <c r="H26" s="322">
        <v>22699</v>
      </c>
    </row>
    <row r="27" spans="1:8" s="9" customFormat="1" ht="12" customHeight="1">
      <c r="A27" s="274" t="s">
        <v>153</v>
      </c>
      <c r="B27" s="196" t="s">
        <v>290</v>
      </c>
      <c r="C27" s="322">
        <v>5</v>
      </c>
      <c r="D27" s="322">
        <v>492</v>
      </c>
      <c r="E27" s="322">
        <v>62</v>
      </c>
      <c r="F27" s="322">
        <v>1209</v>
      </c>
      <c r="G27" s="322">
        <v>6558</v>
      </c>
      <c r="H27" s="322">
        <v>1517</v>
      </c>
    </row>
    <row r="28" spans="1:8" s="9" customFormat="1" ht="12" customHeight="1">
      <c r="A28" s="192" t="s">
        <v>101</v>
      </c>
      <c r="B28" s="196" t="s">
        <v>69</v>
      </c>
      <c r="C28" s="322">
        <v>9</v>
      </c>
      <c r="D28" s="322">
        <v>1222</v>
      </c>
      <c r="E28" s="322">
        <v>147</v>
      </c>
      <c r="F28" s="322">
        <v>4152</v>
      </c>
      <c r="G28" s="322">
        <v>42873</v>
      </c>
      <c r="H28" s="322">
        <v>15342</v>
      </c>
    </row>
    <row r="29" spans="1:8" s="9" customFormat="1" ht="12" customHeight="1">
      <c r="A29" s="192" t="s">
        <v>102</v>
      </c>
      <c r="B29" s="196" t="s">
        <v>70</v>
      </c>
      <c r="C29" s="322">
        <v>26</v>
      </c>
      <c r="D29" s="322">
        <v>4488</v>
      </c>
      <c r="E29" s="322">
        <v>549</v>
      </c>
      <c r="F29" s="322">
        <v>17936</v>
      </c>
      <c r="G29" s="322">
        <v>83620</v>
      </c>
      <c r="H29" s="322">
        <v>24095</v>
      </c>
    </row>
    <row r="30" spans="1:8" s="9" customFormat="1" ht="20.399999999999999">
      <c r="A30" s="192" t="s">
        <v>103</v>
      </c>
      <c r="B30" s="196" t="s">
        <v>11</v>
      </c>
      <c r="C30" s="322">
        <v>45</v>
      </c>
      <c r="D30" s="322">
        <v>9577</v>
      </c>
      <c r="E30" s="322">
        <v>1279</v>
      </c>
      <c r="F30" s="322">
        <v>38214</v>
      </c>
      <c r="G30" s="322">
        <v>151460</v>
      </c>
      <c r="H30" s="322">
        <v>103083</v>
      </c>
    </row>
    <row r="31" spans="1:8" s="9" customFormat="1" ht="12" customHeight="1">
      <c r="A31" s="273" t="s">
        <v>105</v>
      </c>
      <c r="B31" s="196" t="s">
        <v>106</v>
      </c>
      <c r="C31" s="322">
        <v>26</v>
      </c>
      <c r="D31" s="322">
        <v>11477</v>
      </c>
      <c r="E31" s="322">
        <v>1417</v>
      </c>
      <c r="F31" s="322">
        <v>48124</v>
      </c>
      <c r="G31" s="322">
        <v>130308</v>
      </c>
      <c r="H31" s="322">
        <v>68041</v>
      </c>
    </row>
    <row r="32" spans="1:8" s="9" customFormat="1" ht="12" customHeight="1">
      <c r="A32" s="192" t="s">
        <v>107</v>
      </c>
      <c r="B32" s="196" t="s">
        <v>71</v>
      </c>
      <c r="C32" s="322">
        <v>34</v>
      </c>
      <c r="D32" s="322">
        <v>9302</v>
      </c>
      <c r="E32" s="322">
        <v>1190</v>
      </c>
      <c r="F32" s="322">
        <v>39632</v>
      </c>
      <c r="G32" s="322">
        <v>165632</v>
      </c>
      <c r="H32" s="322">
        <v>105935</v>
      </c>
    </row>
    <row r="33" spans="1:8" s="9" customFormat="1" ht="12" customHeight="1">
      <c r="A33" s="192" t="s">
        <v>158</v>
      </c>
      <c r="B33" s="196" t="s">
        <v>204</v>
      </c>
      <c r="C33" s="322">
        <v>5</v>
      </c>
      <c r="D33" s="322">
        <v>3197</v>
      </c>
      <c r="E33" s="322">
        <v>396</v>
      </c>
      <c r="F33" s="322" t="s">
        <v>22</v>
      </c>
      <c r="G33" s="322">
        <v>24815</v>
      </c>
      <c r="H33" s="322" t="s">
        <v>22</v>
      </c>
    </row>
    <row r="34" spans="1:8" s="9" customFormat="1" ht="12" customHeight="1">
      <c r="A34" s="274" t="s">
        <v>160</v>
      </c>
      <c r="B34" s="196" t="s">
        <v>161</v>
      </c>
      <c r="C34" s="322">
        <v>5</v>
      </c>
      <c r="D34" s="322">
        <v>3495</v>
      </c>
      <c r="E34" s="322">
        <v>555</v>
      </c>
      <c r="F34" s="322">
        <v>13914</v>
      </c>
      <c r="G34" s="322" t="s">
        <v>22</v>
      </c>
      <c r="H34" s="322" t="s">
        <v>22</v>
      </c>
    </row>
    <row r="35" spans="1:8" s="9" customFormat="1" ht="12" customHeight="1">
      <c r="A35" s="192" t="s">
        <v>162</v>
      </c>
      <c r="B35" s="196" t="s">
        <v>12</v>
      </c>
      <c r="C35" s="322">
        <v>2</v>
      </c>
      <c r="D35" s="322" t="s">
        <v>22</v>
      </c>
      <c r="E35" s="322" t="s">
        <v>22</v>
      </c>
      <c r="F35" s="322" t="s">
        <v>22</v>
      </c>
      <c r="G35" s="322" t="s">
        <v>22</v>
      </c>
      <c r="H35" s="322" t="s">
        <v>22</v>
      </c>
    </row>
    <row r="36" spans="1:8" s="9" customFormat="1" ht="12" customHeight="1">
      <c r="A36" s="192" t="s">
        <v>164</v>
      </c>
      <c r="B36" s="196" t="s">
        <v>199</v>
      </c>
      <c r="C36" s="322">
        <v>23</v>
      </c>
      <c r="D36" s="322">
        <v>3813</v>
      </c>
      <c r="E36" s="322">
        <v>515</v>
      </c>
      <c r="F36" s="322">
        <v>13661</v>
      </c>
      <c r="G36" s="322">
        <v>55086</v>
      </c>
      <c r="H36" s="322">
        <v>17611</v>
      </c>
    </row>
    <row r="37" spans="1:8" s="9" customFormat="1" ht="20.399999999999999">
      <c r="A37" s="192" t="s">
        <v>166</v>
      </c>
      <c r="B37" s="196" t="s">
        <v>13</v>
      </c>
      <c r="C37" s="322">
        <v>28</v>
      </c>
      <c r="D37" s="322">
        <v>6115</v>
      </c>
      <c r="E37" s="322">
        <v>815</v>
      </c>
      <c r="F37" s="322">
        <v>27841</v>
      </c>
      <c r="G37" s="322">
        <v>63977</v>
      </c>
      <c r="H37" s="322">
        <v>9824</v>
      </c>
    </row>
    <row r="38" spans="1:8" s="9" customFormat="1" ht="12" customHeight="1">
      <c r="A38" s="192"/>
      <c r="B38" s="196"/>
      <c r="C38" s="322"/>
      <c r="D38" s="322"/>
      <c r="E38" s="322"/>
      <c r="F38" s="322"/>
      <c r="G38" s="322"/>
      <c r="H38" s="322"/>
    </row>
    <row r="39" spans="1:8" s="9" customFormat="1" ht="12" customHeight="1">
      <c r="A39" s="192"/>
      <c r="B39" s="196"/>
      <c r="C39" s="322"/>
      <c r="D39" s="322"/>
      <c r="E39" s="322"/>
      <c r="F39" s="322"/>
      <c r="G39" s="322"/>
      <c r="H39" s="322"/>
    </row>
    <row r="40" spans="1:8" s="9" customFormat="1" ht="10.199999999999999">
      <c r="A40" s="192"/>
      <c r="B40" s="196"/>
      <c r="C40" s="322"/>
      <c r="D40" s="322"/>
      <c r="E40" s="322"/>
      <c r="F40" s="322"/>
      <c r="G40" s="322"/>
      <c r="H40" s="322"/>
    </row>
    <row r="41" spans="1:8">
      <c r="A41" s="274"/>
      <c r="B41" s="196"/>
      <c r="C41" s="322"/>
      <c r="D41" s="322"/>
      <c r="E41" s="322"/>
      <c r="F41" s="322"/>
      <c r="G41" s="322"/>
      <c r="H41" s="322"/>
    </row>
    <row r="42" spans="1:8">
      <c r="A42" s="202"/>
      <c r="B42" s="196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200"/>
      <c r="B44" s="200"/>
      <c r="C44" s="253"/>
      <c r="D44" s="253"/>
      <c r="E44" s="253"/>
      <c r="F44" s="253"/>
      <c r="G44" s="253"/>
      <c r="H44" s="253"/>
    </row>
    <row r="45" spans="1:8" s="118" customFormat="1">
      <c r="A45" s="202"/>
      <c r="B45" s="196"/>
      <c r="C45" s="252"/>
      <c r="D45" s="252"/>
      <c r="E45" s="252"/>
      <c r="F45" s="252"/>
      <c r="G45" s="252"/>
      <c r="H45" s="252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78" t="s">
        <v>326</v>
      </c>
      <c r="B1" s="379"/>
      <c r="C1" s="379"/>
      <c r="D1" s="379"/>
      <c r="E1" s="379"/>
      <c r="F1" s="379"/>
      <c r="G1" s="379"/>
      <c r="H1" s="40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01" t="s">
        <v>110</v>
      </c>
      <c r="B3" s="404" t="s">
        <v>282</v>
      </c>
      <c r="C3" s="406" t="s">
        <v>16</v>
      </c>
      <c r="D3" s="409" t="s">
        <v>17</v>
      </c>
      <c r="E3" s="412" t="s">
        <v>18</v>
      </c>
      <c r="F3" s="412" t="s">
        <v>5</v>
      </c>
      <c r="G3" s="398" t="s">
        <v>207</v>
      </c>
      <c r="H3" s="399"/>
    </row>
    <row r="4" spans="1:9" ht="12" customHeight="1">
      <c r="A4" s="402"/>
      <c r="B4" s="405"/>
      <c r="C4" s="407"/>
      <c r="D4" s="410"/>
      <c r="E4" s="413"/>
      <c r="F4" s="413"/>
      <c r="G4" s="415" t="s">
        <v>209</v>
      </c>
      <c r="H4" s="417" t="s">
        <v>14</v>
      </c>
    </row>
    <row r="5" spans="1:9" ht="12" customHeight="1">
      <c r="A5" s="402"/>
      <c r="B5" s="405"/>
      <c r="C5" s="408"/>
      <c r="D5" s="411"/>
      <c r="E5" s="414"/>
      <c r="F5" s="414"/>
      <c r="G5" s="416"/>
      <c r="H5" s="418"/>
    </row>
    <row r="6" spans="1:9" ht="12" customHeight="1">
      <c r="A6" s="403"/>
      <c r="B6" s="371"/>
      <c r="C6" s="419" t="s">
        <v>225</v>
      </c>
      <c r="D6" s="420"/>
      <c r="E6" s="398" t="s">
        <v>279</v>
      </c>
      <c r="F6" s="399"/>
      <c r="G6" s="399"/>
      <c r="H6" s="399"/>
    </row>
    <row r="7" spans="1:9" ht="12" customHeight="1">
      <c r="A7" s="307"/>
      <c r="B7" s="266"/>
      <c r="C7" s="318"/>
      <c r="D7" s="318"/>
      <c r="E7" s="319"/>
      <c r="F7" s="319"/>
      <c r="G7" s="319"/>
      <c r="H7" s="319"/>
    </row>
    <row r="8" spans="1:9" s="2" customFormat="1" ht="12" customHeight="1">
      <c r="A8" s="271" t="s">
        <v>314</v>
      </c>
      <c r="B8" s="267" t="s">
        <v>20</v>
      </c>
      <c r="C8" s="320">
        <v>-15</v>
      </c>
      <c r="D8" s="320">
        <v>-507</v>
      </c>
      <c r="E8" s="321">
        <v>-1.1000000000000001</v>
      </c>
      <c r="F8" s="321">
        <v>3.5</v>
      </c>
      <c r="G8" s="321">
        <v>-3</v>
      </c>
      <c r="H8" s="321">
        <v>-0.2</v>
      </c>
    </row>
    <row r="9" spans="1:9" ht="12" customHeight="1">
      <c r="A9" s="297"/>
      <c r="B9" s="266"/>
      <c r="C9" s="322"/>
      <c r="D9" s="322"/>
      <c r="E9" s="323"/>
      <c r="F9" s="323"/>
      <c r="G9" s="323"/>
      <c r="H9" s="323"/>
    </row>
    <row r="10" spans="1:9" s="9" customFormat="1" ht="12" customHeight="1">
      <c r="A10" s="272" t="s">
        <v>56</v>
      </c>
      <c r="B10" s="196" t="s">
        <v>6</v>
      </c>
      <c r="C10" s="322">
        <v>-7</v>
      </c>
      <c r="D10" s="322">
        <v>-1023</v>
      </c>
      <c r="E10" s="323">
        <v>-4.2</v>
      </c>
      <c r="F10" s="323">
        <v>1.8</v>
      </c>
      <c r="G10" s="323" t="s">
        <v>22</v>
      </c>
      <c r="H10" s="323" t="s">
        <v>22</v>
      </c>
    </row>
    <row r="11" spans="1:9" s="9" customFormat="1" ht="12" customHeight="1">
      <c r="A11" s="272" t="s">
        <v>285</v>
      </c>
      <c r="B11" s="196" t="s">
        <v>7</v>
      </c>
      <c r="C11" s="322">
        <v>-4</v>
      </c>
      <c r="D11" s="322">
        <v>528</v>
      </c>
      <c r="E11" s="323">
        <v>1.7</v>
      </c>
      <c r="F11" s="323">
        <v>-1</v>
      </c>
      <c r="G11" s="323">
        <v>-3.1</v>
      </c>
      <c r="H11" s="323">
        <v>2.4</v>
      </c>
    </row>
    <row r="12" spans="1:9" s="9" customFormat="1" ht="12" customHeight="1">
      <c r="A12" s="272" t="s">
        <v>286</v>
      </c>
      <c r="B12" s="196" t="s">
        <v>66</v>
      </c>
      <c r="C12" s="322" t="s">
        <v>334</v>
      </c>
      <c r="D12" s="322">
        <v>63</v>
      </c>
      <c r="E12" s="323">
        <v>10.199999999999999</v>
      </c>
      <c r="F12" s="323">
        <v>14.5</v>
      </c>
      <c r="G12" s="323" t="s">
        <v>22</v>
      </c>
      <c r="H12" s="323" t="s">
        <v>22</v>
      </c>
    </row>
    <row r="13" spans="1:9" s="9" customFormat="1" ht="12" customHeight="1">
      <c r="A13" s="272" t="s">
        <v>287</v>
      </c>
      <c r="B13" s="196" t="s">
        <v>67</v>
      </c>
      <c r="C13" s="322">
        <v>-4</v>
      </c>
      <c r="D13" s="322">
        <v>-75</v>
      </c>
      <c r="E13" s="323">
        <v>-3.5</v>
      </c>
      <c r="F13" s="323">
        <v>10.199999999999999</v>
      </c>
      <c r="G13" s="323">
        <v>-3.7</v>
      </c>
      <c r="H13" s="323">
        <v>-4.9000000000000004</v>
      </c>
    </row>
    <row r="14" spans="1:9" s="9" customFormat="1" ht="12" customHeight="1">
      <c r="A14" s="272" t="s">
        <v>288</v>
      </c>
      <c r="B14" s="196" t="s">
        <v>8</v>
      </c>
      <c r="C14" s="322">
        <v>0</v>
      </c>
      <c r="D14" s="322">
        <v>0</v>
      </c>
      <c r="E14" s="323">
        <v>0</v>
      </c>
      <c r="F14" s="323">
        <v>0</v>
      </c>
      <c r="G14" s="323">
        <v>0</v>
      </c>
      <c r="H14" s="323">
        <v>0</v>
      </c>
    </row>
    <row r="15" spans="1:9" s="9" customFormat="1" ht="12" customHeight="1">
      <c r="A15" s="272"/>
      <c r="B15" s="196"/>
      <c r="C15" s="322"/>
      <c r="D15" s="322"/>
      <c r="E15" s="323"/>
      <c r="F15" s="323"/>
      <c r="G15" s="323"/>
      <c r="H15" s="323"/>
    </row>
    <row r="16" spans="1:9" s="339" customFormat="1" ht="12" customHeight="1">
      <c r="A16" s="192" t="s">
        <v>126</v>
      </c>
      <c r="B16" s="202" t="s">
        <v>198</v>
      </c>
      <c r="C16" s="322">
        <v>-3</v>
      </c>
      <c r="D16" s="322">
        <v>-178</v>
      </c>
      <c r="E16" s="322">
        <v>-2</v>
      </c>
      <c r="F16" s="322">
        <v>8</v>
      </c>
      <c r="G16" s="322">
        <v>-16</v>
      </c>
      <c r="H16" s="322">
        <v>-6</v>
      </c>
      <c r="I16" s="312"/>
    </row>
    <row r="17" spans="1:8" s="339" customFormat="1" ht="12" customHeight="1">
      <c r="A17" s="313" t="s">
        <v>132</v>
      </c>
      <c r="B17" s="196" t="s">
        <v>133</v>
      </c>
      <c r="C17" s="322" t="s">
        <v>334</v>
      </c>
      <c r="D17" s="322">
        <v>170</v>
      </c>
      <c r="E17" s="322">
        <v>-5</v>
      </c>
      <c r="F17" s="322">
        <v>55</v>
      </c>
      <c r="G17" s="322">
        <v>12.2</v>
      </c>
      <c r="H17" s="322" t="s">
        <v>22</v>
      </c>
    </row>
    <row r="18" spans="1:8" s="9" customFormat="1" ht="12" customHeight="1">
      <c r="A18" s="192" t="s">
        <v>134</v>
      </c>
      <c r="B18" s="196" t="s">
        <v>135</v>
      </c>
      <c r="C18" s="322" t="s">
        <v>334</v>
      </c>
      <c r="D18" s="322" t="s">
        <v>22</v>
      </c>
      <c r="E18" s="322" t="s">
        <v>22</v>
      </c>
      <c r="F18" s="322" t="s">
        <v>22</v>
      </c>
      <c r="G18" s="322" t="s">
        <v>22</v>
      </c>
      <c r="H18" s="322" t="s">
        <v>22</v>
      </c>
    </row>
    <row r="19" spans="1:8" s="9" customFormat="1" ht="12" customHeight="1">
      <c r="A19" s="192" t="s">
        <v>136</v>
      </c>
      <c r="B19" s="202" t="s">
        <v>197</v>
      </c>
      <c r="C19" s="252" t="s">
        <v>334</v>
      </c>
      <c r="D19" s="252">
        <v>98</v>
      </c>
      <c r="E19" s="252">
        <v>39.700000000000003</v>
      </c>
      <c r="F19" s="252">
        <v>17.5</v>
      </c>
      <c r="G19" s="252">
        <v>34.200000000000003</v>
      </c>
      <c r="H19" s="252" t="s">
        <v>22</v>
      </c>
    </row>
    <row r="20" spans="1:8" s="9" customFormat="1" ht="12" customHeight="1">
      <c r="A20" s="192" t="s">
        <v>138</v>
      </c>
      <c r="B20" s="196" t="s">
        <v>1</v>
      </c>
      <c r="C20" s="322">
        <v>-1</v>
      </c>
      <c r="D20" s="322" t="s">
        <v>22</v>
      </c>
      <c r="E20" s="323" t="s">
        <v>22</v>
      </c>
      <c r="F20" s="323" t="s">
        <v>22</v>
      </c>
      <c r="G20" s="323" t="s">
        <v>22</v>
      </c>
      <c r="H20" s="323" t="s">
        <v>22</v>
      </c>
    </row>
    <row r="21" spans="1:8" s="9" customFormat="1" ht="20.399999999999999">
      <c r="A21" s="192" t="s">
        <v>142</v>
      </c>
      <c r="B21" s="196" t="s">
        <v>9</v>
      </c>
      <c r="C21" s="322" t="s">
        <v>334</v>
      </c>
      <c r="D21" s="322">
        <v>-1</v>
      </c>
      <c r="E21" s="323">
        <v>2.4</v>
      </c>
      <c r="F21" s="323">
        <v>-1.6</v>
      </c>
      <c r="G21" s="323">
        <v>1.5</v>
      </c>
      <c r="H21" s="323" t="s">
        <v>334</v>
      </c>
    </row>
    <row r="22" spans="1:8" s="9" customFormat="1" ht="12" customHeight="1">
      <c r="A22" s="192" t="s">
        <v>96</v>
      </c>
      <c r="B22" s="196" t="s">
        <v>97</v>
      </c>
      <c r="C22" s="322">
        <v>-3</v>
      </c>
      <c r="D22" s="322">
        <v>-363</v>
      </c>
      <c r="E22" s="323">
        <v>-44.7</v>
      </c>
      <c r="F22" s="323">
        <v>-49.1</v>
      </c>
      <c r="G22" s="323">
        <v>-24.3</v>
      </c>
      <c r="H22" s="323">
        <v>18.100000000000001</v>
      </c>
    </row>
    <row r="23" spans="1:8" s="9" customFormat="1" ht="20.399999999999999">
      <c r="A23" s="192" t="s">
        <v>145</v>
      </c>
      <c r="B23" s="196" t="s">
        <v>10</v>
      </c>
      <c r="C23" s="322">
        <v>-1</v>
      </c>
      <c r="D23" s="322">
        <v>-140</v>
      </c>
      <c r="E23" s="323">
        <v>-5.4</v>
      </c>
      <c r="F23" s="323">
        <v>32.299999999999997</v>
      </c>
      <c r="G23" s="323">
        <v>23.9</v>
      </c>
      <c r="H23" s="323" t="s">
        <v>22</v>
      </c>
    </row>
    <row r="24" spans="1:8" s="9" customFormat="1" ht="12" customHeight="1">
      <c r="A24" s="192" t="s">
        <v>98</v>
      </c>
      <c r="B24" s="196" t="s">
        <v>68</v>
      </c>
      <c r="C24" s="322" t="s">
        <v>334</v>
      </c>
      <c r="D24" s="322">
        <v>109</v>
      </c>
      <c r="E24" s="323">
        <v>-10.199999999999999</v>
      </c>
      <c r="F24" s="323">
        <v>7.3</v>
      </c>
      <c r="G24" s="323">
        <v>-9.6999999999999993</v>
      </c>
      <c r="H24" s="323">
        <v>-15.9</v>
      </c>
    </row>
    <row r="25" spans="1:8" s="9" customFormat="1" ht="12" customHeight="1">
      <c r="A25" s="274" t="s">
        <v>99</v>
      </c>
      <c r="B25" s="196" t="s">
        <v>100</v>
      </c>
      <c r="C25" s="322">
        <v>1</v>
      </c>
      <c r="D25" s="322">
        <v>-93</v>
      </c>
      <c r="E25" s="323">
        <v>-6.8</v>
      </c>
      <c r="F25" s="323">
        <v>3.6</v>
      </c>
      <c r="G25" s="323">
        <v>-4.5999999999999996</v>
      </c>
      <c r="H25" s="323">
        <v>-8.6999999999999993</v>
      </c>
    </row>
    <row r="26" spans="1:8" s="9" customFormat="1" ht="12" customHeight="1">
      <c r="A26" s="192" t="s">
        <v>151</v>
      </c>
      <c r="B26" s="196" t="s">
        <v>2</v>
      </c>
      <c r="C26" s="322" t="s">
        <v>334</v>
      </c>
      <c r="D26" s="322">
        <v>2</v>
      </c>
      <c r="E26" s="323">
        <v>1.1000000000000001</v>
      </c>
      <c r="F26" s="323">
        <v>5.2</v>
      </c>
      <c r="G26" s="323">
        <v>3.3</v>
      </c>
      <c r="H26" s="323">
        <v>26.6</v>
      </c>
    </row>
    <row r="27" spans="1:8" s="9" customFormat="1" ht="12" customHeight="1">
      <c r="A27" s="274" t="s">
        <v>153</v>
      </c>
      <c r="B27" s="196" t="s">
        <v>290</v>
      </c>
      <c r="C27" s="322">
        <v>-1</v>
      </c>
      <c r="D27" s="322">
        <v>-29</v>
      </c>
      <c r="E27" s="323">
        <v>-7.8</v>
      </c>
      <c r="F27" s="323">
        <v>-8.3000000000000007</v>
      </c>
      <c r="G27" s="323">
        <v>-15</v>
      </c>
      <c r="H27" s="323">
        <v>-37.299999999999997</v>
      </c>
    </row>
    <row r="28" spans="1:8" s="9" customFormat="1" ht="12" customHeight="1">
      <c r="A28" s="192" t="s">
        <v>101</v>
      </c>
      <c r="B28" s="196" t="s">
        <v>69</v>
      </c>
      <c r="C28" s="322">
        <v>-1</v>
      </c>
      <c r="D28" s="322">
        <v>-87</v>
      </c>
      <c r="E28" s="323">
        <v>-4.4000000000000004</v>
      </c>
      <c r="F28" s="323">
        <v>0.3</v>
      </c>
      <c r="G28" s="323">
        <v>-5.5</v>
      </c>
      <c r="H28" s="323">
        <v>-2.8</v>
      </c>
    </row>
    <row r="29" spans="1:8" s="9" customFormat="1" ht="12" customHeight="1">
      <c r="A29" s="192" t="s">
        <v>102</v>
      </c>
      <c r="B29" s="196" t="s">
        <v>70</v>
      </c>
      <c r="C29" s="322">
        <v>-2</v>
      </c>
      <c r="D29" s="322">
        <v>-224</v>
      </c>
      <c r="E29" s="323">
        <v>-8.4</v>
      </c>
      <c r="F29" s="323">
        <v>3.7</v>
      </c>
      <c r="G29" s="323">
        <v>4.0999999999999996</v>
      </c>
      <c r="H29" s="323">
        <v>16.2</v>
      </c>
    </row>
    <row r="30" spans="1:8" s="9" customFormat="1" ht="20.399999999999999">
      <c r="A30" s="192" t="s">
        <v>103</v>
      </c>
      <c r="B30" s="196" t="s">
        <v>11</v>
      </c>
      <c r="C30" s="322">
        <v>-2</v>
      </c>
      <c r="D30" s="322">
        <v>436</v>
      </c>
      <c r="E30" s="323">
        <v>3.2</v>
      </c>
      <c r="F30" s="323">
        <v>9.5</v>
      </c>
      <c r="G30" s="323">
        <v>-3.8</v>
      </c>
      <c r="H30" s="323">
        <v>-4.5</v>
      </c>
    </row>
    <row r="31" spans="1:8" s="9" customFormat="1" ht="12" customHeight="1">
      <c r="A31" s="273" t="s">
        <v>105</v>
      </c>
      <c r="B31" s="196" t="s">
        <v>106</v>
      </c>
      <c r="C31" s="322">
        <v>1</v>
      </c>
      <c r="D31" s="322">
        <v>-368</v>
      </c>
      <c r="E31" s="323">
        <v>1</v>
      </c>
      <c r="F31" s="323">
        <v>3</v>
      </c>
      <c r="G31" s="323">
        <v>-14.7</v>
      </c>
      <c r="H31" s="323">
        <v>-10.3</v>
      </c>
    </row>
    <row r="32" spans="1:8" s="9" customFormat="1" ht="12" customHeight="1">
      <c r="A32" s="192" t="s">
        <v>107</v>
      </c>
      <c r="B32" s="196" t="s">
        <v>71</v>
      </c>
      <c r="C32" s="322">
        <v>-1</v>
      </c>
      <c r="D32" s="322">
        <v>-108</v>
      </c>
      <c r="E32" s="323">
        <v>-0.6</v>
      </c>
      <c r="F32" s="323">
        <v>4</v>
      </c>
      <c r="G32" s="323">
        <v>3.2</v>
      </c>
      <c r="H32" s="323">
        <v>4.9000000000000004</v>
      </c>
    </row>
    <row r="33" spans="1:8" s="9" customFormat="1" ht="12" customHeight="1">
      <c r="A33" s="192" t="s">
        <v>158</v>
      </c>
      <c r="B33" s="196" t="s">
        <v>204</v>
      </c>
      <c r="C33" s="322" t="s">
        <v>334</v>
      </c>
      <c r="D33" s="322">
        <v>-49</v>
      </c>
      <c r="E33" s="323">
        <v>0.1</v>
      </c>
      <c r="F33" s="323" t="s">
        <v>22</v>
      </c>
      <c r="G33" s="323">
        <v>-10.199999999999999</v>
      </c>
      <c r="H33" s="323" t="s">
        <v>22</v>
      </c>
    </row>
    <row r="34" spans="1:8" s="9" customFormat="1" ht="12" customHeight="1">
      <c r="A34" s="274" t="s">
        <v>160</v>
      </c>
      <c r="B34" s="196" t="s">
        <v>161</v>
      </c>
      <c r="C34" s="322" t="s">
        <v>334</v>
      </c>
      <c r="D34" s="322">
        <v>122</v>
      </c>
      <c r="E34" s="323">
        <v>11.2</v>
      </c>
      <c r="F34" s="323">
        <v>9.1</v>
      </c>
      <c r="G34" s="323" t="s">
        <v>22</v>
      </c>
      <c r="H34" s="323" t="s">
        <v>22</v>
      </c>
    </row>
    <row r="35" spans="1:8" s="9" customFormat="1" ht="12" customHeight="1">
      <c r="A35" s="192" t="s">
        <v>162</v>
      </c>
      <c r="B35" s="196" t="s">
        <v>12</v>
      </c>
      <c r="C35" s="322" t="s">
        <v>334</v>
      </c>
      <c r="D35" s="322" t="s">
        <v>22</v>
      </c>
      <c r="E35" s="323" t="s">
        <v>22</v>
      </c>
      <c r="F35" s="323" t="s">
        <v>22</v>
      </c>
      <c r="G35" s="323" t="s">
        <v>22</v>
      </c>
      <c r="H35" s="323" t="s">
        <v>22</v>
      </c>
    </row>
    <row r="36" spans="1:8" s="9" customFormat="1" ht="12" customHeight="1">
      <c r="A36" s="192" t="s">
        <v>164</v>
      </c>
      <c r="B36" s="196" t="s">
        <v>199</v>
      </c>
      <c r="C36" s="322">
        <v>-2</v>
      </c>
      <c r="D36" s="322">
        <v>39</v>
      </c>
      <c r="E36" s="323">
        <v>3.5</v>
      </c>
      <c r="F36" s="323">
        <v>-28</v>
      </c>
      <c r="G36" s="323">
        <v>-0.6</v>
      </c>
      <c r="H36" s="323">
        <v>6.7</v>
      </c>
    </row>
    <row r="37" spans="1:8" s="9" customFormat="1" ht="20.399999999999999">
      <c r="A37" s="192" t="s">
        <v>166</v>
      </c>
      <c r="B37" s="196" t="s">
        <v>13</v>
      </c>
      <c r="C37" s="322" t="s">
        <v>334</v>
      </c>
      <c r="D37" s="322">
        <v>117</v>
      </c>
      <c r="E37" s="323">
        <v>1.7</v>
      </c>
      <c r="F37" s="323">
        <v>1.9</v>
      </c>
      <c r="G37" s="323">
        <v>7.9</v>
      </c>
      <c r="H37" s="323">
        <v>80.2</v>
      </c>
    </row>
    <row r="38" spans="1:8" s="9" customFormat="1" ht="12" customHeight="1">
      <c r="A38" s="192"/>
      <c r="B38" s="196"/>
      <c r="C38" s="322"/>
      <c r="D38" s="322"/>
      <c r="E38" s="323"/>
      <c r="F38" s="323"/>
      <c r="G38" s="323"/>
      <c r="H38" s="323"/>
    </row>
    <row r="39" spans="1:8" s="9" customFormat="1" ht="12" customHeight="1">
      <c r="A39" s="192"/>
      <c r="B39" s="196"/>
      <c r="C39" s="322"/>
      <c r="D39" s="322"/>
      <c r="E39" s="323"/>
      <c r="F39" s="323"/>
      <c r="G39" s="323"/>
      <c r="H39" s="323"/>
    </row>
    <row r="40" spans="1:8" s="9" customFormat="1" ht="10.199999999999999">
      <c r="A40" s="192"/>
      <c r="B40" s="196"/>
      <c r="C40" s="322"/>
      <c r="D40" s="322"/>
      <c r="E40" s="323"/>
      <c r="F40" s="323"/>
      <c r="G40" s="323"/>
      <c r="H40" s="323"/>
    </row>
    <row r="41" spans="1:8">
      <c r="A41" s="274"/>
      <c r="B41" s="196"/>
      <c r="C41" s="322"/>
      <c r="D41" s="322"/>
      <c r="E41" s="323"/>
      <c r="F41" s="323"/>
      <c r="G41" s="323"/>
      <c r="H41" s="323"/>
    </row>
    <row r="42" spans="1:8">
      <c r="A42" s="202"/>
      <c r="B42" s="196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200"/>
      <c r="B44" s="200"/>
      <c r="C44" s="253"/>
      <c r="D44" s="253"/>
      <c r="E44" s="253"/>
      <c r="F44" s="253"/>
      <c r="G44" s="253"/>
      <c r="H44" s="253"/>
    </row>
    <row r="45" spans="1:8" s="118" customFormat="1">
      <c r="A45" s="202"/>
      <c r="B45" s="196"/>
      <c r="C45" s="252"/>
      <c r="D45" s="252"/>
      <c r="E45" s="252"/>
      <c r="F45" s="252"/>
      <c r="G45" s="252"/>
      <c r="H45" s="252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29" t="s">
        <v>327</v>
      </c>
      <c r="B1" s="430"/>
      <c r="C1" s="430"/>
      <c r="D1" s="430"/>
      <c r="E1" s="430"/>
      <c r="F1" s="430"/>
      <c r="G1" s="430"/>
      <c r="H1" s="315"/>
    </row>
    <row r="2" spans="1:9" ht="12" customHeight="1">
      <c r="A2" s="117"/>
      <c r="B2" s="117"/>
      <c r="C2" s="117"/>
      <c r="D2" s="117"/>
      <c r="E2" s="117"/>
      <c r="F2" s="117"/>
      <c r="G2" s="182"/>
    </row>
    <row r="3" spans="1:9" ht="12" customHeight="1">
      <c r="A3" s="401" t="s">
        <v>110</v>
      </c>
      <c r="B3" s="404" t="s">
        <v>282</v>
      </c>
      <c r="C3" s="406" t="s">
        <v>203</v>
      </c>
      <c r="D3" s="409" t="s">
        <v>17</v>
      </c>
      <c r="E3" s="421" t="s">
        <v>207</v>
      </c>
      <c r="F3" s="422"/>
      <c r="G3" s="422"/>
    </row>
    <row r="4" spans="1:9" ht="12" customHeight="1">
      <c r="A4" s="402"/>
      <c r="B4" s="405"/>
      <c r="C4" s="407"/>
      <c r="D4" s="410"/>
      <c r="E4" s="431" t="s">
        <v>209</v>
      </c>
      <c r="F4" s="423" t="s">
        <v>229</v>
      </c>
      <c r="G4" s="424"/>
    </row>
    <row r="5" spans="1:9" ht="12" customHeight="1">
      <c r="A5" s="402"/>
      <c r="B5" s="405"/>
      <c r="C5" s="408"/>
      <c r="D5" s="411"/>
      <c r="E5" s="432"/>
      <c r="F5" s="425"/>
      <c r="G5" s="426"/>
    </row>
    <row r="6" spans="1:9" ht="12" customHeight="1">
      <c r="A6" s="403"/>
      <c r="B6" s="371"/>
      <c r="C6" s="419" t="s">
        <v>225</v>
      </c>
      <c r="D6" s="420"/>
      <c r="E6" s="427" t="s">
        <v>213</v>
      </c>
      <c r="F6" s="428"/>
      <c r="G6" s="224" t="s">
        <v>227</v>
      </c>
    </row>
    <row r="7" spans="1:9" s="9" customFormat="1" ht="12" customHeight="1">
      <c r="A7" s="307"/>
      <c r="B7" s="266"/>
      <c r="C7" s="254"/>
      <c r="D7" s="254"/>
      <c r="E7" s="254"/>
      <c r="F7" s="254"/>
      <c r="G7" s="257"/>
      <c r="H7" s="244"/>
      <c r="I7" s="245"/>
    </row>
    <row r="8" spans="1:9" s="9" customFormat="1" ht="12" customHeight="1">
      <c r="A8" s="271" t="s">
        <v>314</v>
      </c>
      <c r="B8" s="267" t="s">
        <v>20</v>
      </c>
      <c r="C8" s="308">
        <v>435</v>
      </c>
      <c r="D8" s="308">
        <v>78670</v>
      </c>
      <c r="E8" s="308">
        <v>1540518</v>
      </c>
      <c r="F8" s="308">
        <v>847856</v>
      </c>
      <c r="G8" s="316">
        <v>55</v>
      </c>
      <c r="H8" s="244"/>
    </row>
    <row r="9" spans="1:9" s="9" customFormat="1" ht="12" customHeight="1">
      <c r="A9" s="297"/>
      <c r="B9" s="266"/>
      <c r="C9" s="310"/>
      <c r="D9" s="310"/>
      <c r="E9" s="310"/>
      <c r="F9" s="310"/>
      <c r="G9" s="317"/>
      <c r="H9" s="180"/>
    </row>
    <row r="10" spans="1:9" s="9" customFormat="1" ht="12" customHeight="1">
      <c r="A10" s="272" t="s">
        <v>56</v>
      </c>
      <c r="B10" s="196" t="s">
        <v>6</v>
      </c>
      <c r="C10" s="310">
        <v>138</v>
      </c>
      <c r="D10" s="310">
        <v>21958</v>
      </c>
      <c r="E10" s="310" t="s">
        <v>22</v>
      </c>
      <c r="F10" s="310" t="s">
        <v>22</v>
      </c>
      <c r="G10" s="317" t="s">
        <v>22</v>
      </c>
      <c r="H10" s="180"/>
    </row>
    <row r="11" spans="1:9" s="9" customFormat="1" ht="12" customHeight="1">
      <c r="A11" s="272" t="s">
        <v>285</v>
      </c>
      <c r="B11" s="196" t="s">
        <v>7</v>
      </c>
      <c r="C11" s="310">
        <v>173</v>
      </c>
      <c r="D11" s="310">
        <v>30900</v>
      </c>
      <c r="E11" s="310">
        <v>393029</v>
      </c>
      <c r="F11" s="310">
        <v>211366</v>
      </c>
      <c r="G11" s="317">
        <v>53.8</v>
      </c>
      <c r="H11" s="180"/>
    </row>
    <row r="12" spans="1:9" s="9" customFormat="1" ht="12" customHeight="1">
      <c r="A12" s="272" t="s">
        <v>286</v>
      </c>
      <c r="B12" s="196" t="s">
        <v>66</v>
      </c>
      <c r="C12" s="310">
        <v>13</v>
      </c>
      <c r="D12" s="310">
        <v>2897</v>
      </c>
      <c r="E12" s="310" t="s">
        <v>22</v>
      </c>
      <c r="F12" s="310" t="s">
        <v>22</v>
      </c>
      <c r="G12" s="317" t="s">
        <v>22</v>
      </c>
    </row>
    <row r="13" spans="1:9" s="9" customFormat="1" ht="10.199999999999999">
      <c r="A13" s="272" t="s">
        <v>287</v>
      </c>
      <c r="B13" s="196" t="s">
        <v>67</v>
      </c>
      <c r="C13" s="310">
        <v>111</v>
      </c>
      <c r="D13" s="310">
        <v>22915</v>
      </c>
      <c r="E13" s="310">
        <v>655311</v>
      </c>
      <c r="F13" s="310">
        <v>362149</v>
      </c>
      <c r="G13" s="317">
        <v>55.3</v>
      </c>
      <c r="H13" s="180"/>
    </row>
    <row r="14" spans="1:9" s="9" customFormat="1" ht="12" customHeight="1">
      <c r="A14" s="272" t="s">
        <v>288</v>
      </c>
      <c r="B14" s="196" t="s">
        <v>8</v>
      </c>
      <c r="C14" s="310">
        <v>0</v>
      </c>
      <c r="D14" s="310">
        <v>0</v>
      </c>
      <c r="E14" s="310">
        <v>0</v>
      </c>
      <c r="F14" s="310">
        <v>0</v>
      </c>
      <c r="G14" s="317">
        <v>0</v>
      </c>
      <c r="H14" s="180"/>
    </row>
    <row r="15" spans="1:9" s="9" customFormat="1" ht="12" customHeight="1">
      <c r="A15" s="272"/>
      <c r="B15" s="196"/>
      <c r="C15" s="310"/>
      <c r="D15" s="310"/>
      <c r="E15" s="310"/>
      <c r="F15" s="310"/>
      <c r="G15" s="317"/>
      <c r="H15" s="180"/>
    </row>
    <row r="16" spans="1:9" s="339" customFormat="1" ht="12" customHeight="1">
      <c r="A16" s="192" t="s">
        <v>126</v>
      </c>
      <c r="B16" s="202" t="s">
        <v>198</v>
      </c>
      <c r="C16" s="322">
        <v>45</v>
      </c>
      <c r="D16" s="322">
        <v>6180</v>
      </c>
      <c r="E16" s="322">
        <v>137515</v>
      </c>
      <c r="F16" s="322">
        <v>36167</v>
      </c>
      <c r="G16" s="322">
        <v>26.3</v>
      </c>
      <c r="H16" s="322"/>
      <c r="I16" s="312"/>
    </row>
    <row r="17" spans="1:9" s="339" customFormat="1" ht="12" customHeight="1">
      <c r="A17" s="313" t="s">
        <v>132</v>
      </c>
      <c r="B17" s="196" t="s">
        <v>133</v>
      </c>
      <c r="C17" s="322">
        <v>5</v>
      </c>
      <c r="D17" s="322">
        <v>1479</v>
      </c>
      <c r="E17" s="322">
        <v>31515</v>
      </c>
      <c r="F17" s="322" t="s">
        <v>22</v>
      </c>
      <c r="G17" s="322" t="s">
        <v>22</v>
      </c>
      <c r="H17" s="322"/>
    </row>
    <row r="18" spans="1:9" s="9" customFormat="1" ht="12" customHeight="1">
      <c r="A18" s="192" t="s">
        <v>134</v>
      </c>
      <c r="B18" s="196" t="s">
        <v>135</v>
      </c>
      <c r="C18" s="322">
        <v>2</v>
      </c>
      <c r="D18" s="322" t="s">
        <v>22</v>
      </c>
      <c r="E18" s="322" t="s">
        <v>22</v>
      </c>
      <c r="F18" s="322" t="s">
        <v>22</v>
      </c>
      <c r="G18" s="322" t="s">
        <v>22</v>
      </c>
      <c r="H18" s="322"/>
    </row>
    <row r="19" spans="1:9" s="9" customFormat="1" ht="12" customHeight="1">
      <c r="A19" s="192" t="s">
        <v>136</v>
      </c>
      <c r="B19" s="202" t="s">
        <v>197</v>
      </c>
      <c r="C19" s="252">
        <v>4</v>
      </c>
      <c r="D19" s="252">
        <v>421</v>
      </c>
      <c r="E19" s="252">
        <v>9289</v>
      </c>
      <c r="F19" s="252">
        <v>4430</v>
      </c>
      <c r="G19" s="252">
        <v>47.7</v>
      </c>
      <c r="H19" s="252"/>
    </row>
    <row r="20" spans="1:9" s="9" customFormat="1" ht="12" customHeight="1">
      <c r="A20" s="192" t="s">
        <v>138</v>
      </c>
      <c r="B20" s="196" t="s">
        <v>1</v>
      </c>
      <c r="C20" s="310">
        <v>4</v>
      </c>
      <c r="D20" s="310">
        <v>130</v>
      </c>
      <c r="E20" s="310">
        <v>904</v>
      </c>
      <c r="F20" s="310">
        <v>36</v>
      </c>
      <c r="G20" s="317">
        <v>4</v>
      </c>
      <c r="H20" s="180"/>
    </row>
    <row r="21" spans="1:9" s="9" customFormat="1" ht="20.399999999999999">
      <c r="A21" s="192" t="s">
        <v>142</v>
      </c>
      <c r="B21" s="196" t="s">
        <v>9</v>
      </c>
      <c r="C21" s="310">
        <v>3</v>
      </c>
      <c r="D21" s="310">
        <v>288</v>
      </c>
      <c r="E21" s="310">
        <v>2389</v>
      </c>
      <c r="F21" s="310" t="s">
        <v>333</v>
      </c>
      <c r="G21" s="317" t="s">
        <v>335</v>
      </c>
      <c r="H21" s="180"/>
    </row>
    <row r="22" spans="1:9" s="9" customFormat="1" ht="12" customHeight="1">
      <c r="A22" s="192" t="s">
        <v>96</v>
      </c>
      <c r="B22" s="196" t="s">
        <v>97</v>
      </c>
      <c r="C22" s="310">
        <v>8</v>
      </c>
      <c r="D22" s="310">
        <v>417</v>
      </c>
      <c r="E22" s="310">
        <v>7787</v>
      </c>
      <c r="F22" s="310">
        <v>2298</v>
      </c>
      <c r="G22" s="317">
        <v>29.5</v>
      </c>
      <c r="H22" s="180"/>
    </row>
    <row r="23" spans="1:9" s="9" customFormat="1" ht="20.399999999999999">
      <c r="A23" s="192" t="s">
        <v>145</v>
      </c>
      <c r="B23" s="196" t="s">
        <v>10</v>
      </c>
      <c r="C23" s="310">
        <v>23</v>
      </c>
      <c r="D23" s="310">
        <v>3419</v>
      </c>
      <c r="E23" s="310">
        <v>53071</v>
      </c>
      <c r="F23" s="310" t="s">
        <v>22</v>
      </c>
      <c r="G23" s="317" t="s">
        <v>22</v>
      </c>
      <c r="H23" s="180"/>
    </row>
    <row r="24" spans="1:9" s="9" customFormat="1" ht="12" customHeight="1">
      <c r="A24" s="192" t="s">
        <v>98</v>
      </c>
      <c r="B24" s="196" t="s">
        <v>68</v>
      </c>
      <c r="C24" s="310">
        <v>25</v>
      </c>
      <c r="D24" s="310">
        <v>2357</v>
      </c>
      <c r="E24" s="310">
        <v>43229</v>
      </c>
      <c r="F24" s="310">
        <v>20006</v>
      </c>
      <c r="G24" s="317">
        <v>46.3</v>
      </c>
      <c r="H24" s="180"/>
    </row>
    <row r="25" spans="1:9" s="9" customFormat="1" ht="10.199999999999999">
      <c r="A25" s="274" t="s">
        <v>99</v>
      </c>
      <c r="B25" s="196" t="s">
        <v>100</v>
      </c>
      <c r="C25" s="310">
        <v>20</v>
      </c>
      <c r="D25" s="310">
        <v>8724</v>
      </c>
      <c r="E25" s="310">
        <v>370873</v>
      </c>
      <c r="F25" s="310">
        <v>285319</v>
      </c>
      <c r="G25" s="317">
        <v>76.900000000000006</v>
      </c>
      <c r="H25" s="180"/>
    </row>
    <row r="26" spans="1:9" s="9" customFormat="1" ht="12" customHeight="1">
      <c r="A26" s="192" t="s">
        <v>151</v>
      </c>
      <c r="B26" s="196" t="s">
        <v>2</v>
      </c>
      <c r="C26" s="310">
        <v>13</v>
      </c>
      <c r="D26" s="310">
        <v>1726</v>
      </c>
      <c r="E26" s="310">
        <v>39583</v>
      </c>
      <c r="F26" s="310">
        <v>20478</v>
      </c>
      <c r="G26" s="317">
        <v>51.7</v>
      </c>
      <c r="H26" s="180"/>
    </row>
    <row r="27" spans="1:9" s="9" customFormat="1" ht="20.399999999999999">
      <c r="A27" s="274" t="s">
        <v>153</v>
      </c>
      <c r="B27" s="196" t="s">
        <v>290</v>
      </c>
      <c r="C27" s="310">
        <v>10</v>
      </c>
      <c r="D27" s="310">
        <v>565</v>
      </c>
      <c r="E27" s="310">
        <v>6323</v>
      </c>
      <c r="F27" s="310">
        <v>2035</v>
      </c>
      <c r="G27" s="317">
        <v>32.200000000000003</v>
      </c>
      <c r="H27" s="180"/>
    </row>
    <row r="28" spans="1:9" s="9" customFormat="1" ht="12" customHeight="1">
      <c r="A28" s="192" t="s">
        <v>101</v>
      </c>
      <c r="B28" s="196" t="s">
        <v>69</v>
      </c>
      <c r="C28" s="310">
        <v>12</v>
      </c>
      <c r="D28" s="310">
        <v>1273</v>
      </c>
      <c r="E28" s="310">
        <v>42664</v>
      </c>
      <c r="F28" s="310">
        <v>15299</v>
      </c>
      <c r="G28" s="317">
        <v>35.9</v>
      </c>
      <c r="H28" s="180"/>
    </row>
    <row r="29" spans="1:9" s="9" customFormat="1" ht="12" customHeight="1">
      <c r="A29" s="192" t="s">
        <v>102</v>
      </c>
      <c r="B29" s="196" t="s">
        <v>70</v>
      </c>
      <c r="C29" s="310">
        <v>34</v>
      </c>
      <c r="D29" s="310">
        <v>4463</v>
      </c>
      <c r="E29" s="310">
        <v>79268</v>
      </c>
      <c r="F29" s="310">
        <v>24403</v>
      </c>
      <c r="G29" s="317">
        <v>30.8</v>
      </c>
      <c r="H29" s="180"/>
    </row>
    <row r="30" spans="1:9" s="9" customFormat="1" ht="20.399999999999999">
      <c r="A30" s="192" t="s">
        <v>103</v>
      </c>
      <c r="B30" s="196" t="s">
        <v>11</v>
      </c>
      <c r="C30" s="310">
        <v>49</v>
      </c>
      <c r="D30" s="310">
        <v>9366</v>
      </c>
      <c r="E30" s="310">
        <v>113916</v>
      </c>
      <c r="F30" s="310">
        <v>79780</v>
      </c>
      <c r="G30" s="317">
        <v>70</v>
      </c>
      <c r="H30" s="180"/>
    </row>
    <row r="31" spans="1:9" s="9" customFormat="1" ht="12" customHeight="1">
      <c r="A31" s="273" t="s">
        <v>105</v>
      </c>
      <c r="B31" s="196" t="s">
        <v>106</v>
      </c>
      <c r="C31" s="310">
        <v>33</v>
      </c>
      <c r="D31" s="310">
        <v>10566</v>
      </c>
      <c r="E31" s="310">
        <v>122227</v>
      </c>
      <c r="F31" s="310">
        <v>65813</v>
      </c>
      <c r="G31" s="317">
        <v>53.9</v>
      </c>
      <c r="H31" s="244"/>
      <c r="I31" s="245"/>
    </row>
    <row r="32" spans="1:9" s="9" customFormat="1" ht="12" customHeight="1">
      <c r="A32" s="192" t="s">
        <v>107</v>
      </c>
      <c r="B32" s="196" t="s">
        <v>71</v>
      </c>
      <c r="C32" s="310">
        <v>47</v>
      </c>
      <c r="D32" s="310">
        <v>10582</v>
      </c>
      <c r="E32" s="310">
        <v>143884</v>
      </c>
      <c r="F32" s="310">
        <v>91336</v>
      </c>
      <c r="G32" s="317">
        <v>63.5</v>
      </c>
      <c r="H32" s="180"/>
    </row>
    <row r="33" spans="1:8" s="9" customFormat="1" ht="12" customHeight="1">
      <c r="A33" s="192" t="s">
        <v>158</v>
      </c>
      <c r="B33" s="196" t="s">
        <v>204</v>
      </c>
      <c r="C33" s="310">
        <v>6</v>
      </c>
      <c r="D33" s="310">
        <v>1395</v>
      </c>
      <c r="E33" s="310">
        <v>22233</v>
      </c>
      <c r="F33" s="310" t="s">
        <v>22</v>
      </c>
      <c r="G33" s="317" t="s">
        <v>22</v>
      </c>
      <c r="H33" s="180"/>
    </row>
    <row r="34" spans="1:8" s="9" customFormat="1" ht="12" customHeight="1">
      <c r="A34" s="274" t="s">
        <v>160</v>
      </c>
      <c r="B34" s="196" t="s">
        <v>161</v>
      </c>
      <c r="C34" s="310">
        <v>5</v>
      </c>
      <c r="D34" s="310">
        <v>3297</v>
      </c>
      <c r="E34" s="310" t="s">
        <v>22</v>
      </c>
      <c r="F34" s="310" t="s">
        <v>22</v>
      </c>
      <c r="G34" s="317" t="s">
        <v>22</v>
      </c>
      <c r="H34" s="180"/>
    </row>
    <row r="35" spans="1:8" s="9" customFormat="1" ht="12" customHeight="1">
      <c r="A35" s="192" t="s">
        <v>162</v>
      </c>
      <c r="B35" s="196" t="s">
        <v>12</v>
      </c>
      <c r="C35" s="310">
        <v>3</v>
      </c>
      <c r="D35" s="310" t="s">
        <v>22</v>
      </c>
      <c r="E35" s="310">
        <v>1010</v>
      </c>
      <c r="F35" s="310" t="s">
        <v>22</v>
      </c>
      <c r="G35" s="317" t="s">
        <v>22</v>
      </c>
      <c r="H35" s="180"/>
    </row>
    <row r="36" spans="1:8" s="9" customFormat="1" ht="10.199999999999999">
      <c r="A36" s="192" t="s">
        <v>164</v>
      </c>
      <c r="B36" s="196" t="s">
        <v>199</v>
      </c>
      <c r="C36" s="310">
        <v>26</v>
      </c>
      <c r="D36" s="310">
        <v>3164</v>
      </c>
      <c r="E36" s="310">
        <v>42420</v>
      </c>
      <c r="F36" s="310">
        <v>15903</v>
      </c>
      <c r="G36" s="317">
        <v>37.5</v>
      </c>
      <c r="H36" s="180"/>
    </row>
    <row r="37" spans="1:8" s="9" customFormat="1" ht="20.399999999999999">
      <c r="A37" s="192" t="s">
        <v>166</v>
      </c>
      <c r="B37" s="196" t="s">
        <v>13</v>
      </c>
      <c r="C37" s="310">
        <v>58</v>
      </c>
      <c r="D37" s="310">
        <v>7317</v>
      </c>
      <c r="E37" s="310">
        <v>84649</v>
      </c>
      <c r="F37" s="310">
        <v>24192</v>
      </c>
      <c r="G37" s="317">
        <v>28.6</v>
      </c>
      <c r="H37" s="180"/>
    </row>
    <row r="38" spans="1:8" s="9" customFormat="1" ht="10.199999999999999">
      <c r="A38" s="192"/>
      <c r="B38" s="196"/>
      <c r="C38" s="310"/>
      <c r="D38" s="310"/>
      <c r="E38" s="310"/>
      <c r="F38" s="310"/>
      <c r="G38" s="317"/>
      <c r="H38" s="180"/>
    </row>
    <row r="39" spans="1:8" s="2" customFormat="1" ht="10.199999999999999">
      <c r="A39" s="192"/>
      <c r="B39" s="196"/>
      <c r="C39" s="310"/>
      <c r="D39" s="310"/>
      <c r="E39" s="310"/>
      <c r="F39" s="310"/>
      <c r="G39" s="317"/>
      <c r="H39" s="181"/>
    </row>
    <row r="40" spans="1:8" s="118" customFormat="1">
      <c r="A40" s="192"/>
      <c r="B40" s="196"/>
      <c r="C40" s="310"/>
      <c r="D40" s="310"/>
      <c r="E40" s="310"/>
      <c r="F40" s="310"/>
      <c r="G40" s="317"/>
    </row>
    <row r="41" spans="1:8" s="118" customFormat="1">
      <c r="A41" s="274"/>
      <c r="B41" s="196"/>
      <c r="C41" s="310"/>
      <c r="D41" s="310"/>
      <c r="E41" s="310"/>
      <c r="F41" s="310"/>
      <c r="G41" s="317"/>
    </row>
    <row r="42" spans="1:8" s="118" customFormat="1">
      <c r="G42" s="176"/>
    </row>
    <row r="43" spans="1:8" s="118" customFormat="1">
      <c r="G43" s="176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05/14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20</vt:i4>
      </vt:variant>
    </vt:vector>
  </HeadingPairs>
  <TitlesOfParts>
    <vt:vector size="39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'12'!Druckbereich</vt:lpstr>
      <vt:lpstr>'13'!Druckbereich</vt:lpstr>
      <vt:lpstr>'6'!Druckbereich</vt:lpstr>
      <vt:lpstr>Titel!Druckbereich</vt:lpstr>
      <vt:lpstr>Vorbemerkungen!Druckbereich</vt:lpstr>
      <vt:lpstr>'10'!Print_Area</vt:lpstr>
      <vt:lpstr>'11'!Print_Area</vt:lpstr>
      <vt:lpstr>'12'!Print_Area</vt:lpstr>
      <vt:lpstr>'13'!Print_Area</vt:lpstr>
      <vt:lpstr>'14'!Print_Area</vt:lpstr>
      <vt:lpstr>'18'!Print_Area</vt:lpstr>
      <vt:lpstr>'6'!Print_Area</vt:lpstr>
      <vt:lpstr>'7'!Print_Area</vt:lpstr>
      <vt:lpstr>'8'!Print_Area</vt:lpstr>
      <vt:lpstr>'9'!Print_Area</vt:lpstr>
      <vt:lpstr>Inhaltsverzeichnis!Print_Area</vt:lpstr>
      <vt:lpstr>Titel!Print_Area</vt:lpstr>
      <vt:lpstr>'U4'!Print_Area</vt:lpstr>
      <vt:lpstr>Vorbemerkungen!Print_Area</vt:lpstr>
      <vt:lpstr>'WZ08'!Print_Area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Mai 2014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2014-07-15T08:44:21Z</cp:lastPrinted>
  <dcterms:created xsi:type="dcterms:W3CDTF">2006-03-07T15:11:17Z</dcterms:created>
  <dcterms:modified xsi:type="dcterms:W3CDTF">2014-07-15T12:53:36Z</dcterms:modified>
  <cp:category>Statistischer Bericht E I 2 – 05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